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olors5.xml" ContentType="application/vnd.ms-office.chartcolorstyle+xml"/>
  <Override PartName="/xl/charts/style5.xml" ContentType="application/vnd.ms-office.chartstyle+xml"/>
  <Override PartName="/xl/charts/colors6.xml" ContentType="application/vnd.ms-office.chartcolorstyle+xml"/>
  <Override PartName="/xl/charts/style6.xml" ContentType="application/vnd.ms-office.chartstyle+xml"/>
  <Override PartName="/xl/charts/colors7.xml" ContentType="application/vnd.ms-office.chartcolorstyle+xml"/>
  <Override PartName="/xl/charts/style7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ЭтаКнига"/>
  <bookViews>
    <workbookView xWindow="0" yWindow="0" windowWidth="20730" windowHeight="11760" tabRatio="841"/>
  </bookViews>
  <sheets>
    <sheet name="Report" sheetId="20" r:id="rId1"/>
    <sheet name="FX_Rates_Input" sheetId="19" r:id="rId2"/>
    <sheet name="Data" sheetId="21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9" i="20" l="1"/>
  <c r="C58" i="20"/>
  <c r="C57" i="20"/>
  <c r="C56" i="20"/>
  <c r="C55" i="20"/>
  <c r="C54" i="20"/>
  <c r="C53" i="20"/>
  <c r="AN258" i="19"/>
  <c r="G73" i="20" l="1"/>
  <c r="F73" i="20" a="1"/>
  <c r="F73" i="20" s="1"/>
  <c r="G58" i="20" l="1"/>
  <c r="G57" i="20"/>
  <c r="G56" i="20"/>
  <c r="G55" i="20"/>
  <c r="G54" i="20"/>
  <c r="G53" i="20"/>
  <c r="G72" i="20" l="1"/>
  <c r="G71" i="20"/>
  <c r="F72" i="20"/>
  <c r="F71" i="20"/>
  <c r="F70" i="20"/>
  <c r="G70" i="20" s="1"/>
  <c r="F69" i="20"/>
  <c r="G69" i="20" s="1"/>
  <c r="F67" i="20"/>
  <c r="G67" i="20" s="1"/>
  <c r="F68" i="20"/>
  <c r="G68" i="20" s="1"/>
  <c r="BF255" i="19"/>
  <c r="BG255" i="19"/>
  <c r="BH255" i="19"/>
  <c r="BI255" i="19"/>
  <c r="BJ255" i="19"/>
  <c r="BK255" i="19"/>
  <c r="BF256" i="19"/>
  <c r="BG256" i="19"/>
  <c r="BH256" i="19"/>
  <c r="BI256" i="19"/>
  <c r="BJ256" i="19"/>
  <c r="BK256" i="19"/>
  <c r="BF257" i="19"/>
  <c r="BG257" i="19"/>
  <c r="BH257" i="19"/>
  <c r="BI257" i="19"/>
  <c r="BJ257" i="19"/>
  <c r="BK257" i="19"/>
  <c r="BF258" i="19"/>
  <c r="BG258" i="19"/>
  <c r="BH258" i="19"/>
  <c r="BI258" i="19"/>
  <c r="BJ258" i="19"/>
  <c r="BK258" i="19"/>
  <c r="BF259" i="19"/>
  <c r="BG259" i="19"/>
  <c r="BH259" i="19"/>
  <c r="BI259" i="19"/>
  <c r="BJ259" i="19"/>
  <c r="BK259" i="19"/>
  <c r="BF260" i="19"/>
  <c r="BG260" i="19"/>
  <c r="BH260" i="19"/>
  <c r="BI260" i="19"/>
  <c r="BJ260" i="19"/>
  <c r="BK260" i="19"/>
  <c r="BF261" i="19"/>
  <c r="BG261" i="19"/>
  <c r="BH261" i="19"/>
  <c r="BI261" i="19"/>
  <c r="BJ261" i="19"/>
  <c r="BK261" i="19"/>
  <c r="BF262" i="19"/>
  <c r="BG262" i="19"/>
  <c r="BH262" i="19"/>
  <c r="BI262" i="19"/>
  <c r="BJ262" i="19"/>
  <c r="BK262" i="19"/>
  <c r="BF263" i="19"/>
  <c r="BG263" i="19"/>
  <c r="BH263" i="19"/>
  <c r="BI263" i="19"/>
  <c r="BJ263" i="19"/>
  <c r="BK263" i="19"/>
  <c r="BF264" i="19"/>
  <c r="BG264" i="19"/>
  <c r="BH264" i="19"/>
  <c r="BI264" i="19"/>
  <c r="BJ264" i="19"/>
  <c r="BK264" i="19"/>
  <c r="BF265" i="19"/>
  <c r="BG265" i="19"/>
  <c r="BH265" i="19"/>
  <c r="BI265" i="19"/>
  <c r="BJ265" i="19"/>
  <c r="BK265" i="19"/>
  <c r="BF266" i="19"/>
  <c r="BG266" i="19"/>
  <c r="BH266" i="19"/>
  <c r="BI266" i="19"/>
  <c r="BJ266" i="19"/>
  <c r="BK266" i="19"/>
  <c r="BF267" i="19"/>
  <c r="BG267" i="19"/>
  <c r="BH267" i="19"/>
  <c r="BI267" i="19"/>
  <c r="BJ267" i="19"/>
  <c r="BK267" i="19"/>
  <c r="BF268" i="19"/>
  <c r="BG268" i="19"/>
  <c r="BH268" i="19"/>
  <c r="BI268" i="19"/>
  <c r="BJ268" i="19"/>
  <c r="BK268" i="19"/>
  <c r="BF269" i="19"/>
  <c r="BG269" i="19"/>
  <c r="BH269" i="19"/>
  <c r="BI269" i="19"/>
  <c r="BJ269" i="19"/>
  <c r="BK269" i="19"/>
  <c r="BF270" i="19"/>
  <c r="BG270" i="19"/>
  <c r="BH270" i="19"/>
  <c r="BI270" i="19"/>
  <c r="BJ270" i="19"/>
  <c r="BK270" i="19"/>
  <c r="BF271" i="19"/>
  <c r="BG271" i="19"/>
  <c r="BH271" i="19"/>
  <c r="BI271" i="19"/>
  <c r="BJ271" i="19"/>
  <c r="BK271" i="19"/>
  <c r="BF272" i="19"/>
  <c r="BG272" i="19"/>
  <c r="BH272" i="19"/>
  <c r="BI272" i="19"/>
  <c r="BJ272" i="19"/>
  <c r="BK272" i="19"/>
  <c r="BF273" i="19"/>
  <c r="BG273" i="19"/>
  <c r="BH273" i="19"/>
  <c r="BI273" i="19"/>
  <c r="BJ273" i="19"/>
  <c r="BK273" i="19"/>
  <c r="BF274" i="19"/>
  <c r="BG274" i="19"/>
  <c r="BH274" i="19"/>
  <c r="BI274" i="19"/>
  <c r="BJ274" i="19"/>
  <c r="BK274" i="19"/>
  <c r="BF275" i="19"/>
  <c r="BG275" i="19"/>
  <c r="BH275" i="19"/>
  <c r="BI275" i="19"/>
  <c r="BJ275" i="19"/>
  <c r="BK275" i="19"/>
  <c r="BF276" i="19"/>
  <c r="BG276" i="19"/>
  <c r="BH276" i="19"/>
  <c r="BI276" i="19"/>
  <c r="BJ276" i="19"/>
  <c r="BK276" i="19"/>
  <c r="BF277" i="19"/>
  <c r="BG277" i="19"/>
  <c r="BH277" i="19"/>
  <c r="BI277" i="19"/>
  <c r="BJ277" i="19"/>
  <c r="BK277" i="19"/>
  <c r="BF278" i="19"/>
  <c r="BG278" i="19"/>
  <c r="BH278" i="19"/>
  <c r="BI278" i="19"/>
  <c r="BJ278" i="19"/>
  <c r="BK278" i="19"/>
  <c r="BF279" i="19"/>
  <c r="BG279" i="19"/>
  <c r="BH279" i="19"/>
  <c r="BI279" i="19"/>
  <c r="BJ279" i="19"/>
  <c r="BK279" i="19"/>
  <c r="BF280" i="19"/>
  <c r="BG280" i="19"/>
  <c r="BH280" i="19"/>
  <c r="BI280" i="19"/>
  <c r="BJ280" i="19"/>
  <c r="BK280" i="19"/>
  <c r="BF281" i="19"/>
  <c r="BG281" i="19"/>
  <c r="BH281" i="19"/>
  <c r="BI281" i="19"/>
  <c r="BJ281" i="19"/>
  <c r="BK281" i="19"/>
  <c r="BF282" i="19"/>
  <c r="BG282" i="19"/>
  <c r="BH282" i="19"/>
  <c r="BI282" i="19"/>
  <c r="BJ282" i="19"/>
  <c r="BK282" i="19"/>
  <c r="BF283" i="19"/>
  <c r="BG283" i="19"/>
  <c r="BH283" i="19"/>
  <c r="BI283" i="19"/>
  <c r="BJ283" i="19"/>
  <c r="BK283" i="19"/>
  <c r="BF284" i="19"/>
  <c r="BG284" i="19"/>
  <c r="BH284" i="19"/>
  <c r="BI284" i="19"/>
  <c r="BJ284" i="19"/>
  <c r="BK284" i="19"/>
  <c r="BF285" i="19"/>
  <c r="BG285" i="19"/>
  <c r="BH285" i="19"/>
  <c r="BI285" i="19"/>
  <c r="BJ285" i="19"/>
  <c r="BK285" i="19"/>
  <c r="BF286" i="19"/>
  <c r="BG286" i="19"/>
  <c r="BH286" i="19"/>
  <c r="BI286" i="19"/>
  <c r="BJ286" i="19"/>
  <c r="BK286" i="19"/>
  <c r="BF287" i="19"/>
  <c r="BG287" i="19"/>
  <c r="BH287" i="19"/>
  <c r="BI287" i="19"/>
  <c r="BJ287" i="19"/>
  <c r="BK287" i="19"/>
  <c r="BF288" i="19"/>
  <c r="BG288" i="19"/>
  <c r="BH288" i="19"/>
  <c r="BI288" i="19"/>
  <c r="BJ288" i="19"/>
  <c r="BK288" i="19"/>
  <c r="BF289" i="19"/>
  <c r="BG289" i="19"/>
  <c r="BH289" i="19"/>
  <c r="BI289" i="19"/>
  <c r="BJ289" i="19"/>
  <c r="BK289" i="19"/>
  <c r="BF290" i="19"/>
  <c r="BG290" i="19"/>
  <c r="BH290" i="19"/>
  <c r="BI290" i="19"/>
  <c r="BJ290" i="19"/>
  <c r="BK290" i="19"/>
  <c r="BF291" i="19"/>
  <c r="BG291" i="19"/>
  <c r="BH291" i="19"/>
  <c r="BI291" i="19"/>
  <c r="BJ291" i="19"/>
  <c r="BK291" i="19"/>
  <c r="BF292" i="19"/>
  <c r="BG292" i="19"/>
  <c r="BH292" i="19"/>
  <c r="BI292" i="19"/>
  <c r="BJ292" i="19"/>
  <c r="BK292" i="19"/>
  <c r="BF293" i="19"/>
  <c r="BG293" i="19"/>
  <c r="BH293" i="19"/>
  <c r="BI293" i="19"/>
  <c r="BJ293" i="19"/>
  <c r="BK293" i="19"/>
  <c r="BF294" i="19"/>
  <c r="BG294" i="19"/>
  <c r="BH294" i="19"/>
  <c r="BI294" i="19"/>
  <c r="BJ294" i="19"/>
  <c r="BK294" i="19"/>
  <c r="BF295" i="19"/>
  <c r="BG295" i="19"/>
  <c r="BH295" i="19"/>
  <c r="BI295" i="19"/>
  <c r="BJ295" i="19"/>
  <c r="BK295" i="19"/>
  <c r="BF296" i="19"/>
  <c r="BG296" i="19"/>
  <c r="BH296" i="19"/>
  <c r="BI296" i="19"/>
  <c r="BJ296" i="19"/>
  <c r="BK296" i="19"/>
  <c r="BF297" i="19"/>
  <c r="BG297" i="19"/>
  <c r="BH297" i="19"/>
  <c r="BI297" i="19"/>
  <c r="BJ297" i="19"/>
  <c r="BK297" i="19"/>
  <c r="BF298" i="19"/>
  <c r="BG298" i="19"/>
  <c r="BH298" i="19"/>
  <c r="BI298" i="19"/>
  <c r="BJ298" i="19"/>
  <c r="BK298" i="19"/>
  <c r="BF299" i="19"/>
  <c r="BG299" i="19"/>
  <c r="BH299" i="19"/>
  <c r="BI299" i="19"/>
  <c r="BJ299" i="19"/>
  <c r="BK299" i="19"/>
  <c r="BF300" i="19"/>
  <c r="BG300" i="19"/>
  <c r="BH300" i="19"/>
  <c r="BI300" i="19"/>
  <c r="BJ300" i="19"/>
  <c r="BK300" i="19"/>
  <c r="BF301" i="19"/>
  <c r="BG301" i="19"/>
  <c r="BH301" i="19"/>
  <c r="BI301" i="19"/>
  <c r="BJ301" i="19"/>
  <c r="BK301" i="19"/>
  <c r="BF302" i="19"/>
  <c r="BG302" i="19"/>
  <c r="BH302" i="19"/>
  <c r="BI302" i="19"/>
  <c r="BJ302" i="19"/>
  <c r="BK302" i="19"/>
  <c r="BF303" i="19"/>
  <c r="BG303" i="19"/>
  <c r="BH303" i="19"/>
  <c r="BI303" i="19"/>
  <c r="BJ303" i="19"/>
  <c r="BK303" i="19"/>
  <c r="BF304" i="19"/>
  <c r="BG304" i="19"/>
  <c r="BH304" i="19"/>
  <c r="BI304" i="19"/>
  <c r="BJ304" i="19"/>
  <c r="BK304" i="19"/>
  <c r="BF305" i="19"/>
  <c r="BG305" i="19"/>
  <c r="BH305" i="19"/>
  <c r="BI305" i="19"/>
  <c r="BJ305" i="19"/>
  <c r="BK305" i="19"/>
  <c r="BF306" i="19"/>
  <c r="BG306" i="19"/>
  <c r="BH306" i="19"/>
  <c r="BI306" i="19"/>
  <c r="BJ306" i="19"/>
  <c r="BK306" i="19"/>
  <c r="BF307" i="19"/>
  <c r="BG307" i="19"/>
  <c r="BH307" i="19"/>
  <c r="BI307" i="19"/>
  <c r="BJ307" i="19"/>
  <c r="BK307" i="19"/>
  <c r="BF308" i="19"/>
  <c r="BG308" i="19"/>
  <c r="BH308" i="19"/>
  <c r="BI308" i="19"/>
  <c r="BJ308" i="19"/>
  <c r="BK308" i="19"/>
  <c r="BF309" i="19"/>
  <c r="BG309" i="19"/>
  <c r="BH309" i="19"/>
  <c r="BI309" i="19"/>
  <c r="BJ309" i="19"/>
  <c r="BK309" i="19"/>
  <c r="BF310" i="19"/>
  <c r="BG310" i="19"/>
  <c r="BH310" i="19"/>
  <c r="BI310" i="19"/>
  <c r="BJ310" i="19"/>
  <c r="BK310" i="19"/>
  <c r="BF311" i="19"/>
  <c r="BG311" i="19"/>
  <c r="BH311" i="19"/>
  <c r="BI311" i="19"/>
  <c r="BJ311" i="19"/>
  <c r="BK311" i="19"/>
  <c r="BF312" i="19"/>
  <c r="BG312" i="19"/>
  <c r="BH312" i="19"/>
  <c r="BI312" i="19"/>
  <c r="BJ312" i="19"/>
  <c r="BK312" i="19"/>
  <c r="BF313" i="19"/>
  <c r="BG313" i="19"/>
  <c r="BH313" i="19"/>
  <c r="BI313" i="19"/>
  <c r="BJ313" i="19"/>
  <c r="BK313" i="19"/>
  <c r="BF314" i="19"/>
  <c r="BG314" i="19"/>
  <c r="BH314" i="19"/>
  <c r="BI314" i="19"/>
  <c r="BJ314" i="19"/>
  <c r="BK314" i="19"/>
  <c r="BF315" i="19"/>
  <c r="BG315" i="19"/>
  <c r="BH315" i="19"/>
  <c r="BI315" i="19"/>
  <c r="BJ315" i="19"/>
  <c r="BK315" i="19"/>
  <c r="BF316" i="19"/>
  <c r="BG316" i="19"/>
  <c r="BH316" i="19"/>
  <c r="BI316" i="19"/>
  <c r="BJ316" i="19"/>
  <c r="BK316" i="19"/>
  <c r="BF317" i="19"/>
  <c r="BG317" i="19"/>
  <c r="BH317" i="19"/>
  <c r="BI317" i="19"/>
  <c r="BJ317" i="19"/>
  <c r="BK317" i="19"/>
  <c r="BF318" i="19"/>
  <c r="BG318" i="19"/>
  <c r="BH318" i="19"/>
  <c r="BI318" i="19"/>
  <c r="BJ318" i="19"/>
  <c r="BK318" i="19"/>
  <c r="BF319" i="19"/>
  <c r="BG319" i="19"/>
  <c r="BH319" i="19"/>
  <c r="BI319" i="19"/>
  <c r="BJ319" i="19"/>
  <c r="BK319" i="19"/>
  <c r="BF320" i="19"/>
  <c r="BG320" i="19"/>
  <c r="BH320" i="19"/>
  <c r="BI320" i="19"/>
  <c r="BJ320" i="19"/>
  <c r="BK320" i="19"/>
  <c r="BF321" i="19"/>
  <c r="BG321" i="19"/>
  <c r="BH321" i="19"/>
  <c r="BI321" i="19"/>
  <c r="BJ321" i="19"/>
  <c r="BK321" i="19"/>
  <c r="BF322" i="19"/>
  <c r="BG322" i="19"/>
  <c r="BH322" i="19"/>
  <c r="BI322" i="19"/>
  <c r="BJ322" i="19"/>
  <c r="BK322" i="19"/>
  <c r="BF323" i="19"/>
  <c r="BG323" i="19"/>
  <c r="BH323" i="19"/>
  <c r="BI323" i="19"/>
  <c r="BJ323" i="19"/>
  <c r="BK323" i="19"/>
  <c r="BF324" i="19"/>
  <c r="BG324" i="19"/>
  <c r="BH324" i="19"/>
  <c r="BI324" i="19"/>
  <c r="BJ324" i="19"/>
  <c r="BK324" i="19"/>
  <c r="BF325" i="19"/>
  <c r="BG325" i="19"/>
  <c r="BH325" i="19"/>
  <c r="BI325" i="19"/>
  <c r="BJ325" i="19"/>
  <c r="BK325" i="19"/>
  <c r="BF326" i="19"/>
  <c r="BG326" i="19"/>
  <c r="BH326" i="19"/>
  <c r="BI326" i="19"/>
  <c r="BJ326" i="19"/>
  <c r="BK326" i="19"/>
  <c r="BF327" i="19"/>
  <c r="BG327" i="19"/>
  <c r="BH327" i="19"/>
  <c r="BI327" i="19"/>
  <c r="BJ327" i="19"/>
  <c r="BK327" i="19"/>
  <c r="BF328" i="19"/>
  <c r="BG328" i="19"/>
  <c r="BH328" i="19"/>
  <c r="BI328" i="19"/>
  <c r="BJ328" i="19"/>
  <c r="BK328" i="19"/>
  <c r="BF329" i="19"/>
  <c r="BG329" i="19"/>
  <c r="BH329" i="19"/>
  <c r="BI329" i="19"/>
  <c r="BJ329" i="19"/>
  <c r="BK329" i="19"/>
  <c r="BF330" i="19"/>
  <c r="BG330" i="19"/>
  <c r="BH330" i="19"/>
  <c r="BI330" i="19"/>
  <c r="BJ330" i="19"/>
  <c r="BK330" i="19"/>
  <c r="BF331" i="19"/>
  <c r="BG331" i="19"/>
  <c r="BH331" i="19"/>
  <c r="BI331" i="19"/>
  <c r="BJ331" i="19"/>
  <c r="BK331" i="19"/>
  <c r="BF332" i="19"/>
  <c r="BG332" i="19"/>
  <c r="BH332" i="19"/>
  <c r="BI332" i="19"/>
  <c r="BJ332" i="19"/>
  <c r="BK332" i="19"/>
  <c r="BF333" i="19"/>
  <c r="BG333" i="19"/>
  <c r="BH333" i="19"/>
  <c r="BI333" i="19"/>
  <c r="BJ333" i="19"/>
  <c r="BK333" i="19"/>
  <c r="BF334" i="19"/>
  <c r="BG334" i="19"/>
  <c r="BH334" i="19"/>
  <c r="BI334" i="19"/>
  <c r="BJ334" i="19"/>
  <c r="BK334" i="19"/>
  <c r="BF335" i="19"/>
  <c r="BG335" i="19"/>
  <c r="BH335" i="19"/>
  <c r="BI335" i="19"/>
  <c r="BJ335" i="19"/>
  <c r="BK335" i="19"/>
  <c r="BF336" i="19"/>
  <c r="BG336" i="19"/>
  <c r="BH336" i="19"/>
  <c r="BI336" i="19"/>
  <c r="BJ336" i="19"/>
  <c r="BK336" i="19"/>
  <c r="BF337" i="19"/>
  <c r="BG337" i="19"/>
  <c r="BH337" i="19"/>
  <c r="BI337" i="19"/>
  <c r="BJ337" i="19"/>
  <c r="BK337" i="19"/>
  <c r="BF338" i="19"/>
  <c r="BG338" i="19"/>
  <c r="BH338" i="19"/>
  <c r="BI338" i="19"/>
  <c r="BJ338" i="19"/>
  <c r="BK338" i="19"/>
  <c r="BF339" i="19"/>
  <c r="BG339" i="19"/>
  <c r="BH339" i="19"/>
  <c r="BI339" i="19"/>
  <c r="BJ339" i="19"/>
  <c r="BK339" i="19"/>
  <c r="BF340" i="19"/>
  <c r="BG340" i="19"/>
  <c r="BH340" i="19"/>
  <c r="BI340" i="19"/>
  <c r="BJ340" i="19"/>
  <c r="BK340" i="19"/>
  <c r="BF341" i="19"/>
  <c r="BG341" i="19"/>
  <c r="BH341" i="19"/>
  <c r="BI341" i="19"/>
  <c r="BJ341" i="19"/>
  <c r="BK341" i="19"/>
  <c r="BF342" i="19"/>
  <c r="BG342" i="19"/>
  <c r="BH342" i="19"/>
  <c r="BI342" i="19"/>
  <c r="BJ342" i="19"/>
  <c r="BK342" i="19"/>
  <c r="BF343" i="19"/>
  <c r="BG343" i="19"/>
  <c r="BH343" i="19"/>
  <c r="BI343" i="19"/>
  <c r="BJ343" i="19"/>
  <c r="BK343" i="19"/>
  <c r="BF344" i="19"/>
  <c r="BG344" i="19"/>
  <c r="BH344" i="19"/>
  <c r="BI344" i="19"/>
  <c r="BJ344" i="19"/>
  <c r="BK344" i="19"/>
  <c r="BF345" i="19"/>
  <c r="BG345" i="19"/>
  <c r="BH345" i="19"/>
  <c r="BI345" i="19"/>
  <c r="BJ345" i="19"/>
  <c r="BK345" i="19"/>
  <c r="BF346" i="19"/>
  <c r="BG346" i="19"/>
  <c r="BH346" i="19"/>
  <c r="BI346" i="19"/>
  <c r="BJ346" i="19"/>
  <c r="BK346" i="19"/>
  <c r="BF347" i="19"/>
  <c r="BG347" i="19"/>
  <c r="BH347" i="19"/>
  <c r="BI347" i="19"/>
  <c r="BJ347" i="19"/>
  <c r="BK347" i="19"/>
  <c r="BF348" i="19"/>
  <c r="BG348" i="19"/>
  <c r="BH348" i="19"/>
  <c r="BI348" i="19"/>
  <c r="BJ348" i="19"/>
  <c r="BK348" i="19"/>
  <c r="BF349" i="19"/>
  <c r="BG349" i="19"/>
  <c r="BH349" i="19"/>
  <c r="BI349" i="19"/>
  <c r="BJ349" i="19"/>
  <c r="BK349" i="19"/>
  <c r="BF350" i="19"/>
  <c r="BG350" i="19"/>
  <c r="BH350" i="19"/>
  <c r="BI350" i="19"/>
  <c r="BJ350" i="19"/>
  <c r="BK350" i="19"/>
  <c r="BF351" i="19"/>
  <c r="BG351" i="19"/>
  <c r="BH351" i="19"/>
  <c r="BI351" i="19"/>
  <c r="BJ351" i="19"/>
  <c r="BK351" i="19"/>
  <c r="BF352" i="19"/>
  <c r="BG352" i="19"/>
  <c r="BH352" i="19"/>
  <c r="BI352" i="19"/>
  <c r="BJ352" i="19"/>
  <c r="BK352" i="19"/>
  <c r="BF353" i="19"/>
  <c r="BG353" i="19"/>
  <c r="BH353" i="19"/>
  <c r="BI353" i="19"/>
  <c r="BJ353" i="19"/>
  <c r="BK353" i="19"/>
  <c r="BF354" i="19"/>
  <c r="BG354" i="19"/>
  <c r="BH354" i="19"/>
  <c r="BI354" i="19"/>
  <c r="BJ354" i="19"/>
  <c r="BK354" i="19"/>
  <c r="BF355" i="19"/>
  <c r="BG355" i="19"/>
  <c r="BH355" i="19"/>
  <c r="BI355" i="19"/>
  <c r="BJ355" i="19"/>
  <c r="BK355" i="19"/>
  <c r="BF356" i="19"/>
  <c r="BG356" i="19"/>
  <c r="BH356" i="19"/>
  <c r="BI356" i="19"/>
  <c r="BJ356" i="19"/>
  <c r="BK356" i="19"/>
  <c r="BF357" i="19"/>
  <c r="BG357" i="19"/>
  <c r="BH357" i="19"/>
  <c r="BI357" i="19"/>
  <c r="BJ357" i="19"/>
  <c r="BK357" i="19"/>
  <c r="BF358" i="19"/>
  <c r="BG358" i="19"/>
  <c r="BH358" i="19"/>
  <c r="BI358" i="19"/>
  <c r="BJ358" i="19"/>
  <c r="BK358" i="19"/>
  <c r="BF359" i="19"/>
  <c r="BG359" i="19"/>
  <c r="BH359" i="19"/>
  <c r="BI359" i="19"/>
  <c r="BJ359" i="19"/>
  <c r="BK359" i="19"/>
  <c r="BF360" i="19"/>
  <c r="BG360" i="19"/>
  <c r="BH360" i="19"/>
  <c r="BI360" i="19"/>
  <c r="BJ360" i="19"/>
  <c r="BK360" i="19"/>
  <c r="BF361" i="19"/>
  <c r="BG361" i="19"/>
  <c r="BH361" i="19"/>
  <c r="BI361" i="19"/>
  <c r="BJ361" i="19"/>
  <c r="BK361" i="19"/>
  <c r="BF362" i="19"/>
  <c r="BG362" i="19"/>
  <c r="BH362" i="19"/>
  <c r="BI362" i="19"/>
  <c r="BJ362" i="19"/>
  <c r="BK362" i="19"/>
  <c r="BF363" i="19"/>
  <c r="BG363" i="19"/>
  <c r="BH363" i="19"/>
  <c r="BI363" i="19"/>
  <c r="BJ363" i="19"/>
  <c r="BK363" i="19"/>
  <c r="BF364" i="19"/>
  <c r="BG364" i="19"/>
  <c r="BH364" i="19"/>
  <c r="BI364" i="19"/>
  <c r="BJ364" i="19"/>
  <c r="BK364" i="19"/>
  <c r="BF365" i="19"/>
  <c r="BG365" i="19"/>
  <c r="BH365" i="19"/>
  <c r="BI365" i="19"/>
  <c r="BJ365" i="19"/>
  <c r="BK365" i="19"/>
  <c r="BF366" i="19"/>
  <c r="BG366" i="19"/>
  <c r="BH366" i="19"/>
  <c r="BI366" i="19"/>
  <c r="BJ366" i="19"/>
  <c r="BK366" i="19"/>
  <c r="BF367" i="19"/>
  <c r="BG367" i="19"/>
  <c r="BH367" i="19"/>
  <c r="BI367" i="19"/>
  <c r="BJ367" i="19"/>
  <c r="BK367" i="19"/>
  <c r="BF368" i="19"/>
  <c r="BG368" i="19"/>
  <c r="BH368" i="19"/>
  <c r="BI368" i="19"/>
  <c r="BJ368" i="19"/>
  <c r="BK368" i="19"/>
  <c r="BF369" i="19"/>
  <c r="BG369" i="19"/>
  <c r="BH369" i="19"/>
  <c r="BI369" i="19"/>
  <c r="BJ369" i="19"/>
  <c r="BK369" i="19"/>
  <c r="BF370" i="19"/>
  <c r="BG370" i="19"/>
  <c r="BH370" i="19"/>
  <c r="BI370" i="19"/>
  <c r="BJ370" i="19"/>
  <c r="BK370" i="19"/>
  <c r="BF371" i="19"/>
  <c r="BG371" i="19"/>
  <c r="BH371" i="19"/>
  <c r="BI371" i="19"/>
  <c r="BJ371" i="19"/>
  <c r="BK371" i="19"/>
  <c r="BF372" i="19"/>
  <c r="BG372" i="19"/>
  <c r="BH372" i="19"/>
  <c r="BI372" i="19"/>
  <c r="BJ372" i="19"/>
  <c r="BK372" i="19"/>
  <c r="BF373" i="19"/>
  <c r="BG373" i="19"/>
  <c r="BH373" i="19"/>
  <c r="BI373" i="19"/>
  <c r="BJ373" i="19"/>
  <c r="BK373" i="19"/>
  <c r="BF374" i="19"/>
  <c r="BG374" i="19"/>
  <c r="BH374" i="19"/>
  <c r="BI374" i="19"/>
  <c r="BJ374" i="19"/>
  <c r="BK374" i="19"/>
  <c r="BF375" i="19"/>
  <c r="BG375" i="19"/>
  <c r="BH375" i="19"/>
  <c r="BI375" i="19"/>
  <c r="BJ375" i="19"/>
  <c r="BK375" i="19"/>
  <c r="BF376" i="19"/>
  <c r="BG376" i="19"/>
  <c r="BH376" i="19"/>
  <c r="BI376" i="19"/>
  <c r="BJ376" i="19"/>
  <c r="BK376" i="19"/>
  <c r="BF377" i="19"/>
  <c r="BG377" i="19"/>
  <c r="BH377" i="19"/>
  <c r="BI377" i="19"/>
  <c r="BJ377" i="19"/>
  <c r="BK377" i="19"/>
  <c r="BF378" i="19"/>
  <c r="BG378" i="19"/>
  <c r="BH378" i="19"/>
  <c r="BI378" i="19"/>
  <c r="BJ378" i="19"/>
  <c r="BK378" i="19"/>
  <c r="BF379" i="19"/>
  <c r="BG379" i="19"/>
  <c r="BH379" i="19"/>
  <c r="BI379" i="19"/>
  <c r="BJ379" i="19"/>
  <c r="BK379" i="19"/>
  <c r="BF380" i="19"/>
  <c r="BG380" i="19"/>
  <c r="BH380" i="19"/>
  <c r="BI380" i="19"/>
  <c r="BJ380" i="19"/>
  <c r="BK380" i="19"/>
  <c r="BF381" i="19"/>
  <c r="BG381" i="19"/>
  <c r="BH381" i="19"/>
  <c r="BI381" i="19"/>
  <c r="BJ381" i="19"/>
  <c r="BK381" i="19"/>
  <c r="BF382" i="19"/>
  <c r="BG382" i="19"/>
  <c r="BH382" i="19"/>
  <c r="BI382" i="19"/>
  <c r="BJ382" i="19"/>
  <c r="BK382" i="19"/>
  <c r="BF383" i="19"/>
  <c r="BG383" i="19"/>
  <c r="BH383" i="19"/>
  <c r="BI383" i="19"/>
  <c r="BJ383" i="19"/>
  <c r="BK383" i="19"/>
  <c r="BF384" i="19"/>
  <c r="BG384" i="19"/>
  <c r="BH384" i="19"/>
  <c r="BI384" i="19"/>
  <c r="BJ384" i="19"/>
  <c r="BK384" i="19"/>
  <c r="BF385" i="19"/>
  <c r="BG385" i="19"/>
  <c r="BH385" i="19"/>
  <c r="BI385" i="19"/>
  <c r="BJ385" i="19"/>
  <c r="BK385" i="19"/>
  <c r="BF386" i="19"/>
  <c r="BG386" i="19"/>
  <c r="BH386" i="19"/>
  <c r="BI386" i="19"/>
  <c r="BJ386" i="19"/>
  <c r="BK386" i="19"/>
  <c r="BF387" i="19"/>
  <c r="BG387" i="19"/>
  <c r="BH387" i="19"/>
  <c r="BI387" i="19"/>
  <c r="BJ387" i="19"/>
  <c r="BK387" i="19"/>
  <c r="BF388" i="19"/>
  <c r="BG388" i="19"/>
  <c r="BH388" i="19"/>
  <c r="BI388" i="19"/>
  <c r="BJ388" i="19"/>
  <c r="BK388" i="19"/>
  <c r="BF389" i="19"/>
  <c r="BG389" i="19"/>
  <c r="BH389" i="19"/>
  <c r="BI389" i="19"/>
  <c r="BJ389" i="19"/>
  <c r="BK389" i="19"/>
  <c r="BF390" i="19"/>
  <c r="BG390" i="19"/>
  <c r="BH390" i="19"/>
  <c r="BI390" i="19"/>
  <c r="BJ390" i="19"/>
  <c r="BK390" i="19"/>
  <c r="BF391" i="19"/>
  <c r="BG391" i="19"/>
  <c r="BH391" i="19"/>
  <c r="BI391" i="19"/>
  <c r="BJ391" i="19"/>
  <c r="BK391" i="19"/>
  <c r="BF392" i="19"/>
  <c r="BG392" i="19"/>
  <c r="BH392" i="19"/>
  <c r="BI392" i="19"/>
  <c r="BJ392" i="19"/>
  <c r="BK392" i="19"/>
  <c r="BF393" i="19"/>
  <c r="BG393" i="19"/>
  <c r="BH393" i="19"/>
  <c r="BI393" i="19"/>
  <c r="BJ393" i="19"/>
  <c r="BK393" i="19"/>
  <c r="BF394" i="19"/>
  <c r="BG394" i="19"/>
  <c r="BH394" i="19"/>
  <c r="BI394" i="19"/>
  <c r="BJ394" i="19"/>
  <c r="BK394" i="19"/>
  <c r="BF395" i="19"/>
  <c r="BG395" i="19"/>
  <c r="BH395" i="19"/>
  <c r="BI395" i="19"/>
  <c r="BJ395" i="19"/>
  <c r="BK395" i="19"/>
  <c r="BF396" i="19"/>
  <c r="BG396" i="19"/>
  <c r="BH396" i="19"/>
  <c r="BI396" i="19"/>
  <c r="BJ396" i="19"/>
  <c r="BK396" i="19"/>
  <c r="BF397" i="19"/>
  <c r="BG397" i="19"/>
  <c r="BH397" i="19"/>
  <c r="BI397" i="19"/>
  <c r="BJ397" i="19"/>
  <c r="BK397" i="19"/>
  <c r="BF398" i="19"/>
  <c r="BG398" i="19"/>
  <c r="BH398" i="19"/>
  <c r="BI398" i="19"/>
  <c r="BJ398" i="19"/>
  <c r="BK398" i="19"/>
  <c r="BF399" i="19"/>
  <c r="BG399" i="19"/>
  <c r="BH399" i="19"/>
  <c r="BI399" i="19"/>
  <c r="BJ399" i="19"/>
  <c r="BK399" i="19"/>
  <c r="BF400" i="19"/>
  <c r="BG400" i="19"/>
  <c r="BH400" i="19"/>
  <c r="BI400" i="19"/>
  <c r="BJ400" i="19"/>
  <c r="BK400" i="19"/>
  <c r="BF401" i="19"/>
  <c r="BG401" i="19"/>
  <c r="BH401" i="19"/>
  <c r="BI401" i="19"/>
  <c r="BJ401" i="19"/>
  <c r="BK401" i="19"/>
  <c r="BF402" i="19"/>
  <c r="BG402" i="19"/>
  <c r="BH402" i="19"/>
  <c r="BI402" i="19"/>
  <c r="BJ402" i="19"/>
  <c r="BK402" i="19"/>
  <c r="BF403" i="19"/>
  <c r="BG403" i="19"/>
  <c r="BH403" i="19"/>
  <c r="BI403" i="19"/>
  <c r="BJ403" i="19"/>
  <c r="BK403" i="19"/>
  <c r="BF404" i="19"/>
  <c r="BG404" i="19"/>
  <c r="BH404" i="19"/>
  <c r="BI404" i="19"/>
  <c r="BJ404" i="19"/>
  <c r="BK404" i="19"/>
  <c r="BF405" i="19"/>
  <c r="BG405" i="19"/>
  <c r="BH405" i="19"/>
  <c r="BI405" i="19"/>
  <c r="BJ405" i="19"/>
  <c r="BK405" i="19"/>
  <c r="BF406" i="19"/>
  <c r="BG406" i="19"/>
  <c r="BH406" i="19"/>
  <c r="BI406" i="19"/>
  <c r="BJ406" i="19"/>
  <c r="BK406" i="19"/>
  <c r="BF407" i="19"/>
  <c r="BG407" i="19"/>
  <c r="BH407" i="19"/>
  <c r="BI407" i="19"/>
  <c r="BJ407" i="19"/>
  <c r="BK407" i="19"/>
  <c r="BF408" i="19"/>
  <c r="BG408" i="19"/>
  <c r="BH408" i="19"/>
  <c r="BI408" i="19"/>
  <c r="BJ408" i="19"/>
  <c r="BK408" i="19"/>
  <c r="BF409" i="19"/>
  <c r="BG409" i="19"/>
  <c r="BH409" i="19"/>
  <c r="BI409" i="19"/>
  <c r="BJ409" i="19"/>
  <c r="BK409" i="19"/>
  <c r="BF410" i="19"/>
  <c r="BG410" i="19"/>
  <c r="BH410" i="19"/>
  <c r="BI410" i="19"/>
  <c r="BJ410" i="19"/>
  <c r="BK410" i="19"/>
  <c r="BF411" i="19"/>
  <c r="BG411" i="19"/>
  <c r="BH411" i="19"/>
  <c r="BI411" i="19"/>
  <c r="BJ411" i="19"/>
  <c r="BK411" i="19"/>
  <c r="BF412" i="19"/>
  <c r="BG412" i="19"/>
  <c r="BH412" i="19"/>
  <c r="BI412" i="19"/>
  <c r="BJ412" i="19"/>
  <c r="BK412" i="19"/>
  <c r="BF413" i="19"/>
  <c r="BG413" i="19"/>
  <c r="BH413" i="19"/>
  <c r="BI413" i="19"/>
  <c r="BJ413" i="19"/>
  <c r="BK413" i="19"/>
  <c r="BF414" i="19"/>
  <c r="BG414" i="19"/>
  <c r="BH414" i="19"/>
  <c r="BI414" i="19"/>
  <c r="BJ414" i="19"/>
  <c r="BK414" i="19"/>
  <c r="BF415" i="19"/>
  <c r="BG415" i="19"/>
  <c r="BH415" i="19"/>
  <c r="BI415" i="19"/>
  <c r="BJ415" i="19"/>
  <c r="BK415" i="19"/>
  <c r="BF416" i="19"/>
  <c r="BG416" i="19"/>
  <c r="BH416" i="19"/>
  <c r="BI416" i="19"/>
  <c r="BJ416" i="19"/>
  <c r="BK416" i="19"/>
  <c r="BF417" i="19"/>
  <c r="BG417" i="19"/>
  <c r="BH417" i="19"/>
  <c r="BI417" i="19"/>
  <c r="BJ417" i="19"/>
  <c r="BK417" i="19"/>
  <c r="BF418" i="19"/>
  <c r="BG418" i="19"/>
  <c r="BH418" i="19"/>
  <c r="BI418" i="19"/>
  <c r="BJ418" i="19"/>
  <c r="BK418" i="19"/>
  <c r="BF419" i="19"/>
  <c r="BG419" i="19"/>
  <c r="BH419" i="19"/>
  <c r="BI419" i="19"/>
  <c r="BJ419" i="19"/>
  <c r="BK419" i="19"/>
  <c r="BF420" i="19"/>
  <c r="BG420" i="19"/>
  <c r="BH420" i="19"/>
  <c r="BI420" i="19"/>
  <c r="BJ420" i="19"/>
  <c r="BK420" i="19"/>
  <c r="BF421" i="19"/>
  <c r="BG421" i="19"/>
  <c r="BH421" i="19"/>
  <c r="BI421" i="19"/>
  <c r="BJ421" i="19"/>
  <c r="BK421" i="19"/>
  <c r="BF422" i="19"/>
  <c r="BG422" i="19"/>
  <c r="BH422" i="19"/>
  <c r="BI422" i="19"/>
  <c r="BJ422" i="19"/>
  <c r="BK422" i="19"/>
  <c r="BF423" i="19"/>
  <c r="BG423" i="19"/>
  <c r="BH423" i="19"/>
  <c r="BI423" i="19"/>
  <c r="BJ423" i="19"/>
  <c r="BK423" i="19"/>
  <c r="BF424" i="19"/>
  <c r="BG424" i="19"/>
  <c r="BH424" i="19"/>
  <c r="BI424" i="19"/>
  <c r="BJ424" i="19"/>
  <c r="BK424" i="19"/>
  <c r="BF425" i="19"/>
  <c r="BG425" i="19"/>
  <c r="BH425" i="19"/>
  <c r="BI425" i="19"/>
  <c r="BJ425" i="19"/>
  <c r="BK425" i="19"/>
  <c r="BF426" i="19"/>
  <c r="BG426" i="19"/>
  <c r="BH426" i="19"/>
  <c r="BI426" i="19"/>
  <c r="BJ426" i="19"/>
  <c r="BK426" i="19"/>
  <c r="BF427" i="19"/>
  <c r="BG427" i="19"/>
  <c r="BH427" i="19"/>
  <c r="BI427" i="19"/>
  <c r="BJ427" i="19"/>
  <c r="BK427" i="19"/>
  <c r="BF428" i="19"/>
  <c r="BG428" i="19"/>
  <c r="BH428" i="19"/>
  <c r="BI428" i="19"/>
  <c r="BJ428" i="19"/>
  <c r="BK428" i="19"/>
  <c r="BF429" i="19"/>
  <c r="BG429" i="19"/>
  <c r="BH429" i="19"/>
  <c r="BI429" i="19"/>
  <c r="BJ429" i="19"/>
  <c r="BK429" i="19"/>
  <c r="BF430" i="19"/>
  <c r="BG430" i="19"/>
  <c r="BH430" i="19"/>
  <c r="BI430" i="19"/>
  <c r="BJ430" i="19"/>
  <c r="BK430" i="19"/>
  <c r="BF431" i="19"/>
  <c r="BG431" i="19"/>
  <c r="BH431" i="19"/>
  <c r="BI431" i="19"/>
  <c r="BJ431" i="19"/>
  <c r="BK431" i="19"/>
  <c r="BF432" i="19"/>
  <c r="BG432" i="19"/>
  <c r="BH432" i="19"/>
  <c r="BI432" i="19"/>
  <c r="BJ432" i="19"/>
  <c r="BK432" i="19"/>
  <c r="BF433" i="19"/>
  <c r="BG433" i="19"/>
  <c r="BH433" i="19"/>
  <c r="BI433" i="19"/>
  <c r="BJ433" i="19"/>
  <c r="BK433" i="19"/>
  <c r="BF434" i="19"/>
  <c r="BG434" i="19"/>
  <c r="BH434" i="19"/>
  <c r="BI434" i="19"/>
  <c r="BJ434" i="19"/>
  <c r="BK434" i="19"/>
  <c r="BF435" i="19"/>
  <c r="BG435" i="19"/>
  <c r="BH435" i="19"/>
  <c r="BI435" i="19"/>
  <c r="BJ435" i="19"/>
  <c r="BK435" i="19"/>
  <c r="BF436" i="19"/>
  <c r="BG436" i="19"/>
  <c r="BH436" i="19"/>
  <c r="BI436" i="19"/>
  <c r="BJ436" i="19"/>
  <c r="BK436" i="19"/>
  <c r="BF437" i="19"/>
  <c r="BG437" i="19"/>
  <c r="BH437" i="19"/>
  <c r="BI437" i="19"/>
  <c r="BJ437" i="19"/>
  <c r="BK437" i="19"/>
  <c r="BF438" i="19"/>
  <c r="BG438" i="19"/>
  <c r="BH438" i="19"/>
  <c r="BI438" i="19"/>
  <c r="BJ438" i="19"/>
  <c r="BK438" i="19"/>
  <c r="BF439" i="19"/>
  <c r="BG439" i="19"/>
  <c r="BH439" i="19"/>
  <c r="BI439" i="19"/>
  <c r="BJ439" i="19"/>
  <c r="BK439" i="19"/>
  <c r="BF440" i="19"/>
  <c r="BG440" i="19"/>
  <c r="BH440" i="19"/>
  <c r="BI440" i="19"/>
  <c r="BJ440" i="19"/>
  <c r="BK440" i="19"/>
  <c r="BF441" i="19"/>
  <c r="BG441" i="19"/>
  <c r="BH441" i="19"/>
  <c r="BI441" i="19"/>
  <c r="BJ441" i="19"/>
  <c r="BK441" i="19"/>
  <c r="BF442" i="19"/>
  <c r="BG442" i="19"/>
  <c r="BH442" i="19"/>
  <c r="BI442" i="19"/>
  <c r="BJ442" i="19"/>
  <c r="BK442" i="19"/>
  <c r="BF443" i="19"/>
  <c r="BG443" i="19"/>
  <c r="BH443" i="19"/>
  <c r="BI443" i="19"/>
  <c r="BJ443" i="19"/>
  <c r="BK443" i="19"/>
  <c r="BF444" i="19"/>
  <c r="BG444" i="19"/>
  <c r="BH444" i="19"/>
  <c r="BI444" i="19"/>
  <c r="BJ444" i="19"/>
  <c r="BK444" i="19"/>
  <c r="BF445" i="19"/>
  <c r="BG445" i="19"/>
  <c r="BH445" i="19"/>
  <c r="BI445" i="19"/>
  <c r="BJ445" i="19"/>
  <c r="BK445" i="19"/>
  <c r="BF446" i="19"/>
  <c r="BG446" i="19"/>
  <c r="BH446" i="19"/>
  <c r="BI446" i="19"/>
  <c r="BJ446" i="19"/>
  <c r="BK446" i="19"/>
  <c r="BF447" i="19"/>
  <c r="BG447" i="19"/>
  <c r="BH447" i="19"/>
  <c r="BI447" i="19"/>
  <c r="BJ447" i="19"/>
  <c r="BK447" i="19"/>
  <c r="BF448" i="19"/>
  <c r="BG448" i="19"/>
  <c r="BH448" i="19"/>
  <c r="BI448" i="19"/>
  <c r="BJ448" i="19"/>
  <c r="BK448" i="19"/>
  <c r="BF449" i="19"/>
  <c r="BG449" i="19"/>
  <c r="BH449" i="19"/>
  <c r="BI449" i="19"/>
  <c r="BJ449" i="19"/>
  <c r="BK449" i="19"/>
  <c r="BF450" i="19"/>
  <c r="BG450" i="19"/>
  <c r="BH450" i="19"/>
  <c r="BI450" i="19"/>
  <c r="BJ450" i="19"/>
  <c r="BK450" i="19"/>
  <c r="BF451" i="19"/>
  <c r="BG451" i="19"/>
  <c r="BH451" i="19"/>
  <c r="BI451" i="19"/>
  <c r="BJ451" i="19"/>
  <c r="BK451" i="19"/>
  <c r="BF452" i="19"/>
  <c r="BG452" i="19"/>
  <c r="BH452" i="19"/>
  <c r="BI452" i="19"/>
  <c r="BJ452" i="19"/>
  <c r="BK452" i="19"/>
  <c r="BF453" i="19"/>
  <c r="BG453" i="19"/>
  <c r="BH453" i="19"/>
  <c r="BI453" i="19"/>
  <c r="BJ453" i="19"/>
  <c r="BK453" i="19"/>
  <c r="BF454" i="19"/>
  <c r="BG454" i="19"/>
  <c r="BH454" i="19"/>
  <c r="BI454" i="19"/>
  <c r="BJ454" i="19"/>
  <c r="BK454" i="19"/>
  <c r="BF455" i="19"/>
  <c r="BG455" i="19"/>
  <c r="BH455" i="19"/>
  <c r="BI455" i="19"/>
  <c r="BJ455" i="19"/>
  <c r="BK455" i="19"/>
  <c r="BF456" i="19"/>
  <c r="BG456" i="19"/>
  <c r="BH456" i="19"/>
  <c r="BI456" i="19"/>
  <c r="BJ456" i="19"/>
  <c r="BK456" i="19"/>
  <c r="BF457" i="19"/>
  <c r="BG457" i="19"/>
  <c r="BH457" i="19"/>
  <c r="BI457" i="19"/>
  <c r="BJ457" i="19"/>
  <c r="BK457" i="19"/>
  <c r="BF458" i="19"/>
  <c r="BG458" i="19"/>
  <c r="BH458" i="19"/>
  <c r="BI458" i="19"/>
  <c r="BJ458" i="19"/>
  <c r="BK458" i="19"/>
  <c r="BF459" i="19"/>
  <c r="BG459" i="19"/>
  <c r="BH459" i="19"/>
  <c r="BI459" i="19"/>
  <c r="BJ459" i="19"/>
  <c r="BK459" i="19"/>
  <c r="BF460" i="19"/>
  <c r="BG460" i="19"/>
  <c r="BH460" i="19"/>
  <c r="BI460" i="19"/>
  <c r="BJ460" i="19"/>
  <c r="BK460" i="19"/>
  <c r="BF461" i="19"/>
  <c r="BG461" i="19"/>
  <c r="BH461" i="19"/>
  <c r="BI461" i="19"/>
  <c r="BJ461" i="19"/>
  <c r="BK461" i="19"/>
  <c r="BF462" i="19"/>
  <c r="BG462" i="19"/>
  <c r="BH462" i="19"/>
  <c r="BI462" i="19"/>
  <c r="BJ462" i="19"/>
  <c r="BK462" i="19"/>
  <c r="BF463" i="19"/>
  <c r="BG463" i="19"/>
  <c r="BH463" i="19"/>
  <c r="BI463" i="19"/>
  <c r="BJ463" i="19"/>
  <c r="BK463" i="19"/>
  <c r="BF464" i="19"/>
  <c r="BG464" i="19"/>
  <c r="BH464" i="19"/>
  <c r="BI464" i="19"/>
  <c r="BJ464" i="19"/>
  <c r="BK464" i="19"/>
  <c r="BF465" i="19"/>
  <c r="BG465" i="19"/>
  <c r="BH465" i="19"/>
  <c r="BI465" i="19"/>
  <c r="BJ465" i="19"/>
  <c r="BK465" i="19"/>
  <c r="BF466" i="19"/>
  <c r="BG466" i="19"/>
  <c r="BH466" i="19"/>
  <c r="BI466" i="19"/>
  <c r="BJ466" i="19"/>
  <c r="BK466" i="19"/>
  <c r="BF467" i="19"/>
  <c r="BG467" i="19"/>
  <c r="BH467" i="19"/>
  <c r="BI467" i="19"/>
  <c r="BJ467" i="19"/>
  <c r="BK467" i="19"/>
  <c r="BF468" i="19"/>
  <c r="BG468" i="19"/>
  <c r="BH468" i="19"/>
  <c r="BI468" i="19"/>
  <c r="BJ468" i="19"/>
  <c r="BK468" i="19"/>
  <c r="BF469" i="19"/>
  <c r="BG469" i="19"/>
  <c r="BH469" i="19"/>
  <c r="BI469" i="19"/>
  <c r="BJ469" i="19"/>
  <c r="BK469" i="19"/>
  <c r="BF470" i="19"/>
  <c r="BG470" i="19"/>
  <c r="BH470" i="19"/>
  <c r="BI470" i="19"/>
  <c r="BJ470" i="19"/>
  <c r="BK470" i="19"/>
  <c r="BF471" i="19"/>
  <c r="BG471" i="19"/>
  <c r="BH471" i="19"/>
  <c r="BI471" i="19"/>
  <c r="BJ471" i="19"/>
  <c r="BK471" i="19"/>
  <c r="BF472" i="19"/>
  <c r="BG472" i="19"/>
  <c r="BH472" i="19"/>
  <c r="BI472" i="19"/>
  <c r="BJ472" i="19"/>
  <c r="BK472" i="19"/>
  <c r="BF473" i="19"/>
  <c r="BG473" i="19"/>
  <c r="BH473" i="19"/>
  <c r="BI473" i="19"/>
  <c r="BJ473" i="19"/>
  <c r="BK473" i="19"/>
  <c r="BF474" i="19"/>
  <c r="BG474" i="19"/>
  <c r="BH474" i="19"/>
  <c r="BI474" i="19"/>
  <c r="BJ474" i="19"/>
  <c r="BK474" i="19"/>
  <c r="BF475" i="19"/>
  <c r="BG475" i="19"/>
  <c r="BH475" i="19"/>
  <c r="BI475" i="19"/>
  <c r="BJ475" i="19"/>
  <c r="BK475" i="19"/>
  <c r="BF476" i="19"/>
  <c r="BG476" i="19"/>
  <c r="BH476" i="19"/>
  <c r="BI476" i="19"/>
  <c r="BJ476" i="19"/>
  <c r="BK476" i="19"/>
  <c r="BF477" i="19"/>
  <c r="BG477" i="19"/>
  <c r="BH477" i="19"/>
  <c r="BI477" i="19"/>
  <c r="BJ477" i="19"/>
  <c r="BK477" i="19"/>
  <c r="BF478" i="19"/>
  <c r="BG478" i="19"/>
  <c r="BH478" i="19"/>
  <c r="BI478" i="19"/>
  <c r="BJ478" i="19"/>
  <c r="BK478" i="19"/>
  <c r="BF479" i="19"/>
  <c r="BG479" i="19"/>
  <c r="BH479" i="19"/>
  <c r="BI479" i="19"/>
  <c r="BJ479" i="19"/>
  <c r="BK479" i="19"/>
  <c r="BF480" i="19"/>
  <c r="BG480" i="19"/>
  <c r="BH480" i="19"/>
  <c r="BI480" i="19"/>
  <c r="BJ480" i="19"/>
  <c r="BK480" i="19"/>
  <c r="BF481" i="19"/>
  <c r="BG481" i="19"/>
  <c r="BH481" i="19"/>
  <c r="BI481" i="19"/>
  <c r="BJ481" i="19"/>
  <c r="BK481" i="19"/>
  <c r="BF482" i="19"/>
  <c r="BG482" i="19"/>
  <c r="BH482" i="19"/>
  <c r="BI482" i="19"/>
  <c r="BJ482" i="19"/>
  <c r="BK482" i="19"/>
  <c r="BF483" i="19"/>
  <c r="BG483" i="19"/>
  <c r="BH483" i="19"/>
  <c r="BI483" i="19"/>
  <c r="BJ483" i="19"/>
  <c r="BK483" i="19"/>
  <c r="BF484" i="19"/>
  <c r="BG484" i="19"/>
  <c r="BH484" i="19"/>
  <c r="BI484" i="19"/>
  <c r="BJ484" i="19"/>
  <c r="BK484" i="19"/>
  <c r="BF485" i="19"/>
  <c r="BG485" i="19"/>
  <c r="BH485" i="19"/>
  <c r="BI485" i="19"/>
  <c r="BJ485" i="19"/>
  <c r="BK485" i="19"/>
  <c r="BF486" i="19"/>
  <c r="BG486" i="19"/>
  <c r="BH486" i="19"/>
  <c r="BI486" i="19"/>
  <c r="BJ486" i="19"/>
  <c r="BK486" i="19"/>
  <c r="BF487" i="19"/>
  <c r="BG487" i="19"/>
  <c r="BH487" i="19"/>
  <c r="BI487" i="19"/>
  <c r="BJ487" i="19"/>
  <c r="BK487" i="19"/>
  <c r="BF488" i="19"/>
  <c r="BG488" i="19"/>
  <c r="BH488" i="19"/>
  <c r="BI488" i="19"/>
  <c r="BJ488" i="19"/>
  <c r="BK488" i="19"/>
  <c r="BF489" i="19"/>
  <c r="BG489" i="19"/>
  <c r="BH489" i="19"/>
  <c r="BI489" i="19"/>
  <c r="BJ489" i="19"/>
  <c r="BK489" i="19"/>
  <c r="BF490" i="19"/>
  <c r="BG490" i="19"/>
  <c r="BH490" i="19"/>
  <c r="BI490" i="19"/>
  <c r="BJ490" i="19"/>
  <c r="BK490" i="19"/>
  <c r="BF491" i="19"/>
  <c r="BG491" i="19"/>
  <c r="BH491" i="19"/>
  <c r="BI491" i="19"/>
  <c r="BJ491" i="19"/>
  <c r="BK491" i="19"/>
  <c r="BF492" i="19"/>
  <c r="BG492" i="19"/>
  <c r="BH492" i="19"/>
  <c r="BI492" i="19"/>
  <c r="BJ492" i="19"/>
  <c r="BK492" i="19"/>
  <c r="BF493" i="19"/>
  <c r="BG493" i="19"/>
  <c r="BH493" i="19"/>
  <c r="BI493" i="19"/>
  <c r="BJ493" i="19"/>
  <c r="BK493" i="19"/>
  <c r="BF494" i="19"/>
  <c r="BG494" i="19"/>
  <c r="BH494" i="19"/>
  <c r="BI494" i="19"/>
  <c r="BJ494" i="19"/>
  <c r="BK494" i="19"/>
  <c r="BF495" i="19"/>
  <c r="BG495" i="19"/>
  <c r="BH495" i="19"/>
  <c r="BI495" i="19"/>
  <c r="BJ495" i="19"/>
  <c r="BK495" i="19"/>
  <c r="BF496" i="19"/>
  <c r="BG496" i="19"/>
  <c r="BH496" i="19"/>
  <c r="BI496" i="19"/>
  <c r="BJ496" i="19"/>
  <c r="BK496" i="19"/>
  <c r="BF497" i="19"/>
  <c r="BG497" i="19"/>
  <c r="BH497" i="19"/>
  <c r="BI497" i="19"/>
  <c r="BJ497" i="19"/>
  <c r="BK497" i="19"/>
  <c r="BF498" i="19"/>
  <c r="BG498" i="19"/>
  <c r="BH498" i="19"/>
  <c r="BI498" i="19"/>
  <c r="BJ498" i="19"/>
  <c r="BK498" i="19"/>
  <c r="BF499" i="19"/>
  <c r="BG499" i="19"/>
  <c r="BH499" i="19"/>
  <c r="BI499" i="19"/>
  <c r="BJ499" i="19"/>
  <c r="BK499" i="19"/>
  <c r="BF500" i="19"/>
  <c r="BG500" i="19"/>
  <c r="BH500" i="19"/>
  <c r="BI500" i="19"/>
  <c r="BJ500" i="19"/>
  <c r="BK500" i="19"/>
  <c r="BF501" i="19"/>
  <c r="BG501" i="19"/>
  <c r="BH501" i="19"/>
  <c r="BI501" i="19"/>
  <c r="BJ501" i="19"/>
  <c r="BK501" i="19"/>
  <c r="BF502" i="19"/>
  <c r="BG502" i="19"/>
  <c r="BH502" i="19"/>
  <c r="BI502" i="19"/>
  <c r="BJ502" i="19"/>
  <c r="BK502" i="19"/>
  <c r="BF503" i="19"/>
  <c r="BG503" i="19"/>
  <c r="BH503" i="19"/>
  <c r="BI503" i="19"/>
  <c r="BJ503" i="19"/>
  <c r="BK503" i="19"/>
  <c r="BF504" i="19"/>
  <c r="BG504" i="19"/>
  <c r="BH504" i="19"/>
  <c r="BI504" i="19"/>
  <c r="BJ504" i="19"/>
  <c r="BK504" i="19"/>
  <c r="BF505" i="19"/>
  <c r="BG505" i="19"/>
  <c r="BH505" i="19"/>
  <c r="BI505" i="19"/>
  <c r="BJ505" i="19"/>
  <c r="BK505" i="19"/>
  <c r="BF506" i="19"/>
  <c r="BG506" i="19"/>
  <c r="BH506" i="19"/>
  <c r="BI506" i="19"/>
  <c r="BJ506" i="19"/>
  <c r="BK506" i="19"/>
  <c r="BF507" i="19"/>
  <c r="BG507" i="19"/>
  <c r="BH507" i="19"/>
  <c r="BI507" i="19"/>
  <c r="BJ507" i="19"/>
  <c r="BK507" i="19"/>
  <c r="BF508" i="19"/>
  <c r="BG508" i="19"/>
  <c r="BH508" i="19"/>
  <c r="BI508" i="19"/>
  <c r="BJ508" i="19"/>
  <c r="BK508" i="19"/>
  <c r="BF509" i="19"/>
  <c r="BG509" i="19"/>
  <c r="BH509" i="19"/>
  <c r="BI509" i="19"/>
  <c r="BJ509" i="19"/>
  <c r="BK509" i="19"/>
  <c r="BF510" i="19"/>
  <c r="BG510" i="19"/>
  <c r="BH510" i="19"/>
  <c r="BI510" i="19"/>
  <c r="BJ510" i="19"/>
  <c r="BK510" i="19"/>
  <c r="BF511" i="19"/>
  <c r="BG511" i="19"/>
  <c r="BH511" i="19"/>
  <c r="BI511" i="19"/>
  <c r="BJ511" i="19"/>
  <c r="BK511" i="19"/>
  <c r="BF512" i="19"/>
  <c r="BG512" i="19"/>
  <c r="BH512" i="19"/>
  <c r="BI512" i="19"/>
  <c r="BJ512" i="19"/>
  <c r="BK512" i="19"/>
  <c r="BF513" i="19"/>
  <c r="BG513" i="19"/>
  <c r="BH513" i="19"/>
  <c r="BI513" i="19"/>
  <c r="BJ513" i="19"/>
  <c r="BK513" i="19"/>
  <c r="BG254" i="19"/>
  <c r="BH254" i="19"/>
  <c r="BI254" i="19"/>
  <c r="BJ254" i="19"/>
  <c r="BK254" i="19"/>
  <c r="BF254" i="19"/>
  <c r="AX255" i="19" l="1"/>
  <c r="AY255" i="19"/>
  <c r="AZ255" i="19"/>
  <c r="BA255" i="19"/>
  <c r="BB255" i="19"/>
  <c r="BC255" i="19"/>
  <c r="AX256" i="19"/>
  <c r="AY256" i="19"/>
  <c r="AZ256" i="19"/>
  <c r="BA256" i="19"/>
  <c r="BB256" i="19"/>
  <c r="BC256" i="19"/>
  <c r="AX257" i="19"/>
  <c r="AY257" i="19"/>
  <c r="AZ257" i="19"/>
  <c r="BA257" i="19"/>
  <c r="BB257" i="19"/>
  <c r="BC257" i="19"/>
  <c r="AX258" i="19"/>
  <c r="AY258" i="19"/>
  <c r="AZ258" i="19"/>
  <c r="BA258" i="19"/>
  <c r="BB258" i="19"/>
  <c r="BC258" i="19"/>
  <c r="AX259" i="19"/>
  <c r="AY259" i="19"/>
  <c r="AZ259" i="19"/>
  <c r="BA259" i="19"/>
  <c r="BB259" i="19"/>
  <c r="BC259" i="19"/>
  <c r="AX260" i="19"/>
  <c r="AY260" i="19"/>
  <c r="AZ260" i="19"/>
  <c r="BA260" i="19"/>
  <c r="BB260" i="19"/>
  <c r="BC260" i="19"/>
  <c r="AX261" i="19"/>
  <c r="AY261" i="19"/>
  <c r="AZ261" i="19"/>
  <c r="BA261" i="19"/>
  <c r="BB261" i="19"/>
  <c r="BC261" i="19"/>
  <c r="AX262" i="19"/>
  <c r="AY262" i="19"/>
  <c r="AZ262" i="19"/>
  <c r="BA262" i="19"/>
  <c r="BB262" i="19"/>
  <c r="BC262" i="19"/>
  <c r="AX263" i="19"/>
  <c r="AY263" i="19"/>
  <c r="AZ263" i="19"/>
  <c r="BA263" i="19"/>
  <c r="BB263" i="19"/>
  <c r="BC263" i="19"/>
  <c r="AX264" i="19"/>
  <c r="AY264" i="19"/>
  <c r="AZ264" i="19"/>
  <c r="BA264" i="19"/>
  <c r="BB264" i="19"/>
  <c r="BC264" i="19"/>
  <c r="AX265" i="19"/>
  <c r="AY265" i="19"/>
  <c r="AZ265" i="19"/>
  <c r="BA265" i="19"/>
  <c r="BB265" i="19"/>
  <c r="BC265" i="19"/>
  <c r="AX266" i="19"/>
  <c r="AY266" i="19"/>
  <c r="AZ266" i="19"/>
  <c r="BA266" i="19"/>
  <c r="BB266" i="19"/>
  <c r="BC266" i="19"/>
  <c r="AX267" i="19"/>
  <c r="AY267" i="19"/>
  <c r="AZ267" i="19"/>
  <c r="BA267" i="19"/>
  <c r="BB267" i="19"/>
  <c r="BC267" i="19"/>
  <c r="AX268" i="19"/>
  <c r="AY268" i="19"/>
  <c r="AZ268" i="19"/>
  <c r="BA268" i="19"/>
  <c r="BB268" i="19"/>
  <c r="BC268" i="19"/>
  <c r="AX269" i="19"/>
  <c r="AY269" i="19"/>
  <c r="AZ269" i="19"/>
  <c r="BA269" i="19"/>
  <c r="BB269" i="19"/>
  <c r="BC269" i="19"/>
  <c r="AX270" i="19"/>
  <c r="AY270" i="19"/>
  <c r="AZ270" i="19"/>
  <c r="BA270" i="19"/>
  <c r="BB270" i="19"/>
  <c r="BC270" i="19"/>
  <c r="AX271" i="19"/>
  <c r="AY271" i="19"/>
  <c r="AZ271" i="19"/>
  <c r="BA271" i="19"/>
  <c r="BB271" i="19"/>
  <c r="BC271" i="19"/>
  <c r="AX272" i="19"/>
  <c r="AY272" i="19"/>
  <c r="AZ272" i="19"/>
  <c r="BA272" i="19"/>
  <c r="BB272" i="19"/>
  <c r="BC272" i="19"/>
  <c r="AX273" i="19"/>
  <c r="AY273" i="19"/>
  <c r="AZ273" i="19"/>
  <c r="BA273" i="19"/>
  <c r="BB273" i="19"/>
  <c r="BC273" i="19"/>
  <c r="AX274" i="19"/>
  <c r="AY274" i="19"/>
  <c r="AZ274" i="19"/>
  <c r="BA274" i="19"/>
  <c r="BB274" i="19"/>
  <c r="BC274" i="19"/>
  <c r="AX275" i="19"/>
  <c r="AY275" i="19"/>
  <c r="AZ275" i="19"/>
  <c r="BA275" i="19"/>
  <c r="BB275" i="19"/>
  <c r="BC275" i="19"/>
  <c r="AX276" i="19"/>
  <c r="AY276" i="19"/>
  <c r="AZ276" i="19"/>
  <c r="BA276" i="19"/>
  <c r="BB276" i="19"/>
  <c r="BC276" i="19"/>
  <c r="AX277" i="19"/>
  <c r="AY277" i="19"/>
  <c r="AZ277" i="19"/>
  <c r="BA277" i="19"/>
  <c r="BB277" i="19"/>
  <c r="BC277" i="19"/>
  <c r="AX278" i="19"/>
  <c r="AY278" i="19"/>
  <c r="AZ278" i="19"/>
  <c r="BA278" i="19"/>
  <c r="BB278" i="19"/>
  <c r="BC278" i="19"/>
  <c r="AX279" i="19"/>
  <c r="AY279" i="19"/>
  <c r="AZ279" i="19"/>
  <c r="BA279" i="19"/>
  <c r="BB279" i="19"/>
  <c r="BC279" i="19"/>
  <c r="AX280" i="19"/>
  <c r="AY280" i="19"/>
  <c r="AZ280" i="19"/>
  <c r="BA280" i="19"/>
  <c r="BB280" i="19"/>
  <c r="BC280" i="19"/>
  <c r="AX281" i="19"/>
  <c r="AY281" i="19"/>
  <c r="AZ281" i="19"/>
  <c r="BA281" i="19"/>
  <c r="BB281" i="19"/>
  <c r="BC281" i="19"/>
  <c r="AX282" i="19"/>
  <c r="AY282" i="19"/>
  <c r="AZ282" i="19"/>
  <c r="BA282" i="19"/>
  <c r="BB282" i="19"/>
  <c r="BC282" i="19"/>
  <c r="AX283" i="19"/>
  <c r="AY283" i="19"/>
  <c r="AZ283" i="19"/>
  <c r="BA283" i="19"/>
  <c r="BB283" i="19"/>
  <c r="BC283" i="19"/>
  <c r="AX284" i="19"/>
  <c r="AY284" i="19"/>
  <c r="AZ284" i="19"/>
  <c r="BA284" i="19"/>
  <c r="BB284" i="19"/>
  <c r="BC284" i="19"/>
  <c r="AX285" i="19"/>
  <c r="AY285" i="19"/>
  <c r="AZ285" i="19"/>
  <c r="BA285" i="19"/>
  <c r="BB285" i="19"/>
  <c r="BC285" i="19"/>
  <c r="AX286" i="19"/>
  <c r="AY286" i="19"/>
  <c r="AZ286" i="19"/>
  <c r="BA286" i="19"/>
  <c r="BB286" i="19"/>
  <c r="BC286" i="19"/>
  <c r="AX287" i="19"/>
  <c r="AY287" i="19"/>
  <c r="AZ287" i="19"/>
  <c r="BA287" i="19"/>
  <c r="BB287" i="19"/>
  <c r="BC287" i="19"/>
  <c r="AX288" i="19"/>
  <c r="AY288" i="19"/>
  <c r="AZ288" i="19"/>
  <c r="BA288" i="19"/>
  <c r="BB288" i="19"/>
  <c r="BC288" i="19"/>
  <c r="AX289" i="19"/>
  <c r="AY289" i="19"/>
  <c r="AZ289" i="19"/>
  <c r="BA289" i="19"/>
  <c r="BB289" i="19"/>
  <c r="BC289" i="19"/>
  <c r="AX290" i="19"/>
  <c r="AY290" i="19"/>
  <c r="AZ290" i="19"/>
  <c r="BA290" i="19"/>
  <c r="BB290" i="19"/>
  <c r="BC290" i="19"/>
  <c r="AX291" i="19"/>
  <c r="AY291" i="19"/>
  <c r="AZ291" i="19"/>
  <c r="BA291" i="19"/>
  <c r="BB291" i="19"/>
  <c r="BC291" i="19"/>
  <c r="AX292" i="19"/>
  <c r="AY292" i="19"/>
  <c r="AZ292" i="19"/>
  <c r="BA292" i="19"/>
  <c r="BB292" i="19"/>
  <c r="BC292" i="19"/>
  <c r="AX293" i="19"/>
  <c r="AY293" i="19"/>
  <c r="AZ293" i="19"/>
  <c r="BA293" i="19"/>
  <c r="BB293" i="19"/>
  <c r="BC293" i="19"/>
  <c r="AX294" i="19"/>
  <c r="AY294" i="19"/>
  <c r="AZ294" i="19"/>
  <c r="BA294" i="19"/>
  <c r="BB294" i="19"/>
  <c r="BC294" i="19"/>
  <c r="AX295" i="19"/>
  <c r="AY295" i="19"/>
  <c r="AZ295" i="19"/>
  <c r="BA295" i="19"/>
  <c r="BB295" i="19"/>
  <c r="BC295" i="19"/>
  <c r="AX296" i="19"/>
  <c r="AY296" i="19"/>
  <c r="AZ296" i="19"/>
  <c r="BA296" i="19"/>
  <c r="BB296" i="19"/>
  <c r="BC296" i="19"/>
  <c r="AX297" i="19"/>
  <c r="AY297" i="19"/>
  <c r="AZ297" i="19"/>
  <c r="BA297" i="19"/>
  <c r="BB297" i="19"/>
  <c r="BC297" i="19"/>
  <c r="AX298" i="19"/>
  <c r="AY298" i="19"/>
  <c r="AZ298" i="19"/>
  <c r="BA298" i="19"/>
  <c r="BB298" i="19"/>
  <c r="BC298" i="19"/>
  <c r="AX299" i="19"/>
  <c r="AY299" i="19"/>
  <c r="AZ299" i="19"/>
  <c r="BA299" i="19"/>
  <c r="BB299" i="19"/>
  <c r="BC299" i="19"/>
  <c r="AX300" i="19"/>
  <c r="AY300" i="19"/>
  <c r="AZ300" i="19"/>
  <c r="BA300" i="19"/>
  <c r="BB300" i="19"/>
  <c r="BC300" i="19"/>
  <c r="AX301" i="19"/>
  <c r="AY301" i="19"/>
  <c r="AZ301" i="19"/>
  <c r="BA301" i="19"/>
  <c r="BB301" i="19"/>
  <c r="BC301" i="19"/>
  <c r="AX302" i="19"/>
  <c r="AY302" i="19"/>
  <c r="AZ302" i="19"/>
  <c r="BA302" i="19"/>
  <c r="BB302" i="19"/>
  <c r="BC302" i="19"/>
  <c r="AX303" i="19"/>
  <c r="AY303" i="19"/>
  <c r="AZ303" i="19"/>
  <c r="BA303" i="19"/>
  <c r="BB303" i="19"/>
  <c r="BC303" i="19"/>
  <c r="AX304" i="19"/>
  <c r="AY304" i="19"/>
  <c r="AZ304" i="19"/>
  <c r="BA304" i="19"/>
  <c r="BB304" i="19"/>
  <c r="BC304" i="19"/>
  <c r="AX305" i="19"/>
  <c r="AY305" i="19"/>
  <c r="AZ305" i="19"/>
  <c r="BA305" i="19"/>
  <c r="BB305" i="19"/>
  <c r="BC305" i="19"/>
  <c r="AX306" i="19"/>
  <c r="AY306" i="19"/>
  <c r="AZ306" i="19"/>
  <c r="BA306" i="19"/>
  <c r="BB306" i="19"/>
  <c r="BC306" i="19"/>
  <c r="AX307" i="19"/>
  <c r="AY307" i="19"/>
  <c r="AZ307" i="19"/>
  <c r="BA307" i="19"/>
  <c r="BB307" i="19"/>
  <c r="BC307" i="19"/>
  <c r="AX308" i="19"/>
  <c r="AY308" i="19"/>
  <c r="AZ308" i="19"/>
  <c r="BA308" i="19"/>
  <c r="BB308" i="19"/>
  <c r="BC308" i="19"/>
  <c r="AX309" i="19"/>
  <c r="AY309" i="19"/>
  <c r="AZ309" i="19"/>
  <c r="BA309" i="19"/>
  <c r="BB309" i="19"/>
  <c r="BC309" i="19"/>
  <c r="AX310" i="19"/>
  <c r="AY310" i="19"/>
  <c r="AZ310" i="19"/>
  <c r="BA310" i="19"/>
  <c r="BB310" i="19"/>
  <c r="BC310" i="19"/>
  <c r="AX311" i="19"/>
  <c r="AY311" i="19"/>
  <c r="AZ311" i="19"/>
  <c r="BA311" i="19"/>
  <c r="BB311" i="19"/>
  <c r="BC311" i="19"/>
  <c r="AX312" i="19"/>
  <c r="AY312" i="19"/>
  <c r="AZ312" i="19"/>
  <c r="BA312" i="19"/>
  <c r="BB312" i="19"/>
  <c r="BC312" i="19"/>
  <c r="AX313" i="19"/>
  <c r="AY313" i="19"/>
  <c r="AZ313" i="19"/>
  <c r="BA313" i="19"/>
  <c r="BB313" i="19"/>
  <c r="BC313" i="19"/>
  <c r="AX314" i="19"/>
  <c r="AY314" i="19"/>
  <c r="AZ314" i="19"/>
  <c r="BA314" i="19"/>
  <c r="BB314" i="19"/>
  <c r="BC314" i="19"/>
  <c r="AX315" i="19"/>
  <c r="AY315" i="19"/>
  <c r="AZ315" i="19"/>
  <c r="BA315" i="19"/>
  <c r="BB315" i="19"/>
  <c r="BC315" i="19"/>
  <c r="AX316" i="19"/>
  <c r="AY316" i="19"/>
  <c r="AZ316" i="19"/>
  <c r="BA316" i="19"/>
  <c r="BB316" i="19"/>
  <c r="BC316" i="19"/>
  <c r="AX317" i="19"/>
  <c r="AY317" i="19"/>
  <c r="AZ317" i="19"/>
  <c r="BA317" i="19"/>
  <c r="BB317" i="19"/>
  <c r="BC317" i="19"/>
  <c r="AX318" i="19"/>
  <c r="AY318" i="19"/>
  <c r="AZ318" i="19"/>
  <c r="BA318" i="19"/>
  <c r="BB318" i="19"/>
  <c r="BC318" i="19"/>
  <c r="AX319" i="19"/>
  <c r="AY319" i="19"/>
  <c r="AZ319" i="19"/>
  <c r="BA319" i="19"/>
  <c r="BB319" i="19"/>
  <c r="BC319" i="19"/>
  <c r="AX320" i="19"/>
  <c r="AY320" i="19"/>
  <c r="AZ320" i="19"/>
  <c r="BA320" i="19"/>
  <c r="BB320" i="19"/>
  <c r="BC320" i="19"/>
  <c r="AX321" i="19"/>
  <c r="AY321" i="19"/>
  <c r="AZ321" i="19"/>
  <c r="BA321" i="19"/>
  <c r="BB321" i="19"/>
  <c r="BC321" i="19"/>
  <c r="AX322" i="19"/>
  <c r="AY322" i="19"/>
  <c r="AZ322" i="19"/>
  <c r="BA322" i="19"/>
  <c r="BB322" i="19"/>
  <c r="BC322" i="19"/>
  <c r="AX323" i="19"/>
  <c r="AY323" i="19"/>
  <c r="AZ323" i="19"/>
  <c r="BA323" i="19"/>
  <c r="BB323" i="19"/>
  <c r="BC323" i="19"/>
  <c r="AX324" i="19"/>
  <c r="AY324" i="19"/>
  <c r="AZ324" i="19"/>
  <c r="BA324" i="19"/>
  <c r="BB324" i="19"/>
  <c r="BC324" i="19"/>
  <c r="AX325" i="19"/>
  <c r="AY325" i="19"/>
  <c r="AZ325" i="19"/>
  <c r="BA325" i="19"/>
  <c r="BB325" i="19"/>
  <c r="BC325" i="19"/>
  <c r="AX326" i="19"/>
  <c r="AY326" i="19"/>
  <c r="AZ326" i="19"/>
  <c r="BA326" i="19"/>
  <c r="BB326" i="19"/>
  <c r="BC326" i="19"/>
  <c r="AX327" i="19"/>
  <c r="AY327" i="19"/>
  <c r="AZ327" i="19"/>
  <c r="BA327" i="19"/>
  <c r="BB327" i="19"/>
  <c r="BC327" i="19"/>
  <c r="AX328" i="19"/>
  <c r="AY328" i="19"/>
  <c r="AZ328" i="19"/>
  <c r="BA328" i="19"/>
  <c r="BB328" i="19"/>
  <c r="BC328" i="19"/>
  <c r="AX329" i="19"/>
  <c r="AY329" i="19"/>
  <c r="AZ329" i="19"/>
  <c r="BA329" i="19"/>
  <c r="BB329" i="19"/>
  <c r="BC329" i="19"/>
  <c r="AX330" i="19"/>
  <c r="AY330" i="19"/>
  <c r="AZ330" i="19"/>
  <c r="BA330" i="19"/>
  <c r="BB330" i="19"/>
  <c r="BC330" i="19"/>
  <c r="AX331" i="19"/>
  <c r="AY331" i="19"/>
  <c r="AZ331" i="19"/>
  <c r="BA331" i="19"/>
  <c r="BB331" i="19"/>
  <c r="BC331" i="19"/>
  <c r="AX332" i="19"/>
  <c r="AY332" i="19"/>
  <c r="AZ332" i="19"/>
  <c r="BA332" i="19"/>
  <c r="BB332" i="19"/>
  <c r="BC332" i="19"/>
  <c r="AX333" i="19"/>
  <c r="AY333" i="19"/>
  <c r="AZ333" i="19"/>
  <c r="BA333" i="19"/>
  <c r="BB333" i="19"/>
  <c r="BC333" i="19"/>
  <c r="AX334" i="19"/>
  <c r="AY334" i="19"/>
  <c r="AZ334" i="19"/>
  <c r="BA334" i="19"/>
  <c r="BB334" i="19"/>
  <c r="BC334" i="19"/>
  <c r="AX335" i="19"/>
  <c r="AY335" i="19"/>
  <c r="AZ335" i="19"/>
  <c r="BA335" i="19"/>
  <c r="BB335" i="19"/>
  <c r="BC335" i="19"/>
  <c r="AX336" i="19"/>
  <c r="AY336" i="19"/>
  <c r="AZ336" i="19"/>
  <c r="BA336" i="19"/>
  <c r="BB336" i="19"/>
  <c r="BC336" i="19"/>
  <c r="AX337" i="19"/>
  <c r="AY337" i="19"/>
  <c r="AZ337" i="19"/>
  <c r="BA337" i="19"/>
  <c r="BB337" i="19"/>
  <c r="BC337" i="19"/>
  <c r="AX338" i="19"/>
  <c r="AY338" i="19"/>
  <c r="AZ338" i="19"/>
  <c r="BA338" i="19"/>
  <c r="BB338" i="19"/>
  <c r="BC338" i="19"/>
  <c r="AX339" i="19"/>
  <c r="AY339" i="19"/>
  <c r="AZ339" i="19"/>
  <c r="BA339" i="19"/>
  <c r="BB339" i="19"/>
  <c r="BC339" i="19"/>
  <c r="AX340" i="19"/>
  <c r="AY340" i="19"/>
  <c r="AZ340" i="19"/>
  <c r="BA340" i="19"/>
  <c r="BB340" i="19"/>
  <c r="BC340" i="19"/>
  <c r="AX341" i="19"/>
  <c r="AY341" i="19"/>
  <c r="AZ341" i="19"/>
  <c r="BA341" i="19"/>
  <c r="BB341" i="19"/>
  <c r="BC341" i="19"/>
  <c r="AX342" i="19"/>
  <c r="AY342" i="19"/>
  <c r="AZ342" i="19"/>
  <c r="BA342" i="19"/>
  <c r="BB342" i="19"/>
  <c r="BC342" i="19"/>
  <c r="AX343" i="19"/>
  <c r="AY343" i="19"/>
  <c r="AZ343" i="19"/>
  <c r="BA343" i="19"/>
  <c r="BB343" i="19"/>
  <c r="BC343" i="19"/>
  <c r="AX344" i="19"/>
  <c r="AY344" i="19"/>
  <c r="AZ344" i="19"/>
  <c r="BA344" i="19"/>
  <c r="BB344" i="19"/>
  <c r="BC344" i="19"/>
  <c r="AX345" i="19"/>
  <c r="AY345" i="19"/>
  <c r="AZ345" i="19"/>
  <c r="BA345" i="19"/>
  <c r="BB345" i="19"/>
  <c r="BC345" i="19"/>
  <c r="AX346" i="19"/>
  <c r="AY346" i="19"/>
  <c r="AZ346" i="19"/>
  <c r="BA346" i="19"/>
  <c r="BB346" i="19"/>
  <c r="BC346" i="19"/>
  <c r="AX347" i="19"/>
  <c r="AY347" i="19"/>
  <c r="AZ347" i="19"/>
  <c r="BA347" i="19"/>
  <c r="BB347" i="19"/>
  <c r="BC347" i="19"/>
  <c r="AX348" i="19"/>
  <c r="AY348" i="19"/>
  <c r="AZ348" i="19"/>
  <c r="BA348" i="19"/>
  <c r="BB348" i="19"/>
  <c r="BC348" i="19"/>
  <c r="AX349" i="19"/>
  <c r="AY349" i="19"/>
  <c r="AZ349" i="19"/>
  <c r="BA349" i="19"/>
  <c r="BB349" i="19"/>
  <c r="BC349" i="19"/>
  <c r="AX350" i="19"/>
  <c r="AY350" i="19"/>
  <c r="AZ350" i="19"/>
  <c r="BA350" i="19"/>
  <c r="BB350" i="19"/>
  <c r="BC350" i="19"/>
  <c r="AX351" i="19"/>
  <c r="AY351" i="19"/>
  <c r="AZ351" i="19"/>
  <c r="BA351" i="19"/>
  <c r="BB351" i="19"/>
  <c r="BC351" i="19"/>
  <c r="AX352" i="19"/>
  <c r="AY352" i="19"/>
  <c r="AZ352" i="19"/>
  <c r="BA352" i="19"/>
  <c r="BB352" i="19"/>
  <c r="BC352" i="19"/>
  <c r="AX353" i="19"/>
  <c r="AY353" i="19"/>
  <c r="AZ353" i="19"/>
  <c r="BA353" i="19"/>
  <c r="BB353" i="19"/>
  <c r="BC353" i="19"/>
  <c r="AX354" i="19"/>
  <c r="AY354" i="19"/>
  <c r="AZ354" i="19"/>
  <c r="BA354" i="19"/>
  <c r="BB354" i="19"/>
  <c r="BC354" i="19"/>
  <c r="AX355" i="19"/>
  <c r="AY355" i="19"/>
  <c r="AZ355" i="19"/>
  <c r="BA355" i="19"/>
  <c r="BB355" i="19"/>
  <c r="BC355" i="19"/>
  <c r="AX356" i="19"/>
  <c r="AY356" i="19"/>
  <c r="AZ356" i="19"/>
  <c r="BA356" i="19"/>
  <c r="BB356" i="19"/>
  <c r="BC356" i="19"/>
  <c r="AX357" i="19"/>
  <c r="AY357" i="19"/>
  <c r="AZ357" i="19"/>
  <c r="BA357" i="19"/>
  <c r="BB357" i="19"/>
  <c r="BC357" i="19"/>
  <c r="AX358" i="19"/>
  <c r="AY358" i="19"/>
  <c r="AZ358" i="19"/>
  <c r="BA358" i="19"/>
  <c r="BB358" i="19"/>
  <c r="BC358" i="19"/>
  <c r="AX359" i="19"/>
  <c r="AY359" i="19"/>
  <c r="AZ359" i="19"/>
  <c r="BA359" i="19"/>
  <c r="BB359" i="19"/>
  <c r="BC359" i="19"/>
  <c r="AX360" i="19"/>
  <c r="AY360" i="19"/>
  <c r="AZ360" i="19"/>
  <c r="BA360" i="19"/>
  <c r="BB360" i="19"/>
  <c r="BC360" i="19"/>
  <c r="AX361" i="19"/>
  <c r="AY361" i="19"/>
  <c r="AZ361" i="19"/>
  <c r="BA361" i="19"/>
  <c r="BB361" i="19"/>
  <c r="BC361" i="19"/>
  <c r="AX362" i="19"/>
  <c r="AY362" i="19"/>
  <c r="AZ362" i="19"/>
  <c r="BA362" i="19"/>
  <c r="BB362" i="19"/>
  <c r="BC362" i="19"/>
  <c r="AX363" i="19"/>
  <c r="AY363" i="19"/>
  <c r="AZ363" i="19"/>
  <c r="BA363" i="19"/>
  <c r="BB363" i="19"/>
  <c r="BC363" i="19"/>
  <c r="AX364" i="19"/>
  <c r="AY364" i="19"/>
  <c r="AZ364" i="19"/>
  <c r="BA364" i="19"/>
  <c r="BB364" i="19"/>
  <c r="BC364" i="19"/>
  <c r="AX365" i="19"/>
  <c r="AY365" i="19"/>
  <c r="AZ365" i="19"/>
  <c r="BA365" i="19"/>
  <c r="BB365" i="19"/>
  <c r="BC365" i="19"/>
  <c r="AX366" i="19"/>
  <c r="AY366" i="19"/>
  <c r="AZ366" i="19"/>
  <c r="BA366" i="19"/>
  <c r="BB366" i="19"/>
  <c r="BC366" i="19"/>
  <c r="AX367" i="19"/>
  <c r="AY367" i="19"/>
  <c r="AZ367" i="19"/>
  <c r="BA367" i="19"/>
  <c r="BB367" i="19"/>
  <c r="BC367" i="19"/>
  <c r="AX368" i="19"/>
  <c r="AY368" i="19"/>
  <c r="AZ368" i="19"/>
  <c r="BA368" i="19"/>
  <c r="BB368" i="19"/>
  <c r="BC368" i="19"/>
  <c r="AX369" i="19"/>
  <c r="AY369" i="19"/>
  <c r="AZ369" i="19"/>
  <c r="BA369" i="19"/>
  <c r="BB369" i="19"/>
  <c r="BC369" i="19"/>
  <c r="AX370" i="19"/>
  <c r="AY370" i="19"/>
  <c r="AZ370" i="19"/>
  <c r="BA370" i="19"/>
  <c r="BB370" i="19"/>
  <c r="BC370" i="19"/>
  <c r="AX371" i="19"/>
  <c r="AY371" i="19"/>
  <c r="AZ371" i="19"/>
  <c r="BA371" i="19"/>
  <c r="BB371" i="19"/>
  <c r="BC371" i="19"/>
  <c r="AX372" i="19"/>
  <c r="AY372" i="19"/>
  <c r="AZ372" i="19"/>
  <c r="BA372" i="19"/>
  <c r="BB372" i="19"/>
  <c r="BC372" i="19"/>
  <c r="AX373" i="19"/>
  <c r="AY373" i="19"/>
  <c r="AZ373" i="19"/>
  <c r="BA373" i="19"/>
  <c r="BB373" i="19"/>
  <c r="BC373" i="19"/>
  <c r="AX374" i="19"/>
  <c r="AY374" i="19"/>
  <c r="AZ374" i="19"/>
  <c r="BA374" i="19"/>
  <c r="BB374" i="19"/>
  <c r="BC374" i="19"/>
  <c r="AX375" i="19"/>
  <c r="AY375" i="19"/>
  <c r="AZ375" i="19"/>
  <c r="BA375" i="19"/>
  <c r="BB375" i="19"/>
  <c r="BC375" i="19"/>
  <c r="AX376" i="19"/>
  <c r="AY376" i="19"/>
  <c r="AZ376" i="19"/>
  <c r="BA376" i="19"/>
  <c r="BB376" i="19"/>
  <c r="BC376" i="19"/>
  <c r="AX377" i="19"/>
  <c r="AY377" i="19"/>
  <c r="AZ377" i="19"/>
  <c r="BA377" i="19"/>
  <c r="BB377" i="19"/>
  <c r="BC377" i="19"/>
  <c r="AX378" i="19"/>
  <c r="AY378" i="19"/>
  <c r="AZ378" i="19"/>
  <c r="BA378" i="19"/>
  <c r="BB378" i="19"/>
  <c r="BC378" i="19"/>
  <c r="AX379" i="19"/>
  <c r="AY379" i="19"/>
  <c r="AZ379" i="19"/>
  <c r="BA379" i="19"/>
  <c r="BB379" i="19"/>
  <c r="BC379" i="19"/>
  <c r="AX380" i="19"/>
  <c r="AY380" i="19"/>
  <c r="AZ380" i="19"/>
  <c r="BA380" i="19"/>
  <c r="BB380" i="19"/>
  <c r="BC380" i="19"/>
  <c r="AX381" i="19"/>
  <c r="AY381" i="19"/>
  <c r="AZ381" i="19"/>
  <c r="BA381" i="19"/>
  <c r="BB381" i="19"/>
  <c r="BC381" i="19"/>
  <c r="AX382" i="19"/>
  <c r="AY382" i="19"/>
  <c r="AZ382" i="19"/>
  <c r="BA382" i="19"/>
  <c r="BB382" i="19"/>
  <c r="BC382" i="19"/>
  <c r="AX383" i="19"/>
  <c r="AY383" i="19"/>
  <c r="AZ383" i="19"/>
  <c r="BA383" i="19"/>
  <c r="BB383" i="19"/>
  <c r="BC383" i="19"/>
  <c r="AX384" i="19"/>
  <c r="AY384" i="19"/>
  <c r="AZ384" i="19"/>
  <c r="BA384" i="19"/>
  <c r="BB384" i="19"/>
  <c r="BC384" i="19"/>
  <c r="AX385" i="19"/>
  <c r="AY385" i="19"/>
  <c r="AZ385" i="19"/>
  <c r="BA385" i="19"/>
  <c r="BB385" i="19"/>
  <c r="BC385" i="19"/>
  <c r="AX386" i="19"/>
  <c r="AY386" i="19"/>
  <c r="AZ386" i="19"/>
  <c r="BA386" i="19"/>
  <c r="BB386" i="19"/>
  <c r="BC386" i="19"/>
  <c r="AX387" i="19"/>
  <c r="AY387" i="19"/>
  <c r="AZ387" i="19"/>
  <c r="BA387" i="19"/>
  <c r="BB387" i="19"/>
  <c r="BC387" i="19"/>
  <c r="AX388" i="19"/>
  <c r="AY388" i="19"/>
  <c r="AZ388" i="19"/>
  <c r="BA388" i="19"/>
  <c r="BB388" i="19"/>
  <c r="BC388" i="19"/>
  <c r="AX389" i="19"/>
  <c r="AY389" i="19"/>
  <c r="AZ389" i="19"/>
  <c r="BA389" i="19"/>
  <c r="BB389" i="19"/>
  <c r="BC389" i="19"/>
  <c r="AX390" i="19"/>
  <c r="AY390" i="19"/>
  <c r="AZ390" i="19"/>
  <c r="BA390" i="19"/>
  <c r="BB390" i="19"/>
  <c r="BC390" i="19"/>
  <c r="AX391" i="19"/>
  <c r="AY391" i="19"/>
  <c r="AZ391" i="19"/>
  <c r="BA391" i="19"/>
  <c r="BB391" i="19"/>
  <c r="BC391" i="19"/>
  <c r="AX392" i="19"/>
  <c r="AY392" i="19"/>
  <c r="AZ392" i="19"/>
  <c r="BA392" i="19"/>
  <c r="BB392" i="19"/>
  <c r="BC392" i="19"/>
  <c r="AX393" i="19"/>
  <c r="AY393" i="19"/>
  <c r="AZ393" i="19"/>
  <c r="BA393" i="19"/>
  <c r="BB393" i="19"/>
  <c r="BC393" i="19"/>
  <c r="AX394" i="19"/>
  <c r="AY394" i="19"/>
  <c r="AZ394" i="19"/>
  <c r="BA394" i="19"/>
  <c r="BB394" i="19"/>
  <c r="BC394" i="19"/>
  <c r="AX395" i="19"/>
  <c r="AY395" i="19"/>
  <c r="AZ395" i="19"/>
  <c r="BA395" i="19"/>
  <c r="BB395" i="19"/>
  <c r="BC395" i="19"/>
  <c r="AX396" i="19"/>
  <c r="AY396" i="19"/>
  <c r="AZ396" i="19"/>
  <c r="BA396" i="19"/>
  <c r="BB396" i="19"/>
  <c r="BC396" i="19"/>
  <c r="AX397" i="19"/>
  <c r="AY397" i="19"/>
  <c r="AZ397" i="19"/>
  <c r="BA397" i="19"/>
  <c r="BB397" i="19"/>
  <c r="BC397" i="19"/>
  <c r="AX398" i="19"/>
  <c r="AY398" i="19"/>
  <c r="AZ398" i="19"/>
  <c r="BA398" i="19"/>
  <c r="BB398" i="19"/>
  <c r="BC398" i="19"/>
  <c r="AX399" i="19"/>
  <c r="AY399" i="19"/>
  <c r="AZ399" i="19"/>
  <c r="BA399" i="19"/>
  <c r="BB399" i="19"/>
  <c r="BC399" i="19"/>
  <c r="AX400" i="19"/>
  <c r="AY400" i="19"/>
  <c r="AZ400" i="19"/>
  <c r="BA400" i="19"/>
  <c r="BB400" i="19"/>
  <c r="BC400" i="19"/>
  <c r="AX401" i="19"/>
  <c r="AY401" i="19"/>
  <c r="AZ401" i="19"/>
  <c r="BA401" i="19"/>
  <c r="BB401" i="19"/>
  <c r="BC401" i="19"/>
  <c r="AX402" i="19"/>
  <c r="AY402" i="19"/>
  <c r="AZ402" i="19"/>
  <c r="BA402" i="19"/>
  <c r="BB402" i="19"/>
  <c r="BC402" i="19"/>
  <c r="AX403" i="19"/>
  <c r="AY403" i="19"/>
  <c r="AZ403" i="19"/>
  <c r="BA403" i="19"/>
  <c r="BB403" i="19"/>
  <c r="BC403" i="19"/>
  <c r="AX404" i="19"/>
  <c r="AY404" i="19"/>
  <c r="AZ404" i="19"/>
  <c r="BA404" i="19"/>
  <c r="BB404" i="19"/>
  <c r="BC404" i="19"/>
  <c r="AX405" i="19"/>
  <c r="AY405" i="19"/>
  <c r="AZ405" i="19"/>
  <c r="BA405" i="19"/>
  <c r="BB405" i="19"/>
  <c r="BC405" i="19"/>
  <c r="AX406" i="19"/>
  <c r="AY406" i="19"/>
  <c r="AZ406" i="19"/>
  <c r="BA406" i="19"/>
  <c r="BB406" i="19"/>
  <c r="BC406" i="19"/>
  <c r="AX407" i="19"/>
  <c r="AY407" i="19"/>
  <c r="AZ407" i="19"/>
  <c r="BA407" i="19"/>
  <c r="BB407" i="19"/>
  <c r="BC407" i="19"/>
  <c r="AX408" i="19"/>
  <c r="AY408" i="19"/>
  <c r="AZ408" i="19"/>
  <c r="BA408" i="19"/>
  <c r="BB408" i="19"/>
  <c r="BC408" i="19"/>
  <c r="AX409" i="19"/>
  <c r="AY409" i="19"/>
  <c r="AZ409" i="19"/>
  <c r="BA409" i="19"/>
  <c r="BB409" i="19"/>
  <c r="BC409" i="19"/>
  <c r="AX410" i="19"/>
  <c r="AY410" i="19"/>
  <c r="AZ410" i="19"/>
  <c r="BA410" i="19"/>
  <c r="BB410" i="19"/>
  <c r="BC410" i="19"/>
  <c r="AX411" i="19"/>
  <c r="AY411" i="19"/>
  <c r="AZ411" i="19"/>
  <c r="BA411" i="19"/>
  <c r="BB411" i="19"/>
  <c r="BC411" i="19"/>
  <c r="AX412" i="19"/>
  <c r="AY412" i="19"/>
  <c r="AZ412" i="19"/>
  <c r="BA412" i="19"/>
  <c r="BB412" i="19"/>
  <c r="BC412" i="19"/>
  <c r="AX413" i="19"/>
  <c r="AY413" i="19"/>
  <c r="AZ413" i="19"/>
  <c r="BA413" i="19"/>
  <c r="BB413" i="19"/>
  <c r="BC413" i="19"/>
  <c r="AX414" i="19"/>
  <c r="AY414" i="19"/>
  <c r="AZ414" i="19"/>
  <c r="BA414" i="19"/>
  <c r="BB414" i="19"/>
  <c r="BC414" i="19"/>
  <c r="AX415" i="19"/>
  <c r="AY415" i="19"/>
  <c r="AZ415" i="19"/>
  <c r="BA415" i="19"/>
  <c r="BB415" i="19"/>
  <c r="BC415" i="19"/>
  <c r="AX416" i="19"/>
  <c r="AY416" i="19"/>
  <c r="AZ416" i="19"/>
  <c r="BA416" i="19"/>
  <c r="BB416" i="19"/>
  <c r="BC416" i="19"/>
  <c r="AX417" i="19"/>
  <c r="AY417" i="19"/>
  <c r="AZ417" i="19"/>
  <c r="BA417" i="19"/>
  <c r="BB417" i="19"/>
  <c r="BC417" i="19"/>
  <c r="AX418" i="19"/>
  <c r="AY418" i="19"/>
  <c r="AZ418" i="19"/>
  <c r="BA418" i="19"/>
  <c r="BB418" i="19"/>
  <c r="BC418" i="19"/>
  <c r="AX419" i="19"/>
  <c r="AY419" i="19"/>
  <c r="AZ419" i="19"/>
  <c r="BA419" i="19"/>
  <c r="BB419" i="19"/>
  <c r="BC419" i="19"/>
  <c r="AX420" i="19"/>
  <c r="AY420" i="19"/>
  <c r="AZ420" i="19"/>
  <c r="BA420" i="19"/>
  <c r="BB420" i="19"/>
  <c r="BC420" i="19"/>
  <c r="AX421" i="19"/>
  <c r="AY421" i="19"/>
  <c r="AZ421" i="19"/>
  <c r="BA421" i="19"/>
  <c r="BB421" i="19"/>
  <c r="BC421" i="19"/>
  <c r="AX422" i="19"/>
  <c r="AY422" i="19"/>
  <c r="AZ422" i="19"/>
  <c r="BA422" i="19"/>
  <c r="BB422" i="19"/>
  <c r="BC422" i="19"/>
  <c r="AX423" i="19"/>
  <c r="AY423" i="19"/>
  <c r="AZ423" i="19"/>
  <c r="BA423" i="19"/>
  <c r="BB423" i="19"/>
  <c r="BC423" i="19"/>
  <c r="AX424" i="19"/>
  <c r="AY424" i="19"/>
  <c r="AZ424" i="19"/>
  <c r="BA424" i="19"/>
  <c r="BB424" i="19"/>
  <c r="BC424" i="19"/>
  <c r="AX425" i="19"/>
  <c r="AY425" i="19"/>
  <c r="AZ425" i="19"/>
  <c r="BA425" i="19"/>
  <c r="BB425" i="19"/>
  <c r="BC425" i="19"/>
  <c r="AX426" i="19"/>
  <c r="AY426" i="19"/>
  <c r="AZ426" i="19"/>
  <c r="BA426" i="19"/>
  <c r="BB426" i="19"/>
  <c r="BC426" i="19"/>
  <c r="AX427" i="19"/>
  <c r="AY427" i="19"/>
  <c r="AZ427" i="19"/>
  <c r="BA427" i="19"/>
  <c r="BB427" i="19"/>
  <c r="BC427" i="19"/>
  <c r="AX428" i="19"/>
  <c r="AY428" i="19"/>
  <c r="AZ428" i="19"/>
  <c r="BA428" i="19"/>
  <c r="BB428" i="19"/>
  <c r="BC428" i="19"/>
  <c r="AX429" i="19"/>
  <c r="AY429" i="19"/>
  <c r="AZ429" i="19"/>
  <c r="BA429" i="19"/>
  <c r="BB429" i="19"/>
  <c r="BC429" i="19"/>
  <c r="AX430" i="19"/>
  <c r="AY430" i="19"/>
  <c r="AZ430" i="19"/>
  <c r="BA430" i="19"/>
  <c r="BB430" i="19"/>
  <c r="BC430" i="19"/>
  <c r="AX431" i="19"/>
  <c r="AY431" i="19"/>
  <c r="AZ431" i="19"/>
  <c r="BA431" i="19"/>
  <c r="BB431" i="19"/>
  <c r="BC431" i="19"/>
  <c r="AX432" i="19"/>
  <c r="AY432" i="19"/>
  <c r="AZ432" i="19"/>
  <c r="BA432" i="19"/>
  <c r="BB432" i="19"/>
  <c r="BC432" i="19"/>
  <c r="AX433" i="19"/>
  <c r="AY433" i="19"/>
  <c r="AZ433" i="19"/>
  <c r="BA433" i="19"/>
  <c r="BB433" i="19"/>
  <c r="BC433" i="19"/>
  <c r="AX434" i="19"/>
  <c r="AY434" i="19"/>
  <c r="AZ434" i="19"/>
  <c r="BA434" i="19"/>
  <c r="BB434" i="19"/>
  <c r="BC434" i="19"/>
  <c r="AX435" i="19"/>
  <c r="AY435" i="19"/>
  <c r="AZ435" i="19"/>
  <c r="BA435" i="19"/>
  <c r="BB435" i="19"/>
  <c r="BC435" i="19"/>
  <c r="AX436" i="19"/>
  <c r="AY436" i="19"/>
  <c r="AZ436" i="19"/>
  <c r="BA436" i="19"/>
  <c r="BB436" i="19"/>
  <c r="BC436" i="19"/>
  <c r="AX437" i="19"/>
  <c r="AY437" i="19"/>
  <c r="AZ437" i="19"/>
  <c r="BA437" i="19"/>
  <c r="BB437" i="19"/>
  <c r="BC437" i="19"/>
  <c r="AX438" i="19"/>
  <c r="AY438" i="19"/>
  <c r="AZ438" i="19"/>
  <c r="BA438" i="19"/>
  <c r="BB438" i="19"/>
  <c r="BC438" i="19"/>
  <c r="AX439" i="19"/>
  <c r="AY439" i="19"/>
  <c r="AZ439" i="19"/>
  <c r="BA439" i="19"/>
  <c r="BB439" i="19"/>
  <c r="BC439" i="19"/>
  <c r="AX440" i="19"/>
  <c r="AY440" i="19"/>
  <c r="AZ440" i="19"/>
  <c r="BA440" i="19"/>
  <c r="BB440" i="19"/>
  <c r="BC440" i="19"/>
  <c r="AX441" i="19"/>
  <c r="AY441" i="19"/>
  <c r="AZ441" i="19"/>
  <c r="BA441" i="19"/>
  <c r="BB441" i="19"/>
  <c r="BC441" i="19"/>
  <c r="AX442" i="19"/>
  <c r="AY442" i="19"/>
  <c r="AZ442" i="19"/>
  <c r="BA442" i="19"/>
  <c r="BB442" i="19"/>
  <c r="BC442" i="19"/>
  <c r="AX443" i="19"/>
  <c r="AY443" i="19"/>
  <c r="AZ443" i="19"/>
  <c r="BA443" i="19"/>
  <c r="BB443" i="19"/>
  <c r="BC443" i="19"/>
  <c r="AX444" i="19"/>
  <c r="AY444" i="19"/>
  <c r="AZ444" i="19"/>
  <c r="BA444" i="19"/>
  <c r="BB444" i="19"/>
  <c r="BC444" i="19"/>
  <c r="AX445" i="19"/>
  <c r="AY445" i="19"/>
  <c r="AZ445" i="19"/>
  <c r="BA445" i="19"/>
  <c r="BB445" i="19"/>
  <c r="BC445" i="19"/>
  <c r="AX446" i="19"/>
  <c r="AY446" i="19"/>
  <c r="AZ446" i="19"/>
  <c r="BA446" i="19"/>
  <c r="BB446" i="19"/>
  <c r="BC446" i="19"/>
  <c r="AX447" i="19"/>
  <c r="AY447" i="19"/>
  <c r="AZ447" i="19"/>
  <c r="BA447" i="19"/>
  <c r="BB447" i="19"/>
  <c r="BC447" i="19"/>
  <c r="AX448" i="19"/>
  <c r="AY448" i="19"/>
  <c r="AZ448" i="19"/>
  <c r="BA448" i="19"/>
  <c r="BB448" i="19"/>
  <c r="BC448" i="19"/>
  <c r="AX449" i="19"/>
  <c r="AY449" i="19"/>
  <c r="AZ449" i="19"/>
  <c r="BA449" i="19"/>
  <c r="BB449" i="19"/>
  <c r="BC449" i="19"/>
  <c r="AX450" i="19"/>
  <c r="AY450" i="19"/>
  <c r="AZ450" i="19"/>
  <c r="BA450" i="19"/>
  <c r="BB450" i="19"/>
  <c r="BC450" i="19"/>
  <c r="AX451" i="19"/>
  <c r="AY451" i="19"/>
  <c r="AZ451" i="19"/>
  <c r="BA451" i="19"/>
  <c r="BB451" i="19"/>
  <c r="BC451" i="19"/>
  <c r="AX452" i="19"/>
  <c r="AY452" i="19"/>
  <c r="AZ452" i="19"/>
  <c r="BA452" i="19"/>
  <c r="BB452" i="19"/>
  <c r="BC452" i="19"/>
  <c r="AX453" i="19"/>
  <c r="AY453" i="19"/>
  <c r="AZ453" i="19"/>
  <c r="BA453" i="19"/>
  <c r="BB453" i="19"/>
  <c r="BC453" i="19"/>
  <c r="AX454" i="19"/>
  <c r="AY454" i="19"/>
  <c r="AZ454" i="19"/>
  <c r="BA454" i="19"/>
  <c r="BB454" i="19"/>
  <c r="BC454" i="19"/>
  <c r="AX455" i="19"/>
  <c r="AY455" i="19"/>
  <c r="AZ455" i="19"/>
  <c r="BA455" i="19"/>
  <c r="BB455" i="19"/>
  <c r="BC455" i="19"/>
  <c r="AX456" i="19"/>
  <c r="AY456" i="19"/>
  <c r="AZ456" i="19"/>
  <c r="BA456" i="19"/>
  <c r="BB456" i="19"/>
  <c r="BC456" i="19"/>
  <c r="AX457" i="19"/>
  <c r="AY457" i="19"/>
  <c r="AZ457" i="19"/>
  <c r="BA457" i="19"/>
  <c r="BB457" i="19"/>
  <c r="BC457" i="19"/>
  <c r="AX458" i="19"/>
  <c r="AY458" i="19"/>
  <c r="AZ458" i="19"/>
  <c r="BA458" i="19"/>
  <c r="BB458" i="19"/>
  <c r="BC458" i="19"/>
  <c r="AX459" i="19"/>
  <c r="AY459" i="19"/>
  <c r="AZ459" i="19"/>
  <c r="BA459" i="19"/>
  <c r="BB459" i="19"/>
  <c r="BC459" i="19"/>
  <c r="AX460" i="19"/>
  <c r="AY460" i="19"/>
  <c r="AZ460" i="19"/>
  <c r="BA460" i="19"/>
  <c r="BB460" i="19"/>
  <c r="BC460" i="19"/>
  <c r="AX461" i="19"/>
  <c r="AY461" i="19"/>
  <c r="AZ461" i="19"/>
  <c r="BA461" i="19"/>
  <c r="BB461" i="19"/>
  <c r="BC461" i="19"/>
  <c r="AX462" i="19"/>
  <c r="AY462" i="19"/>
  <c r="AZ462" i="19"/>
  <c r="BA462" i="19"/>
  <c r="BB462" i="19"/>
  <c r="BC462" i="19"/>
  <c r="AX463" i="19"/>
  <c r="AY463" i="19"/>
  <c r="AZ463" i="19"/>
  <c r="BA463" i="19"/>
  <c r="BB463" i="19"/>
  <c r="BC463" i="19"/>
  <c r="AX464" i="19"/>
  <c r="AY464" i="19"/>
  <c r="AZ464" i="19"/>
  <c r="BA464" i="19"/>
  <c r="BB464" i="19"/>
  <c r="BC464" i="19"/>
  <c r="AX465" i="19"/>
  <c r="AY465" i="19"/>
  <c r="AZ465" i="19"/>
  <c r="BA465" i="19"/>
  <c r="BB465" i="19"/>
  <c r="BC465" i="19"/>
  <c r="AX466" i="19"/>
  <c r="AY466" i="19"/>
  <c r="AZ466" i="19"/>
  <c r="BA466" i="19"/>
  <c r="BB466" i="19"/>
  <c r="BC466" i="19"/>
  <c r="AX467" i="19"/>
  <c r="AY467" i="19"/>
  <c r="AZ467" i="19"/>
  <c r="BA467" i="19"/>
  <c r="BB467" i="19"/>
  <c r="BC467" i="19"/>
  <c r="AX468" i="19"/>
  <c r="AY468" i="19"/>
  <c r="AZ468" i="19"/>
  <c r="BA468" i="19"/>
  <c r="BB468" i="19"/>
  <c r="BC468" i="19"/>
  <c r="AX469" i="19"/>
  <c r="AY469" i="19"/>
  <c r="AZ469" i="19"/>
  <c r="BA469" i="19"/>
  <c r="BB469" i="19"/>
  <c r="BC469" i="19"/>
  <c r="AX470" i="19"/>
  <c r="AY470" i="19"/>
  <c r="AZ470" i="19"/>
  <c r="BA470" i="19"/>
  <c r="BB470" i="19"/>
  <c r="BC470" i="19"/>
  <c r="AX471" i="19"/>
  <c r="AY471" i="19"/>
  <c r="AZ471" i="19"/>
  <c r="BA471" i="19"/>
  <c r="BB471" i="19"/>
  <c r="BC471" i="19"/>
  <c r="AX472" i="19"/>
  <c r="AY472" i="19"/>
  <c r="AZ472" i="19"/>
  <c r="BA472" i="19"/>
  <c r="BB472" i="19"/>
  <c r="BC472" i="19"/>
  <c r="AX473" i="19"/>
  <c r="AY473" i="19"/>
  <c r="AZ473" i="19"/>
  <c r="BA473" i="19"/>
  <c r="BB473" i="19"/>
  <c r="BC473" i="19"/>
  <c r="AX474" i="19"/>
  <c r="AY474" i="19"/>
  <c r="AZ474" i="19"/>
  <c r="BA474" i="19"/>
  <c r="BB474" i="19"/>
  <c r="BC474" i="19"/>
  <c r="AX475" i="19"/>
  <c r="AY475" i="19"/>
  <c r="AZ475" i="19"/>
  <c r="BA475" i="19"/>
  <c r="BB475" i="19"/>
  <c r="BC475" i="19"/>
  <c r="AX476" i="19"/>
  <c r="AY476" i="19"/>
  <c r="AZ476" i="19"/>
  <c r="BA476" i="19"/>
  <c r="BB476" i="19"/>
  <c r="BC476" i="19"/>
  <c r="AX477" i="19"/>
  <c r="AY477" i="19"/>
  <c r="AZ477" i="19"/>
  <c r="BA477" i="19"/>
  <c r="BB477" i="19"/>
  <c r="BC477" i="19"/>
  <c r="AX478" i="19"/>
  <c r="AY478" i="19"/>
  <c r="AZ478" i="19"/>
  <c r="BA478" i="19"/>
  <c r="BB478" i="19"/>
  <c r="BC478" i="19"/>
  <c r="AX479" i="19"/>
  <c r="AY479" i="19"/>
  <c r="AZ479" i="19"/>
  <c r="BA479" i="19"/>
  <c r="BB479" i="19"/>
  <c r="BC479" i="19"/>
  <c r="AX480" i="19"/>
  <c r="AY480" i="19"/>
  <c r="AZ480" i="19"/>
  <c r="BA480" i="19"/>
  <c r="BB480" i="19"/>
  <c r="BC480" i="19"/>
  <c r="AX481" i="19"/>
  <c r="AY481" i="19"/>
  <c r="AZ481" i="19"/>
  <c r="BA481" i="19"/>
  <c r="BB481" i="19"/>
  <c r="BC481" i="19"/>
  <c r="AX482" i="19"/>
  <c r="AY482" i="19"/>
  <c r="AZ482" i="19"/>
  <c r="BA482" i="19"/>
  <c r="BB482" i="19"/>
  <c r="BC482" i="19"/>
  <c r="AX483" i="19"/>
  <c r="AY483" i="19"/>
  <c r="AZ483" i="19"/>
  <c r="BA483" i="19"/>
  <c r="BB483" i="19"/>
  <c r="BC483" i="19"/>
  <c r="AX484" i="19"/>
  <c r="AY484" i="19"/>
  <c r="AZ484" i="19"/>
  <c r="BA484" i="19"/>
  <c r="BB484" i="19"/>
  <c r="BC484" i="19"/>
  <c r="AX485" i="19"/>
  <c r="AY485" i="19"/>
  <c r="AZ485" i="19"/>
  <c r="BA485" i="19"/>
  <c r="BB485" i="19"/>
  <c r="BC485" i="19"/>
  <c r="AX486" i="19"/>
  <c r="AY486" i="19"/>
  <c r="AZ486" i="19"/>
  <c r="BA486" i="19"/>
  <c r="BB486" i="19"/>
  <c r="BC486" i="19"/>
  <c r="AX487" i="19"/>
  <c r="AY487" i="19"/>
  <c r="AZ487" i="19"/>
  <c r="BA487" i="19"/>
  <c r="BB487" i="19"/>
  <c r="BC487" i="19"/>
  <c r="AX488" i="19"/>
  <c r="AY488" i="19"/>
  <c r="AZ488" i="19"/>
  <c r="BA488" i="19"/>
  <c r="BB488" i="19"/>
  <c r="BC488" i="19"/>
  <c r="AX489" i="19"/>
  <c r="AY489" i="19"/>
  <c r="AZ489" i="19"/>
  <c r="BA489" i="19"/>
  <c r="BB489" i="19"/>
  <c r="BC489" i="19"/>
  <c r="AX490" i="19"/>
  <c r="AY490" i="19"/>
  <c r="AZ490" i="19"/>
  <c r="BA490" i="19"/>
  <c r="BB490" i="19"/>
  <c r="BC490" i="19"/>
  <c r="AX491" i="19"/>
  <c r="AY491" i="19"/>
  <c r="AZ491" i="19"/>
  <c r="BA491" i="19"/>
  <c r="BB491" i="19"/>
  <c r="BC491" i="19"/>
  <c r="AX492" i="19"/>
  <c r="AY492" i="19"/>
  <c r="AZ492" i="19"/>
  <c r="BA492" i="19"/>
  <c r="BB492" i="19"/>
  <c r="BC492" i="19"/>
  <c r="AX493" i="19"/>
  <c r="AY493" i="19"/>
  <c r="AZ493" i="19"/>
  <c r="BA493" i="19"/>
  <c r="BB493" i="19"/>
  <c r="BC493" i="19"/>
  <c r="AX494" i="19"/>
  <c r="AY494" i="19"/>
  <c r="AZ494" i="19"/>
  <c r="BA494" i="19"/>
  <c r="BB494" i="19"/>
  <c r="BC494" i="19"/>
  <c r="AX495" i="19"/>
  <c r="AY495" i="19"/>
  <c r="AZ495" i="19"/>
  <c r="BA495" i="19"/>
  <c r="BB495" i="19"/>
  <c r="BC495" i="19"/>
  <c r="AX496" i="19"/>
  <c r="AY496" i="19"/>
  <c r="AZ496" i="19"/>
  <c r="BA496" i="19"/>
  <c r="BB496" i="19"/>
  <c r="BC496" i="19"/>
  <c r="AX497" i="19"/>
  <c r="AY497" i="19"/>
  <c r="AZ497" i="19"/>
  <c r="BA497" i="19"/>
  <c r="BB497" i="19"/>
  <c r="BC497" i="19"/>
  <c r="AX498" i="19"/>
  <c r="AY498" i="19"/>
  <c r="AZ498" i="19"/>
  <c r="BA498" i="19"/>
  <c r="BB498" i="19"/>
  <c r="BC498" i="19"/>
  <c r="AX499" i="19"/>
  <c r="AY499" i="19"/>
  <c r="AZ499" i="19"/>
  <c r="BA499" i="19"/>
  <c r="BB499" i="19"/>
  <c r="BC499" i="19"/>
  <c r="AX500" i="19"/>
  <c r="AY500" i="19"/>
  <c r="AZ500" i="19"/>
  <c r="BA500" i="19"/>
  <c r="BB500" i="19"/>
  <c r="BC500" i="19"/>
  <c r="AX501" i="19"/>
  <c r="AY501" i="19"/>
  <c r="AZ501" i="19"/>
  <c r="BA501" i="19"/>
  <c r="BB501" i="19"/>
  <c r="BC501" i="19"/>
  <c r="AX502" i="19"/>
  <c r="AY502" i="19"/>
  <c r="AZ502" i="19"/>
  <c r="BA502" i="19"/>
  <c r="BB502" i="19"/>
  <c r="BC502" i="19"/>
  <c r="AX503" i="19"/>
  <c r="AY503" i="19"/>
  <c r="AZ503" i="19"/>
  <c r="BA503" i="19"/>
  <c r="BB503" i="19"/>
  <c r="BC503" i="19"/>
  <c r="AX504" i="19"/>
  <c r="AY504" i="19"/>
  <c r="AZ504" i="19"/>
  <c r="BA504" i="19"/>
  <c r="BB504" i="19"/>
  <c r="BC504" i="19"/>
  <c r="AX505" i="19"/>
  <c r="AY505" i="19"/>
  <c r="AZ505" i="19"/>
  <c r="BA505" i="19"/>
  <c r="BB505" i="19"/>
  <c r="BC505" i="19"/>
  <c r="AX506" i="19"/>
  <c r="AY506" i="19"/>
  <c r="AZ506" i="19"/>
  <c r="BA506" i="19"/>
  <c r="BB506" i="19"/>
  <c r="BC506" i="19"/>
  <c r="AX507" i="19"/>
  <c r="AY507" i="19"/>
  <c r="AZ507" i="19"/>
  <c r="BA507" i="19"/>
  <c r="BB507" i="19"/>
  <c r="BC507" i="19"/>
  <c r="AX508" i="19"/>
  <c r="AY508" i="19"/>
  <c r="AZ508" i="19"/>
  <c r="BA508" i="19"/>
  <c r="BB508" i="19"/>
  <c r="BC508" i="19"/>
  <c r="AX509" i="19"/>
  <c r="AY509" i="19"/>
  <c r="AZ509" i="19"/>
  <c r="BA509" i="19"/>
  <c r="BB509" i="19"/>
  <c r="BC509" i="19"/>
  <c r="AX510" i="19"/>
  <c r="AY510" i="19"/>
  <c r="AZ510" i="19"/>
  <c r="BA510" i="19"/>
  <c r="BB510" i="19"/>
  <c r="BC510" i="19"/>
  <c r="AX511" i="19"/>
  <c r="AY511" i="19"/>
  <c r="AZ511" i="19"/>
  <c r="BA511" i="19"/>
  <c r="BB511" i="19"/>
  <c r="BC511" i="19"/>
  <c r="AX512" i="19"/>
  <c r="AY512" i="19"/>
  <c r="AZ512" i="19"/>
  <c r="BA512" i="19"/>
  <c r="BB512" i="19"/>
  <c r="BC512" i="19"/>
  <c r="AX513" i="19"/>
  <c r="AY513" i="19"/>
  <c r="AZ513" i="19"/>
  <c r="BA513" i="19"/>
  <c r="BB513" i="19"/>
  <c r="BC513" i="19"/>
  <c r="AX514" i="19"/>
  <c r="AY514" i="19"/>
  <c r="AZ514" i="19"/>
  <c r="BA514" i="19"/>
  <c r="BB514" i="19"/>
  <c r="BC514" i="19"/>
  <c r="AY254" i="19"/>
  <c r="AZ254" i="19"/>
  <c r="BA254" i="19"/>
  <c r="BB254" i="19"/>
  <c r="BC254" i="19"/>
  <c r="AX254" i="19"/>
  <c r="AP255" i="19"/>
  <c r="AQ255" i="19"/>
  <c r="AR255" i="19"/>
  <c r="AS255" i="19"/>
  <c r="AT255" i="19"/>
  <c r="AU255" i="19"/>
  <c r="AP256" i="19"/>
  <c r="AQ256" i="19"/>
  <c r="AR256" i="19"/>
  <c r="AS256" i="19"/>
  <c r="AT256" i="19"/>
  <c r="AU256" i="19"/>
  <c r="AP257" i="19"/>
  <c r="AQ257" i="19"/>
  <c r="AR257" i="19"/>
  <c r="AS257" i="19"/>
  <c r="AT257" i="19"/>
  <c r="AU257" i="19"/>
  <c r="AP258" i="19"/>
  <c r="AQ258" i="19"/>
  <c r="AR258" i="19"/>
  <c r="AS258" i="19"/>
  <c r="AT258" i="19"/>
  <c r="AU258" i="19"/>
  <c r="AP259" i="19"/>
  <c r="AQ259" i="19"/>
  <c r="AR259" i="19"/>
  <c r="AS259" i="19"/>
  <c r="AT259" i="19"/>
  <c r="AU259" i="19"/>
  <c r="AP260" i="19"/>
  <c r="AQ260" i="19"/>
  <c r="AR260" i="19"/>
  <c r="AS260" i="19"/>
  <c r="AT260" i="19"/>
  <c r="AU260" i="19"/>
  <c r="AP261" i="19"/>
  <c r="AQ261" i="19"/>
  <c r="AR261" i="19"/>
  <c r="AS261" i="19"/>
  <c r="AT261" i="19"/>
  <c r="AU261" i="19"/>
  <c r="AP262" i="19"/>
  <c r="AQ262" i="19"/>
  <c r="AR262" i="19"/>
  <c r="AS262" i="19"/>
  <c r="AT262" i="19"/>
  <c r="AU262" i="19"/>
  <c r="AP263" i="19"/>
  <c r="AQ263" i="19"/>
  <c r="AR263" i="19"/>
  <c r="AS263" i="19"/>
  <c r="AT263" i="19"/>
  <c r="AU263" i="19"/>
  <c r="AP264" i="19"/>
  <c r="AQ264" i="19"/>
  <c r="AR264" i="19"/>
  <c r="AS264" i="19"/>
  <c r="AT264" i="19"/>
  <c r="AU264" i="19"/>
  <c r="AP265" i="19"/>
  <c r="AQ265" i="19"/>
  <c r="AR265" i="19"/>
  <c r="AS265" i="19"/>
  <c r="AT265" i="19"/>
  <c r="AU265" i="19"/>
  <c r="AP266" i="19"/>
  <c r="AQ266" i="19"/>
  <c r="AR266" i="19"/>
  <c r="AS266" i="19"/>
  <c r="AT266" i="19"/>
  <c r="AU266" i="19"/>
  <c r="AP267" i="19"/>
  <c r="AQ267" i="19"/>
  <c r="AR267" i="19"/>
  <c r="AS267" i="19"/>
  <c r="AT267" i="19"/>
  <c r="AU267" i="19"/>
  <c r="AP268" i="19"/>
  <c r="AQ268" i="19"/>
  <c r="AR268" i="19"/>
  <c r="AS268" i="19"/>
  <c r="AT268" i="19"/>
  <c r="AU268" i="19"/>
  <c r="AP269" i="19"/>
  <c r="AQ269" i="19"/>
  <c r="AR269" i="19"/>
  <c r="AS269" i="19"/>
  <c r="AT269" i="19"/>
  <c r="AU269" i="19"/>
  <c r="AP270" i="19"/>
  <c r="AQ270" i="19"/>
  <c r="AR270" i="19"/>
  <c r="AS270" i="19"/>
  <c r="AT270" i="19"/>
  <c r="AU270" i="19"/>
  <c r="AP271" i="19"/>
  <c r="AQ271" i="19"/>
  <c r="AR271" i="19"/>
  <c r="AS271" i="19"/>
  <c r="AT271" i="19"/>
  <c r="AU271" i="19"/>
  <c r="AP272" i="19"/>
  <c r="AQ272" i="19"/>
  <c r="AR272" i="19"/>
  <c r="AS272" i="19"/>
  <c r="AT272" i="19"/>
  <c r="AU272" i="19"/>
  <c r="AP273" i="19"/>
  <c r="AQ273" i="19"/>
  <c r="AR273" i="19"/>
  <c r="AS273" i="19"/>
  <c r="AT273" i="19"/>
  <c r="AU273" i="19"/>
  <c r="AP274" i="19"/>
  <c r="AQ274" i="19"/>
  <c r="AR274" i="19"/>
  <c r="AS274" i="19"/>
  <c r="AT274" i="19"/>
  <c r="AU274" i="19"/>
  <c r="AP275" i="19"/>
  <c r="AQ275" i="19"/>
  <c r="AR275" i="19"/>
  <c r="AS275" i="19"/>
  <c r="AT275" i="19"/>
  <c r="AU275" i="19"/>
  <c r="AP276" i="19"/>
  <c r="AQ276" i="19"/>
  <c r="AR276" i="19"/>
  <c r="AS276" i="19"/>
  <c r="AT276" i="19"/>
  <c r="AU276" i="19"/>
  <c r="AP277" i="19"/>
  <c r="AQ277" i="19"/>
  <c r="AR277" i="19"/>
  <c r="AS277" i="19"/>
  <c r="AT277" i="19"/>
  <c r="AU277" i="19"/>
  <c r="AP278" i="19"/>
  <c r="AQ278" i="19"/>
  <c r="AR278" i="19"/>
  <c r="AS278" i="19"/>
  <c r="AT278" i="19"/>
  <c r="AU278" i="19"/>
  <c r="AP279" i="19"/>
  <c r="AQ279" i="19"/>
  <c r="AR279" i="19"/>
  <c r="AS279" i="19"/>
  <c r="AT279" i="19"/>
  <c r="AU279" i="19"/>
  <c r="AP280" i="19"/>
  <c r="AQ280" i="19"/>
  <c r="AR280" i="19"/>
  <c r="AS280" i="19"/>
  <c r="AT280" i="19"/>
  <c r="AU280" i="19"/>
  <c r="AP281" i="19"/>
  <c r="AQ281" i="19"/>
  <c r="AR281" i="19"/>
  <c r="AS281" i="19"/>
  <c r="AT281" i="19"/>
  <c r="AU281" i="19"/>
  <c r="AP282" i="19"/>
  <c r="AQ282" i="19"/>
  <c r="AR282" i="19"/>
  <c r="AS282" i="19"/>
  <c r="AT282" i="19"/>
  <c r="AU282" i="19"/>
  <c r="AP283" i="19"/>
  <c r="AQ283" i="19"/>
  <c r="AR283" i="19"/>
  <c r="AS283" i="19"/>
  <c r="AT283" i="19"/>
  <c r="AU283" i="19"/>
  <c r="AP284" i="19"/>
  <c r="AQ284" i="19"/>
  <c r="AR284" i="19"/>
  <c r="AS284" i="19"/>
  <c r="AT284" i="19"/>
  <c r="AU284" i="19"/>
  <c r="AP285" i="19"/>
  <c r="AQ285" i="19"/>
  <c r="AR285" i="19"/>
  <c r="AS285" i="19"/>
  <c r="AT285" i="19"/>
  <c r="AU285" i="19"/>
  <c r="AP286" i="19"/>
  <c r="AQ286" i="19"/>
  <c r="AR286" i="19"/>
  <c r="AS286" i="19"/>
  <c r="AT286" i="19"/>
  <c r="AU286" i="19"/>
  <c r="AP287" i="19"/>
  <c r="AQ287" i="19"/>
  <c r="AR287" i="19"/>
  <c r="AS287" i="19"/>
  <c r="AT287" i="19"/>
  <c r="AU287" i="19"/>
  <c r="AP288" i="19"/>
  <c r="AQ288" i="19"/>
  <c r="AR288" i="19"/>
  <c r="AS288" i="19"/>
  <c r="AT288" i="19"/>
  <c r="AU288" i="19"/>
  <c r="AP289" i="19"/>
  <c r="AQ289" i="19"/>
  <c r="AR289" i="19"/>
  <c r="AS289" i="19"/>
  <c r="AT289" i="19"/>
  <c r="AU289" i="19"/>
  <c r="AP290" i="19"/>
  <c r="AQ290" i="19"/>
  <c r="AR290" i="19"/>
  <c r="AS290" i="19"/>
  <c r="AT290" i="19"/>
  <c r="AU290" i="19"/>
  <c r="AP291" i="19"/>
  <c r="AQ291" i="19"/>
  <c r="AR291" i="19"/>
  <c r="AS291" i="19"/>
  <c r="AT291" i="19"/>
  <c r="AU291" i="19"/>
  <c r="AP292" i="19"/>
  <c r="AQ292" i="19"/>
  <c r="AR292" i="19"/>
  <c r="AS292" i="19"/>
  <c r="AT292" i="19"/>
  <c r="AU292" i="19"/>
  <c r="AP293" i="19"/>
  <c r="AQ293" i="19"/>
  <c r="AR293" i="19"/>
  <c r="AS293" i="19"/>
  <c r="AT293" i="19"/>
  <c r="AU293" i="19"/>
  <c r="AP294" i="19"/>
  <c r="AQ294" i="19"/>
  <c r="AR294" i="19"/>
  <c r="AS294" i="19"/>
  <c r="AT294" i="19"/>
  <c r="AU294" i="19"/>
  <c r="AP295" i="19"/>
  <c r="AQ295" i="19"/>
  <c r="AR295" i="19"/>
  <c r="AS295" i="19"/>
  <c r="AT295" i="19"/>
  <c r="AU295" i="19"/>
  <c r="AP296" i="19"/>
  <c r="AQ296" i="19"/>
  <c r="AR296" i="19"/>
  <c r="AS296" i="19"/>
  <c r="AT296" i="19"/>
  <c r="AU296" i="19"/>
  <c r="AP297" i="19"/>
  <c r="AQ297" i="19"/>
  <c r="AR297" i="19"/>
  <c r="AS297" i="19"/>
  <c r="AT297" i="19"/>
  <c r="AU297" i="19"/>
  <c r="AP298" i="19"/>
  <c r="AQ298" i="19"/>
  <c r="AR298" i="19"/>
  <c r="AS298" i="19"/>
  <c r="AT298" i="19"/>
  <c r="AU298" i="19"/>
  <c r="AP299" i="19"/>
  <c r="AQ299" i="19"/>
  <c r="AR299" i="19"/>
  <c r="AS299" i="19"/>
  <c r="AT299" i="19"/>
  <c r="AU299" i="19"/>
  <c r="AP300" i="19"/>
  <c r="AQ300" i="19"/>
  <c r="AR300" i="19"/>
  <c r="AS300" i="19"/>
  <c r="AT300" i="19"/>
  <c r="AU300" i="19"/>
  <c r="AP301" i="19"/>
  <c r="AQ301" i="19"/>
  <c r="AR301" i="19"/>
  <c r="AS301" i="19"/>
  <c r="AT301" i="19"/>
  <c r="AU301" i="19"/>
  <c r="AP302" i="19"/>
  <c r="AQ302" i="19"/>
  <c r="AR302" i="19"/>
  <c r="AS302" i="19"/>
  <c r="AT302" i="19"/>
  <c r="AU302" i="19"/>
  <c r="AP303" i="19"/>
  <c r="AQ303" i="19"/>
  <c r="AR303" i="19"/>
  <c r="AS303" i="19"/>
  <c r="AT303" i="19"/>
  <c r="AU303" i="19"/>
  <c r="AP304" i="19"/>
  <c r="AQ304" i="19"/>
  <c r="AR304" i="19"/>
  <c r="AS304" i="19"/>
  <c r="AT304" i="19"/>
  <c r="AU304" i="19"/>
  <c r="AP305" i="19"/>
  <c r="AQ305" i="19"/>
  <c r="AR305" i="19"/>
  <c r="AS305" i="19"/>
  <c r="AT305" i="19"/>
  <c r="AU305" i="19"/>
  <c r="AP306" i="19"/>
  <c r="AQ306" i="19"/>
  <c r="AR306" i="19"/>
  <c r="AS306" i="19"/>
  <c r="AT306" i="19"/>
  <c r="AU306" i="19"/>
  <c r="AP307" i="19"/>
  <c r="AQ307" i="19"/>
  <c r="AR307" i="19"/>
  <c r="AS307" i="19"/>
  <c r="AT307" i="19"/>
  <c r="AU307" i="19"/>
  <c r="AP308" i="19"/>
  <c r="AQ308" i="19"/>
  <c r="AR308" i="19"/>
  <c r="AS308" i="19"/>
  <c r="AT308" i="19"/>
  <c r="AU308" i="19"/>
  <c r="AP309" i="19"/>
  <c r="AQ309" i="19"/>
  <c r="AR309" i="19"/>
  <c r="AS309" i="19"/>
  <c r="AT309" i="19"/>
  <c r="AU309" i="19"/>
  <c r="AP310" i="19"/>
  <c r="AQ310" i="19"/>
  <c r="AR310" i="19"/>
  <c r="AS310" i="19"/>
  <c r="AT310" i="19"/>
  <c r="AU310" i="19"/>
  <c r="AP311" i="19"/>
  <c r="AQ311" i="19"/>
  <c r="AR311" i="19"/>
  <c r="AS311" i="19"/>
  <c r="AT311" i="19"/>
  <c r="AU311" i="19"/>
  <c r="AP312" i="19"/>
  <c r="AQ312" i="19"/>
  <c r="AR312" i="19"/>
  <c r="AS312" i="19"/>
  <c r="AT312" i="19"/>
  <c r="AU312" i="19"/>
  <c r="AP313" i="19"/>
  <c r="AQ313" i="19"/>
  <c r="AR313" i="19"/>
  <c r="AS313" i="19"/>
  <c r="AT313" i="19"/>
  <c r="AU313" i="19"/>
  <c r="AP314" i="19"/>
  <c r="AQ314" i="19"/>
  <c r="AR314" i="19"/>
  <c r="AS314" i="19"/>
  <c r="AT314" i="19"/>
  <c r="AU314" i="19"/>
  <c r="AP315" i="19"/>
  <c r="AQ315" i="19"/>
  <c r="AR315" i="19"/>
  <c r="AS315" i="19"/>
  <c r="AT315" i="19"/>
  <c r="AU315" i="19"/>
  <c r="AP316" i="19"/>
  <c r="AQ316" i="19"/>
  <c r="AR316" i="19"/>
  <c r="AS316" i="19"/>
  <c r="AT316" i="19"/>
  <c r="AU316" i="19"/>
  <c r="AP317" i="19"/>
  <c r="AQ317" i="19"/>
  <c r="AR317" i="19"/>
  <c r="AS317" i="19"/>
  <c r="AT317" i="19"/>
  <c r="AU317" i="19"/>
  <c r="AP318" i="19"/>
  <c r="AQ318" i="19"/>
  <c r="AR318" i="19"/>
  <c r="AS318" i="19"/>
  <c r="AT318" i="19"/>
  <c r="AU318" i="19"/>
  <c r="AP319" i="19"/>
  <c r="AQ319" i="19"/>
  <c r="AR319" i="19"/>
  <c r="AS319" i="19"/>
  <c r="AT319" i="19"/>
  <c r="AU319" i="19"/>
  <c r="AP320" i="19"/>
  <c r="AQ320" i="19"/>
  <c r="AR320" i="19"/>
  <c r="AS320" i="19"/>
  <c r="AT320" i="19"/>
  <c r="AU320" i="19"/>
  <c r="AP321" i="19"/>
  <c r="AQ321" i="19"/>
  <c r="AR321" i="19"/>
  <c r="AS321" i="19"/>
  <c r="AT321" i="19"/>
  <c r="AU321" i="19"/>
  <c r="AP322" i="19"/>
  <c r="AQ322" i="19"/>
  <c r="AR322" i="19"/>
  <c r="AS322" i="19"/>
  <c r="AT322" i="19"/>
  <c r="AU322" i="19"/>
  <c r="AP323" i="19"/>
  <c r="AQ323" i="19"/>
  <c r="AR323" i="19"/>
  <c r="AS323" i="19"/>
  <c r="AT323" i="19"/>
  <c r="AU323" i="19"/>
  <c r="AP324" i="19"/>
  <c r="AQ324" i="19"/>
  <c r="AR324" i="19"/>
  <c r="AS324" i="19"/>
  <c r="AT324" i="19"/>
  <c r="AU324" i="19"/>
  <c r="AP325" i="19"/>
  <c r="AQ325" i="19"/>
  <c r="AR325" i="19"/>
  <c r="AS325" i="19"/>
  <c r="AT325" i="19"/>
  <c r="AU325" i="19"/>
  <c r="AP326" i="19"/>
  <c r="AQ326" i="19"/>
  <c r="AR326" i="19"/>
  <c r="AS326" i="19"/>
  <c r="AT326" i="19"/>
  <c r="AU326" i="19"/>
  <c r="AP327" i="19"/>
  <c r="AQ327" i="19"/>
  <c r="AR327" i="19"/>
  <c r="AS327" i="19"/>
  <c r="AT327" i="19"/>
  <c r="AU327" i="19"/>
  <c r="AP328" i="19"/>
  <c r="AQ328" i="19"/>
  <c r="AR328" i="19"/>
  <c r="AS328" i="19"/>
  <c r="AT328" i="19"/>
  <c r="AU328" i="19"/>
  <c r="AP329" i="19"/>
  <c r="AQ329" i="19"/>
  <c r="AR329" i="19"/>
  <c r="AS329" i="19"/>
  <c r="AT329" i="19"/>
  <c r="AU329" i="19"/>
  <c r="AP330" i="19"/>
  <c r="AQ330" i="19"/>
  <c r="AR330" i="19"/>
  <c r="AS330" i="19"/>
  <c r="AT330" i="19"/>
  <c r="AU330" i="19"/>
  <c r="AP331" i="19"/>
  <c r="AQ331" i="19"/>
  <c r="AR331" i="19"/>
  <c r="AS331" i="19"/>
  <c r="AT331" i="19"/>
  <c r="AU331" i="19"/>
  <c r="AP332" i="19"/>
  <c r="AQ332" i="19"/>
  <c r="AR332" i="19"/>
  <c r="AS332" i="19"/>
  <c r="AT332" i="19"/>
  <c r="AU332" i="19"/>
  <c r="AP333" i="19"/>
  <c r="AQ333" i="19"/>
  <c r="AR333" i="19"/>
  <c r="AS333" i="19"/>
  <c r="AT333" i="19"/>
  <c r="AU333" i="19"/>
  <c r="AP334" i="19"/>
  <c r="AQ334" i="19"/>
  <c r="AR334" i="19"/>
  <c r="AS334" i="19"/>
  <c r="AT334" i="19"/>
  <c r="AU334" i="19"/>
  <c r="AP335" i="19"/>
  <c r="AQ335" i="19"/>
  <c r="AR335" i="19"/>
  <c r="AS335" i="19"/>
  <c r="AT335" i="19"/>
  <c r="AU335" i="19"/>
  <c r="AP336" i="19"/>
  <c r="AQ336" i="19"/>
  <c r="AR336" i="19"/>
  <c r="AS336" i="19"/>
  <c r="AT336" i="19"/>
  <c r="AU336" i="19"/>
  <c r="AP337" i="19"/>
  <c r="AQ337" i="19"/>
  <c r="AR337" i="19"/>
  <c r="AS337" i="19"/>
  <c r="AT337" i="19"/>
  <c r="AU337" i="19"/>
  <c r="AP338" i="19"/>
  <c r="AQ338" i="19"/>
  <c r="AR338" i="19"/>
  <c r="AS338" i="19"/>
  <c r="AT338" i="19"/>
  <c r="AU338" i="19"/>
  <c r="AP339" i="19"/>
  <c r="AQ339" i="19"/>
  <c r="AR339" i="19"/>
  <c r="AS339" i="19"/>
  <c r="AT339" i="19"/>
  <c r="AU339" i="19"/>
  <c r="AP340" i="19"/>
  <c r="AQ340" i="19"/>
  <c r="AR340" i="19"/>
  <c r="AS340" i="19"/>
  <c r="AT340" i="19"/>
  <c r="AU340" i="19"/>
  <c r="AP341" i="19"/>
  <c r="AQ341" i="19"/>
  <c r="AR341" i="19"/>
  <c r="AS341" i="19"/>
  <c r="AT341" i="19"/>
  <c r="AU341" i="19"/>
  <c r="AP342" i="19"/>
  <c r="AQ342" i="19"/>
  <c r="AR342" i="19"/>
  <c r="AS342" i="19"/>
  <c r="AT342" i="19"/>
  <c r="AU342" i="19"/>
  <c r="AP343" i="19"/>
  <c r="AQ343" i="19"/>
  <c r="AR343" i="19"/>
  <c r="AS343" i="19"/>
  <c r="AT343" i="19"/>
  <c r="AU343" i="19"/>
  <c r="AP344" i="19"/>
  <c r="AQ344" i="19"/>
  <c r="AR344" i="19"/>
  <c r="AS344" i="19"/>
  <c r="AT344" i="19"/>
  <c r="AU344" i="19"/>
  <c r="AP345" i="19"/>
  <c r="AQ345" i="19"/>
  <c r="AR345" i="19"/>
  <c r="AS345" i="19"/>
  <c r="AT345" i="19"/>
  <c r="AU345" i="19"/>
  <c r="AP346" i="19"/>
  <c r="AQ346" i="19"/>
  <c r="AR346" i="19"/>
  <c r="AS346" i="19"/>
  <c r="AT346" i="19"/>
  <c r="AU346" i="19"/>
  <c r="AP347" i="19"/>
  <c r="AQ347" i="19"/>
  <c r="AR347" i="19"/>
  <c r="AS347" i="19"/>
  <c r="AT347" i="19"/>
  <c r="AU347" i="19"/>
  <c r="AP348" i="19"/>
  <c r="AQ348" i="19"/>
  <c r="AR348" i="19"/>
  <c r="AS348" i="19"/>
  <c r="AT348" i="19"/>
  <c r="AU348" i="19"/>
  <c r="AP349" i="19"/>
  <c r="AQ349" i="19"/>
  <c r="AR349" i="19"/>
  <c r="AS349" i="19"/>
  <c r="AT349" i="19"/>
  <c r="AU349" i="19"/>
  <c r="AP350" i="19"/>
  <c r="AQ350" i="19"/>
  <c r="AR350" i="19"/>
  <c r="AS350" i="19"/>
  <c r="AT350" i="19"/>
  <c r="AU350" i="19"/>
  <c r="AP351" i="19"/>
  <c r="AQ351" i="19"/>
  <c r="AR351" i="19"/>
  <c r="AS351" i="19"/>
  <c r="AT351" i="19"/>
  <c r="AU351" i="19"/>
  <c r="AP352" i="19"/>
  <c r="AQ352" i="19"/>
  <c r="AR352" i="19"/>
  <c r="AS352" i="19"/>
  <c r="AT352" i="19"/>
  <c r="AU352" i="19"/>
  <c r="AP353" i="19"/>
  <c r="AQ353" i="19"/>
  <c r="AR353" i="19"/>
  <c r="AS353" i="19"/>
  <c r="AT353" i="19"/>
  <c r="AU353" i="19"/>
  <c r="AP354" i="19"/>
  <c r="AQ354" i="19"/>
  <c r="AR354" i="19"/>
  <c r="AS354" i="19"/>
  <c r="AT354" i="19"/>
  <c r="AU354" i="19"/>
  <c r="AP355" i="19"/>
  <c r="AQ355" i="19"/>
  <c r="AR355" i="19"/>
  <c r="AS355" i="19"/>
  <c r="AT355" i="19"/>
  <c r="AU355" i="19"/>
  <c r="AP356" i="19"/>
  <c r="AQ356" i="19"/>
  <c r="AR356" i="19"/>
  <c r="AS356" i="19"/>
  <c r="AT356" i="19"/>
  <c r="AU356" i="19"/>
  <c r="AP357" i="19"/>
  <c r="AQ357" i="19"/>
  <c r="AR357" i="19"/>
  <c r="AS357" i="19"/>
  <c r="AT357" i="19"/>
  <c r="AU357" i="19"/>
  <c r="AP358" i="19"/>
  <c r="AQ358" i="19"/>
  <c r="AR358" i="19"/>
  <c r="AS358" i="19"/>
  <c r="AT358" i="19"/>
  <c r="AU358" i="19"/>
  <c r="AP359" i="19"/>
  <c r="AQ359" i="19"/>
  <c r="AR359" i="19"/>
  <c r="AS359" i="19"/>
  <c r="AT359" i="19"/>
  <c r="AU359" i="19"/>
  <c r="AP360" i="19"/>
  <c r="AQ360" i="19"/>
  <c r="AR360" i="19"/>
  <c r="AS360" i="19"/>
  <c r="AT360" i="19"/>
  <c r="AU360" i="19"/>
  <c r="AP361" i="19"/>
  <c r="AQ361" i="19"/>
  <c r="AR361" i="19"/>
  <c r="AS361" i="19"/>
  <c r="AT361" i="19"/>
  <c r="AU361" i="19"/>
  <c r="AP362" i="19"/>
  <c r="AQ362" i="19"/>
  <c r="AR362" i="19"/>
  <c r="AS362" i="19"/>
  <c r="AT362" i="19"/>
  <c r="AU362" i="19"/>
  <c r="AP363" i="19"/>
  <c r="AQ363" i="19"/>
  <c r="AR363" i="19"/>
  <c r="AS363" i="19"/>
  <c r="AT363" i="19"/>
  <c r="AU363" i="19"/>
  <c r="AP364" i="19"/>
  <c r="AQ364" i="19"/>
  <c r="AR364" i="19"/>
  <c r="AS364" i="19"/>
  <c r="AT364" i="19"/>
  <c r="AU364" i="19"/>
  <c r="AP365" i="19"/>
  <c r="AQ365" i="19"/>
  <c r="AR365" i="19"/>
  <c r="AS365" i="19"/>
  <c r="AT365" i="19"/>
  <c r="AU365" i="19"/>
  <c r="AP366" i="19"/>
  <c r="AQ366" i="19"/>
  <c r="AR366" i="19"/>
  <c r="AS366" i="19"/>
  <c r="AT366" i="19"/>
  <c r="AU366" i="19"/>
  <c r="AP367" i="19"/>
  <c r="AQ367" i="19"/>
  <c r="AR367" i="19"/>
  <c r="AS367" i="19"/>
  <c r="AT367" i="19"/>
  <c r="AU367" i="19"/>
  <c r="AP368" i="19"/>
  <c r="AQ368" i="19"/>
  <c r="AR368" i="19"/>
  <c r="AS368" i="19"/>
  <c r="AT368" i="19"/>
  <c r="AU368" i="19"/>
  <c r="AP369" i="19"/>
  <c r="AQ369" i="19"/>
  <c r="AR369" i="19"/>
  <c r="AS369" i="19"/>
  <c r="AT369" i="19"/>
  <c r="AU369" i="19"/>
  <c r="AP370" i="19"/>
  <c r="AQ370" i="19"/>
  <c r="AR370" i="19"/>
  <c r="AS370" i="19"/>
  <c r="AT370" i="19"/>
  <c r="AU370" i="19"/>
  <c r="AP371" i="19"/>
  <c r="AQ371" i="19"/>
  <c r="AR371" i="19"/>
  <c r="AS371" i="19"/>
  <c r="AT371" i="19"/>
  <c r="AU371" i="19"/>
  <c r="AP372" i="19"/>
  <c r="AQ372" i="19"/>
  <c r="AR372" i="19"/>
  <c r="AS372" i="19"/>
  <c r="AT372" i="19"/>
  <c r="AU372" i="19"/>
  <c r="AP373" i="19"/>
  <c r="AQ373" i="19"/>
  <c r="AR373" i="19"/>
  <c r="AS373" i="19"/>
  <c r="AT373" i="19"/>
  <c r="AU373" i="19"/>
  <c r="AP374" i="19"/>
  <c r="AQ374" i="19"/>
  <c r="AR374" i="19"/>
  <c r="AS374" i="19"/>
  <c r="AT374" i="19"/>
  <c r="AU374" i="19"/>
  <c r="AP375" i="19"/>
  <c r="AQ375" i="19"/>
  <c r="AR375" i="19"/>
  <c r="AS375" i="19"/>
  <c r="AT375" i="19"/>
  <c r="AU375" i="19"/>
  <c r="AP376" i="19"/>
  <c r="AQ376" i="19"/>
  <c r="AR376" i="19"/>
  <c r="AS376" i="19"/>
  <c r="AT376" i="19"/>
  <c r="AU376" i="19"/>
  <c r="AP377" i="19"/>
  <c r="AQ377" i="19"/>
  <c r="AR377" i="19"/>
  <c r="AS377" i="19"/>
  <c r="AT377" i="19"/>
  <c r="AU377" i="19"/>
  <c r="AP378" i="19"/>
  <c r="AQ378" i="19"/>
  <c r="AR378" i="19"/>
  <c r="AS378" i="19"/>
  <c r="AT378" i="19"/>
  <c r="AU378" i="19"/>
  <c r="AP379" i="19"/>
  <c r="AQ379" i="19"/>
  <c r="AR379" i="19"/>
  <c r="AS379" i="19"/>
  <c r="AT379" i="19"/>
  <c r="AU379" i="19"/>
  <c r="AP380" i="19"/>
  <c r="AQ380" i="19"/>
  <c r="AR380" i="19"/>
  <c r="AS380" i="19"/>
  <c r="AT380" i="19"/>
  <c r="AU380" i="19"/>
  <c r="AP381" i="19"/>
  <c r="AQ381" i="19"/>
  <c r="AR381" i="19"/>
  <c r="AS381" i="19"/>
  <c r="AT381" i="19"/>
  <c r="AU381" i="19"/>
  <c r="AP382" i="19"/>
  <c r="AQ382" i="19"/>
  <c r="AR382" i="19"/>
  <c r="AS382" i="19"/>
  <c r="AT382" i="19"/>
  <c r="AU382" i="19"/>
  <c r="AP383" i="19"/>
  <c r="AQ383" i="19"/>
  <c r="AR383" i="19"/>
  <c r="AS383" i="19"/>
  <c r="AT383" i="19"/>
  <c r="AU383" i="19"/>
  <c r="AP384" i="19"/>
  <c r="AQ384" i="19"/>
  <c r="AR384" i="19"/>
  <c r="AS384" i="19"/>
  <c r="AT384" i="19"/>
  <c r="AU384" i="19"/>
  <c r="AP385" i="19"/>
  <c r="AQ385" i="19"/>
  <c r="AR385" i="19"/>
  <c r="AS385" i="19"/>
  <c r="AT385" i="19"/>
  <c r="AU385" i="19"/>
  <c r="AP386" i="19"/>
  <c r="AQ386" i="19"/>
  <c r="AR386" i="19"/>
  <c r="AS386" i="19"/>
  <c r="AT386" i="19"/>
  <c r="AU386" i="19"/>
  <c r="AP387" i="19"/>
  <c r="AQ387" i="19"/>
  <c r="AR387" i="19"/>
  <c r="AS387" i="19"/>
  <c r="AT387" i="19"/>
  <c r="AU387" i="19"/>
  <c r="AP388" i="19"/>
  <c r="AQ388" i="19"/>
  <c r="AR388" i="19"/>
  <c r="AS388" i="19"/>
  <c r="AT388" i="19"/>
  <c r="AU388" i="19"/>
  <c r="AP389" i="19"/>
  <c r="AQ389" i="19"/>
  <c r="AR389" i="19"/>
  <c r="AS389" i="19"/>
  <c r="AT389" i="19"/>
  <c r="AU389" i="19"/>
  <c r="AP390" i="19"/>
  <c r="AQ390" i="19"/>
  <c r="AR390" i="19"/>
  <c r="AS390" i="19"/>
  <c r="AT390" i="19"/>
  <c r="AU390" i="19"/>
  <c r="AP391" i="19"/>
  <c r="AQ391" i="19"/>
  <c r="AR391" i="19"/>
  <c r="AS391" i="19"/>
  <c r="AT391" i="19"/>
  <c r="AU391" i="19"/>
  <c r="AP392" i="19"/>
  <c r="AQ392" i="19"/>
  <c r="AR392" i="19"/>
  <c r="AS392" i="19"/>
  <c r="AT392" i="19"/>
  <c r="AU392" i="19"/>
  <c r="AP393" i="19"/>
  <c r="AQ393" i="19"/>
  <c r="AR393" i="19"/>
  <c r="AS393" i="19"/>
  <c r="AT393" i="19"/>
  <c r="AU393" i="19"/>
  <c r="AP394" i="19"/>
  <c r="AQ394" i="19"/>
  <c r="AR394" i="19"/>
  <c r="AS394" i="19"/>
  <c r="AT394" i="19"/>
  <c r="AU394" i="19"/>
  <c r="AP395" i="19"/>
  <c r="AQ395" i="19"/>
  <c r="AR395" i="19"/>
  <c r="AS395" i="19"/>
  <c r="AT395" i="19"/>
  <c r="AU395" i="19"/>
  <c r="AP396" i="19"/>
  <c r="AQ396" i="19"/>
  <c r="AR396" i="19"/>
  <c r="AS396" i="19"/>
  <c r="AT396" i="19"/>
  <c r="AU396" i="19"/>
  <c r="AP397" i="19"/>
  <c r="AQ397" i="19"/>
  <c r="AR397" i="19"/>
  <c r="AS397" i="19"/>
  <c r="AT397" i="19"/>
  <c r="AU397" i="19"/>
  <c r="AP398" i="19"/>
  <c r="AQ398" i="19"/>
  <c r="AR398" i="19"/>
  <c r="AS398" i="19"/>
  <c r="AT398" i="19"/>
  <c r="AU398" i="19"/>
  <c r="AP399" i="19"/>
  <c r="AQ399" i="19"/>
  <c r="AR399" i="19"/>
  <c r="AS399" i="19"/>
  <c r="AT399" i="19"/>
  <c r="AU399" i="19"/>
  <c r="AP400" i="19"/>
  <c r="AQ400" i="19"/>
  <c r="AR400" i="19"/>
  <c r="AS400" i="19"/>
  <c r="AT400" i="19"/>
  <c r="AU400" i="19"/>
  <c r="AP401" i="19"/>
  <c r="AQ401" i="19"/>
  <c r="AR401" i="19"/>
  <c r="AS401" i="19"/>
  <c r="AT401" i="19"/>
  <c r="AU401" i="19"/>
  <c r="AP402" i="19"/>
  <c r="AQ402" i="19"/>
  <c r="AR402" i="19"/>
  <c r="AS402" i="19"/>
  <c r="AT402" i="19"/>
  <c r="AU402" i="19"/>
  <c r="AP403" i="19"/>
  <c r="AQ403" i="19"/>
  <c r="AR403" i="19"/>
  <c r="AS403" i="19"/>
  <c r="AT403" i="19"/>
  <c r="AU403" i="19"/>
  <c r="AP404" i="19"/>
  <c r="AQ404" i="19"/>
  <c r="AR404" i="19"/>
  <c r="AS404" i="19"/>
  <c r="AT404" i="19"/>
  <c r="AU404" i="19"/>
  <c r="AP405" i="19"/>
  <c r="AQ405" i="19"/>
  <c r="AR405" i="19"/>
  <c r="AS405" i="19"/>
  <c r="AT405" i="19"/>
  <c r="AU405" i="19"/>
  <c r="AP406" i="19"/>
  <c r="AQ406" i="19"/>
  <c r="AR406" i="19"/>
  <c r="AS406" i="19"/>
  <c r="AT406" i="19"/>
  <c r="AU406" i="19"/>
  <c r="AP407" i="19"/>
  <c r="AQ407" i="19"/>
  <c r="AR407" i="19"/>
  <c r="AS407" i="19"/>
  <c r="AT407" i="19"/>
  <c r="AU407" i="19"/>
  <c r="AP408" i="19"/>
  <c r="AQ408" i="19"/>
  <c r="AR408" i="19"/>
  <c r="AS408" i="19"/>
  <c r="AT408" i="19"/>
  <c r="AU408" i="19"/>
  <c r="AP409" i="19"/>
  <c r="AQ409" i="19"/>
  <c r="AR409" i="19"/>
  <c r="AS409" i="19"/>
  <c r="AT409" i="19"/>
  <c r="AU409" i="19"/>
  <c r="AP410" i="19"/>
  <c r="AQ410" i="19"/>
  <c r="AR410" i="19"/>
  <c r="AS410" i="19"/>
  <c r="AT410" i="19"/>
  <c r="AU410" i="19"/>
  <c r="AP411" i="19"/>
  <c r="AQ411" i="19"/>
  <c r="AR411" i="19"/>
  <c r="AS411" i="19"/>
  <c r="AT411" i="19"/>
  <c r="AU411" i="19"/>
  <c r="AP412" i="19"/>
  <c r="AQ412" i="19"/>
  <c r="AR412" i="19"/>
  <c r="AS412" i="19"/>
  <c r="AT412" i="19"/>
  <c r="AU412" i="19"/>
  <c r="AP413" i="19"/>
  <c r="AQ413" i="19"/>
  <c r="AR413" i="19"/>
  <c r="AS413" i="19"/>
  <c r="AT413" i="19"/>
  <c r="AU413" i="19"/>
  <c r="AP414" i="19"/>
  <c r="AQ414" i="19"/>
  <c r="AR414" i="19"/>
  <c r="AS414" i="19"/>
  <c r="AT414" i="19"/>
  <c r="AU414" i="19"/>
  <c r="AP415" i="19"/>
  <c r="AQ415" i="19"/>
  <c r="AR415" i="19"/>
  <c r="AS415" i="19"/>
  <c r="AT415" i="19"/>
  <c r="AU415" i="19"/>
  <c r="AP416" i="19"/>
  <c r="AQ416" i="19"/>
  <c r="AR416" i="19"/>
  <c r="AS416" i="19"/>
  <c r="AT416" i="19"/>
  <c r="AU416" i="19"/>
  <c r="AP417" i="19"/>
  <c r="AQ417" i="19"/>
  <c r="AR417" i="19"/>
  <c r="AS417" i="19"/>
  <c r="AT417" i="19"/>
  <c r="AU417" i="19"/>
  <c r="AP418" i="19"/>
  <c r="AQ418" i="19"/>
  <c r="AR418" i="19"/>
  <c r="AS418" i="19"/>
  <c r="AT418" i="19"/>
  <c r="AU418" i="19"/>
  <c r="AP419" i="19"/>
  <c r="AQ419" i="19"/>
  <c r="AR419" i="19"/>
  <c r="AS419" i="19"/>
  <c r="AT419" i="19"/>
  <c r="AU419" i="19"/>
  <c r="AP420" i="19"/>
  <c r="AQ420" i="19"/>
  <c r="AR420" i="19"/>
  <c r="AS420" i="19"/>
  <c r="AT420" i="19"/>
  <c r="AU420" i="19"/>
  <c r="AP421" i="19"/>
  <c r="AQ421" i="19"/>
  <c r="AR421" i="19"/>
  <c r="AS421" i="19"/>
  <c r="AT421" i="19"/>
  <c r="AU421" i="19"/>
  <c r="AP422" i="19"/>
  <c r="AQ422" i="19"/>
  <c r="AR422" i="19"/>
  <c r="AS422" i="19"/>
  <c r="AT422" i="19"/>
  <c r="AU422" i="19"/>
  <c r="AP423" i="19"/>
  <c r="AQ423" i="19"/>
  <c r="AR423" i="19"/>
  <c r="AS423" i="19"/>
  <c r="AT423" i="19"/>
  <c r="AU423" i="19"/>
  <c r="AP424" i="19"/>
  <c r="AQ424" i="19"/>
  <c r="AR424" i="19"/>
  <c r="AS424" i="19"/>
  <c r="AT424" i="19"/>
  <c r="AU424" i="19"/>
  <c r="AP425" i="19"/>
  <c r="AQ425" i="19"/>
  <c r="AR425" i="19"/>
  <c r="AS425" i="19"/>
  <c r="AT425" i="19"/>
  <c r="AU425" i="19"/>
  <c r="AP426" i="19"/>
  <c r="AQ426" i="19"/>
  <c r="AR426" i="19"/>
  <c r="AS426" i="19"/>
  <c r="AT426" i="19"/>
  <c r="AU426" i="19"/>
  <c r="AP427" i="19"/>
  <c r="AQ427" i="19"/>
  <c r="AR427" i="19"/>
  <c r="AS427" i="19"/>
  <c r="AT427" i="19"/>
  <c r="AU427" i="19"/>
  <c r="AP428" i="19"/>
  <c r="AQ428" i="19"/>
  <c r="AR428" i="19"/>
  <c r="AS428" i="19"/>
  <c r="AT428" i="19"/>
  <c r="AU428" i="19"/>
  <c r="AP429" i="19"/>
  <c r="AQ429" i="19"/>
  <c r="AR429" i="19"/>
  <c r="AS429" i="19"/>
  <c r="AT429" i="19"/>
  <c r="AU429" i="19"/>
  <c r="AP430" i="19"/>
  <c r="AQ430" i="19"/>
  <c r="AR430" i="19"/>
  <c r="AS430" i="19"/>
  <c r="AT430" i="19"/>
  <c r="AU430" i="19"/>
  <c r="AP431" i="19"/>
  <c r="AQ431" i="19"/>
  <c r="AR431" i="19"/>
  <c r="AS431" i="19"/>
  <c r="AT431" i="19"/>
  <c r="AU431" i="19"/>
  <c r="AP432" i="19"/>
  <c r="AQ432" i="19"/>
  <c r="AR432" i="19"/>
  <c r="AS432" i="19"/>
  <c r="AT432" i="19"/>
  <c r="AU432" i="19"/>
  <c r="AP433" i="19"/>
  <c r="AQ433" i="19"/>
  <c r="AR433" i="19"/>
  <c r="AS433" i="19"/>
  <c r="AT433" i="19"/>
  <c r="AU433" i="19"/>
  <c r="AP434" i="19"/>
  <c r="AQ434" i="19"/>
  <c r="AR434" i="19"/>
  <c r="AS434" i="19"/>
  <c r="AT434" i="19"/>
  <c r="AU434" i="19"/>
  <c r="AP435" i="19"/>
  <c r="AQ435" i="19"/>
  <c r="AR435" i="19"/>
  <c r="AS435" i="19"/>
  <c r="AT435" i="19"/>
  <c r="AU435" i="19"/>
  <c r="AP436" i="19"/>
  <c r="AQ436" i="19"/>
  <c r="AR436" i="19"/>
  <c r="AS436" i="19"/>
  <c r="AT436" i="19"/>
  <c r="AU436" i="19"/>
  <c r="AP437" i="19"/>
  <c r="AQ437" i="19"/>
  <c r="AR437" i="19"/>
  <c r="AS437" i="19"/>
  <c r="AT437" i="19"/>
  <c r="AU437" i="19"/>
  <c r="AP438" i="19"/>
  <c r="AQ438" i="19"/>
  <c r="AR438" i="19"/>
  <c r="AS438" i="19"/>
  <c r="AT438" i="19"/>
  <c r="AU438" i="19"/>
  <c r="AP439" i="19"/>
  <c r="AQ439" i="19"/>
  <c r="AR439" i="19"/>
  <c r="AS439" i="19"/>
  <c r="AT439" i="19"/>
  <c r="AU439" i="19"/>
  <c r="AP440" i="19"/>
  <c r="AQ440" i="19"/>
  <c r="AR440" i="19"/>
  <c r="AS440" i="19"/>
  <c r="AT440" i="19"/>
  <c r="AU440" i="19"/>
  <c r="AP441" i="19"/>
  <c r="AQ441" i="19"/>
  <c r="AR441" i="19"/>
  <c r="AS441" i="19"/>
  <c r="AT441" i="19"/>
  <c r="AU441" i="19"/>
  <c r="AP442" i="19"/>
  <c r="AQ442" i="19"/>
  <c r="AR442" i="19"/>
  <c r="AS442" i="19"/>
  <c r="AT442" i="19"/>
  <c r="AU442" i="19"/>
  <c r="AP443" i="19"/>
  <c r="AQ443" i="19"/>
  <c r="AR443" i="19"/>
  <c r="AS443" i="19"/>
  <c r="AT443" i="19"/>
  <c r="AU443" i="19"/>
  <c r="AP444" i="19"/>
  <c r="AQ444" i="19"/>
  <c r="AR444" i="19"/>
  <c r="AS444" i="19"/>
  <c r="AT444" i="19"/>
  <c r="AU444" i="19"/>
  <c r="AP445" i="19"/>
  <c r="AQ445" i="19"/>
  <c r="AR445" i="19"/>
  <c r="AS445" i="19"/>
  <c r="AT445" i="19"/>
  <c r="AU445" i="19"/>
  <c r="AP446" i="19"/>
  <c r="AQ446" i="19"/>
  <c r="AR446" i="19"/>
  <c r="AS446" i="19"/>
  <c r="AT446" i="19"/>
  <c r="AU446" i="19"/>
  <c r="AP447" i="19"/>
  <c r="AQ447" i="19"/>
  <c r="AR447" i="19"/>
  <c r="AS447" i="19"/>
  <c r="AT447" i="19"/>
  <c r="AU447" i="19"/>
  <c r="AP448" i="19"/>
  <c r="AQ448" i="19"/>
  <c r="AR448" i="19"/>
  <c r="AS448" i="19"/>
  <c r="AT448" i="19"/>
  <c r="AU448" i="19"/>
  <c r="AP449" i="19"/>
  <c r="AQ449" i="19"/>
  <c r="AR449" i="19"/>
  <c r="AS449" i="19"/>
  <c r="AT449" i="19"/>
  <c r="AU449" i="19"/>
  <c r="AP450" i="19"/>
  <c r="AQ450" i="19"/>
  <c r="AR450" i="19"/>
  <c r="AS450" i="19"/>
  <c r="AT450" i="19"/>
  <c r="AU450" i="19"/>
  <c r="AP451" i="19"/>
  <c r="AQ451" i="19"/>
  <c r="AR451" i="19"/>
  <c r="AS451" i="19"/>
  <c r="AT451" i="19"/>
  <c r="AU451" i="19"/>
  <c r="AP452" i="19"/>
  <c r="AQ452" i="19"/>
  <c r="AR452" i="19"/>
  <c r="AS452" i="19"/>
  <c r="AT452" i="19"/>
  <c r="AU452" i="19"/>
  <c r="AP453" i="19"/>
  <c r="AQ453" i="19"/>
  <c r="AR453" i="19"/>
  <c r="AS453" i="19"/>
  <c r="AT453" i="19"/>
  <c r="AU453" i="19"/>
  <c r="AP454" i="19"/>
  <c r="AQ454" i="19"/>
  <c r="AR454" i="19"/>
  <c r="AS454" i="19"/>
  <c r="AT454" i="19"/>
  <c r="AU454" i="19"/>
  <c r="AP455" i="19"/>
  <c r="AQ455" i="19"/>
  <c r="AR455" i="19"/>
  <c r="AS455" i="19"/>
  <c r="AT455" i="19"/>
  <c r="AU455" i="19"/>
  <c r="AP456" i="19"/>
  <c r="AQ456" i="19"/>
  <c r="AR456" i="19"/>
  <c r="AS456" i="19"/>
  <c r="AT456" i="19"/>
  <c r="AU456" i="19"/>
  <c r="AP457" i="19"/>
  <c r="AQ457" i="19"/>
  <c r="AR457" i="19"/>
  <c r="AS457" i="19"/>
  <c r="AT457" i="19"/>
  <c r="AU457" i="19"/>
  <c r="AP458" i="19"/>
  <c r="AQ458" i="19"/>
  <c r="AR458" i="19"/>
  <c r="AS458" i="19"/>
  <c r="AT458" i="19"/>
  <c r="AU458" i="19"/>
  <c r="AP459" i="19"/>
  <c r="AQ459" i="19"/>
  <c r="AR459" i="19"/>
  <c r="AS459" i="19"/>
  <c r="AT459" i="19"/>
  <c r="AU459" i="19"/>
  <c r="AP460" i="19"/>
  <c r="AQ460" i="19"/>
  <c r="AR460" i="19"/>
  <c r="AS460" i="19"/>
  <c r="AT460" i="19"/>
  <c r="AU460" i="19"/>
  <c r="AP461" i="19"/>
  <c r="AQ461" i="19"/>
  <c r="AR461" i="19"/>
  <c r="AS461" i="19"/>
  <c r="AT461" i="19"/>
  <c r="AU461" i="19"/>
  <c r="AP462" i="19"/>
  <c r="AQ462" i="19"/>
  <c r="AR462" i="19"/>
  <c r="AS462" i="19"/>
  <c r="AT462" i="19"/>
  <c r="AU462" i="19"/>
  <c r="AP463" i="19"/>
  <c r="AQ463" i="19"/>
  <c r="AR463" i="19"/>
  <c r="AS463" i="19"/>
  <c r="AT463" i="19"/>
  <c r="AU463" i="19"/>
  <c r="AP464" i="19"/>
  <c r="AQ464" i="19"/>
  <c r="AR464" i="19"/>
  <c r="AS464" i="19"/>
  <c r="AT464" i="19"/>
  <c r="AU464" i="19"/>
  <c r="AP465" i="19"/>
  <c r="AQ465" i="19"/>
  <c r="AR465" i="19"/>
  <c r="AS465" i="19"/>
  <c r="AT465" i="19"/>
  <c r="AU465" i="19"/>
  <c r="AP466" i="19"/>
  <c r="AQ466" i="19"/>
  <c r="AR466" i="19"/>
  <c r="AS466" i="19"/>
  <c r="AT466" i="19"/>
  <c r="AU466" i="19"/>
  <c r="AP467" i="19"/>
  <c r="AQ467" i="19"/>
  <c r="AR467" i="19"/>
  <c r="AS467" i="19"/>
  <c r="AT467" i="19"/>
  <c r="AU467" i="19"/>
  <c r="AP468" i="19"/>
  <c r="AQ468" i="19"/>
  <c r="AR468" i="19"/>
  <c r="AS468" i="19"/>
  <c r="AT468" i="19"/>
  <c r="AU468" i="19"/>
  <c r="AP469" i="19"/>
  <c r="AQ469" i="19"/>
  <c r="AR469" i="19"/>
  <c r="AS469" i="19"/>
  <c r="AT469" i="19"/>
  <c r="AU469" i="19"/>
  <c r="AP470" i="19"/>
  <c r="AQ470" i="19"/>
  <c r="AR470" i="19"/>
  <c r="AS470" i="19"/>
  <c r="AT470" i="19"/>
  <c r="AU470" i="19"/>
  <c r="AP471" i="19"/>
  <c r="AQ471" i="19"/>
  <c r="AR471" i="19"/>
  <c r="AS471" i="19"/>
  <c r="AT471" i="19"/>
  <c r="AU471" i="19"/>
  <c r="AP472" i="19"/>
  <c r="AQ472" i="19"/>
  <c r="AR472" i="19"/>
  <c r="AS472" i="19"/>
  <c r="AT472" i="19"/>
  <c r="AU472" i="19"/>
  <c r="AP473" i="19"/>
  <c r="AQ473" i="19"/>
  <c r="AR473" i="19"/>
  <c r="AS473" i="19"/>
  <c r="AT473" i="19"/>
  <c r="AU473" i="19"/>
  <c r="AP474" i="19"/>
  <c r="AQ474" i="19"/>
  <c r="AR474" i="19"/>
  <c r="AS474" i="19"/>
  <c r="AT474" i="19"/>
  <c r="AU474" i="19"/>
  <c r="AP475" i="19"/>
  <c r="AQ475" i="19"/>
  <c r="AR475" i="19"/>
  <c r="AS475" i="19"/>
  <c r="AT475" i="19"/>
  <c r="AU475" i="19"/>
  <c r="AP476" i="19"/>
  <c r="AQ476" i="19"/>
  <c r="AR476" i="19"/>
  <c r="AS476" i="19"/>
  <c r="AT476" i="19"/>
  <c r="AU476" i="19"/>
  <c r="AP477" i="19"/>
  <c r="AQ477" i="19"/>
  <c r="AR477" i="19"/>
  <c r="AS477" i="19"/>
  <c r="AT477" i="19"/>
  <c r="AU477" i="19"/>
  <c r="AP478" i="19"/>
  <c r="AQ478" i="19"/>
  <c r="AR478" i="19"/>
  <c r="AS478" i="19"/>
  <c r="AT478" i="19"/>
  <c r="AU478" i="19"/>
  <c r="AP479" i="19"/>
  <c r="AQ479" i="19"/>
  <c r="AR479" i="19"/>
  <c r="AS479" i="19"/>
  <c r="AT479" i="19"/>
  <c r="AU479" i="19"/>
  <c r="AP480" i="19"/>
  <c r="AQ480" i="19"/>
  <c r="AR480" i="19"/>
  <c r="AS480" i="19"/>
  <c r="AT480" i="19"/>
  <c r="AU480" i="19"/>
  <c r="AP481" i="19"/>
  <c r="AQ481" i="19"/>
  <c r="AR481" i="19"/>
  <c r="AS481" i="19"/>
  <c r="AT481" i="19"/>
  <c r="AU481" i="19"/>
  <c r="AP482" i="19"/>
  <c r="AQ482" i="19"/>
  <c r="AR482" i="19"/>
  <c r="AS482" i="19"/>
  <c r="AT482" i="19"/>
  <c r="AU482" i="19"/>
  <c r="AP483" i="19"/>
  <c r="AQ483" i="19"/>
  <c r="AR483" i="19"/>
  <c r="AS483" i="19"/>
  <c r="AT483" i="19"/>
  <c r="AU483" i="19"/>
  <c r="AP484" i="19"/>
  <c r="AQ484" i="19"/>
  <c r="AR484" i="19"/>
  <c r="AS484" i="19"/>
  <c r="AT484" i="19"/>
  <c r="AU484" i="19"/>
  <c r="AP485" i="19"/>
  <c r="AQ485" i="19"/>
  <c r="AR485" i="19"/>
  <c r="AS485" i="19"/>
  <c r="AT485" i="19"/>
  <c r="AU485" i="19"/>
  <c r="AP486" i="19"/>
  <c r="AQ486" i="19"/>
  <c r="AR486" i="19"/>
  <c r="AS486" i="19"/>
  <c r="AT486" i="19"/>
  <c r="AU486" i="19"/>
  <c r="AP487" i="19"/>
  <c r="AQ487" i="19"/>
  <c r="AR487" i="19"/>
  <c r="AS487" i="19"/>
  <c r="AT487" i="19"/>
  <c r="AU487" i="19"/>
  <c r="AP488" i="19"/>
  <c r="AQ488" i="19"/>
  <c r="AR488" i="19"/>
  <c r="AS488" i="19"/>
  <c r="AT488" i="19"/>
  <c r="AU488" i="19"/>
  <c r="AP489" i="19"/>
  <c r="AQ489" i="19"/>
  <c r="AR489" i="19"/>
  <c r="AS489" i="19"/>
  <c r="AT489" i="19"/>
  <c r="AU489" i="19"/>
  <c r="AP490" i="19"/>
  <c r="AQ490" i="19"/>
  <c r="AR490" i="19"/>
  <c r="AS490" i="19"/>
  <c r="AT490" i="19"/>
  <c r="AU490" i="19"/>
  <c r="AP491" i="19"/>
  <c r="AQ491" i="19"/>
  <c r="AR491" i="19"/>
  <c r="AS491" i="19"/>
  <c r="AT491" i="19"/>
  <c r="AU491" i="19"/>
  <c r="AP492" i="19"/>
  <c r="AQ492" i="19"/>
  <c r="AR492" i="19"/>
  <c r="AS492" i="19"/>
  <c r="AT492" i="19"/>
  <c r="AU492" i="19"/>
  <c r="AP493" i="19"/>
  <c r="AQ493" i="19"/>
  <c r="AR493" i="19"/>
  <c r="AS493" i="19"/>
  <c r="AT493" i="19"/>
  <c r="AU493" i="19"/>
  <c r="AP494" i="19"/>
  <c r="AQ494" i="19"/>
  <c r="AR494" i="19"/>
  <c r="AS494" i="19"/>
  <c r="AT494" i="19"/>
  <c r="AU494" i="19"/>
  <c r="AP495" i="19"/>
  <c r="AQ495" i="19"/>
  <c r="AR495" i="19"/>
  <c r="AS495" i="19"/>
  <c r="AT495" i="19"/>
  <c r="AU495" i="19"/>
  <c r="AP496" i="19"/>
  <c r="AQ496" i="19"/>
  <c r="AR496" i="19"/>
  <c r="AS496" i="19"/>
  <c r="AT496" i="19"/>
  <c r="AU496" i="19"/>
  <c r="AP497" i="19"/>
  <c r="AQ497" i="19"/>
  <c r="AR497" i="19"/>
  <c r="AS497" i="19"/>
  <c r="AT497" i="19"/>
  <c r="AU497" i="19"/>
  <c r="AP498" i="19"/>
  <c r="AQ498" i="19"/>
  <c r="AR498" i="19"/>
  <c r="AS498" i="19"/>
  <c r="AT498" i="19"/>
  <c r="AU498" i="19"/>
  <c r="AP499" i="19"/>
  <c r="AQ499" i="19"/>
  <c r="AR499" i="19"/>
  <c r="AS499" i="19"/>
  <c r="AT499" i="19"/>
  <c r="AU499" i="19"/>
  <c r="AP500" i="19"/>
  <c r="AQ500" i="19"/>
  <c r="AR500" i="19"/>
  <c r="AS500" i="19"/>
  <c r="AT500" i="19"/>
  <c r="AU500" i="19"/>
  <c r="AP501" i="19"/>
  <c r="AQ501" i="19"/>
  <c r="AR501" i="19"/>
  <c r="AS501" i="19"/>
  <c r="AT501" i="19"/>
  <c r="AU501" i="19"/>
  <c r="AP502" i="19"/>
  <c r="AQ502" i="19"/>
  <c r="AR502" i="19"/>
  <c r="AS502" i="19"/>
  <c r="AT502" i="19"/>
  <c r="AU502" i="19"/>
  <c r="AP503" i="19"/>
  <c r="AQ503" i="19"/>
  <c r="AR503" i="19"/>
  <c r="AS503" i="19"/>
  <c r="AT503" i="19"/>
  <c r="AU503" i="19"/>
  <c r="AP504" i="19"/>
  <c r="AQ504" i="19"/>
  <c r="AR504" i="19"/>
  <c r="AS504" i="19"/>
  <c r="AT504" i="19"/>
  <c r="AU504" i="19"/>
  <c r="AP505" i="19"/>
  <c r="AQ505" i="19"/>
  <c r="AR505" i="19"/>
  <c r="AS505" i="19"/>
  <c r="AT505" i="19"/>
  <c r="AU505" i="19"/>
  <c r="AP506" i="19"/>
  <c r="AQ506" i="19"/>
  <c r="AR506" i="19"/>
  <c r="AS506" i="19"/>
  <c r="AT506" i="19"/>
  <c r="AU506" i="19"/>
  <c r="AP507" i="19"/>
  <c r="AQ507" i="19"/>
  <c r="AR507" i="19"/>
  <c r="AS507" i="19"/>
  <c r="AT507" i="19"/>
  <c r="AU507" i="19"/>
  <c r="AP508" i="19"/>
  <c r="AQ508" i="19"/>
  <c r="AR508" i="19"/>
  <c r="AS508" i="19"/>
  <c r="AT508" i="19"/>
  <c r="AU508" i="19"/>
  <c r="AP509" i="19"/>
  <c r="AQ509" i="19"/>
  <c r="AR509" i="19"/>
  <c r="AS509" i="19"/>
  <c r="AT509" i="19"/>
  <c r="AU509" i="19"/>
  <c r="AP510" i="19"/>
  <c r="AQ510" i="19"/>
  <c r="AR510" i="19"/>
  <c r="AS510" i="19"/>
  <c r="AT510" i="19"/>
  <c r="AU510" i="19"/>
  <c r="AP511" i="19"/>
  <c r="AQ511" i="19"/>
  <c r="AR511" i="19"/>
  <c r="AS511" i="19"/>
  <c r="AT511" i="19"/>
  <c r="AU511" i="19"/>
  <c r="AP512" i="19"/>
  <c r="AQ512" i="19"/>
  <c r="AR512" i="19"/>
  <c r="AS512" i="19"/>
  <c r="AT512" i="19"/>
  <c r="AU512" i="19"/>
  <c r="AP513" i="19"/>
  <c r="AQ513" i="19"/>
  <c r="AR513" i="19"/>
  <c r="AS513" i="19"/>
  <c r="AT513" i="19"/>
  <c r="AU513" i="19"/>
  <c r="AP514" i="19"/>
  <c r="AQ514" i="19"/>
  <c r="AR514" i="19"/>
  <c r="AS514" i="19"/>
  <c r="AT514" i="19"/>
  <c r="AU514" i="19"/>
  <c r="AQ254" i="19"/>
  <c r="AR254" i="19"/>
  <c r="AS254" i="19"/>
  <c r="AT254" i="19"/>
  <c r="AU254" i="19"/>
  <c r="AP254" i="19"/>
  <c r="AH255" i="19" l="1"/>
  <c r="AI255" i="19"/>
  <c r="AJ255" i="19"/>
  <c r="AK255" i="19"/>
  <c r="AL255" i="19"/>
  <c r="AM255" i="19"/>
  <c r="AH256" i="19"/>
  <c r="AI256" i="19"/>
  <c r="AJ256" i="19"/>
  <c r="AK256" i="19"/>
  <c r="AL256" i="19"/>
  <c r="AM256" i="19"/>
  <c r="AH257" i="19"/>
  <c r="AI257" i="19"/>
  <c r="AJ257" i="19"/>
  <c r="AK257" i="19"/>
  <c r="AL257" i="19"/>
  <c r="AM257" i="19"/>
  <c r="AH258" i="19"/>
  <c r="AI258" i="19"/>
  <c r="AJ258" i="19"/>
  <c r="AK258" i="19"/>
  <c r="AL258" i="19"/>
  <c r="AM258" i="19"/>
  <c r="AH259" i="19"/>
  <c r="AI259" i="19"/>
  <c r="AJ259" i="19"/>
  <c r="AK259" i="19"/>
  <c r="AL259" i="19"/>
  <c r="AM259" i="19"/>
  <c r="AH260" i="19"/>
  <c r="AI260" i="19"/>
  <c r="AJ260" i="19"/>
  <c r="AK260" i="19"/>
  <c r="AL260" i="19"/>
  <c r="AM260" i="19"/>
  <c r="AH261" i="19"/>
  <c r="AI261" i="19"/>
  <c r="AJ261" i="19"/>
  <c r="AK261" i="19"/>
  <c r="AL261" i="19"/>
  <c r="AM261" i="19"/>
  <c r="AH262" i="19"/>
  <c r="AI262" i="19"/>
  <c r="AJ262" i="19"/>
  <c r="AK262" i="19"/>
  <c r="AL262" i="19"/>
  <c r="AM262" i="19"/>
  <c r="AH263" i="19"/>
  <c r="AI263" i="19"/>
  <c r="AJ263" i="19"/>
  <c r="AK263" i="19"/>
  <c r="AL263" i="19"/>
  <c r="AM263" i="19"/>
  <c r="AH264" i="19"/>
  <c r="AI264" i="19"/>
  <c r="AJ264" i="19"/>
  <c r="AK264" i="19"/>
  <c r="AL264" i="19"/>
  <c r="AM264" i="19"/>
  <c r="AH265" i="19"/>
  <c r="AI265" i="19"/>
  <c r="AJ265" i="19"/>
  <c r="AK265" i="19"/>
  <c r="AL265" i="19"/>
  <c r="AM265" i="19"/>
  <c r="AH266" i="19"/>
  <c r="AI266" i="19"/>
  <c r="AJ266" i="19"/>
  <c r="AK266" i="19"/>
  <c r="AL266" i="19"/>
  <c r="AM266" i="19"/>
  <c r="AH267" i="19"/>
  <c r="AI267" i="19"/>
  <c r="AJ267" i="19"/>
  <c r="AK267" i="19"/>
  <c r="AL267" i="19"/>
  <c r="AM267" i="19"/>
  <c r="AH268" i="19"/>
  <c r="AI268" i="19"/>
  <c r="AJ268" i="19"/>
  <c r="AK268" i="19"/>
  <c r="AL268" i="19"/>
  <c r="AM268" i="19"/>
  <c r="AH269" i="19"/>
  <c r="AI269" i="19"/>
  <c r="AJ269" i="19"/>
  <c r="AK269" i="19"/>
  <c r="AL269" i="19"/>
  <c r="AM269" i="19"/>
  <c r="AH270" i="19"/>
  <c r="AI270" i="19"/>
  <c r="AJ270" i="19"/>
  <c r="AK270" i="19"/>
  <c r="AL270" i="19"/>
  <c r="AM270" i="19"/>
  <c r="AH271" i="19"/>
  <c r="AI271" i="19"/>
  <c r="AJ271" i="19"/>
  <c r="AK271" i="19"/>
  <c r="AL271" i="19"/>
  <c r="AM271" i="19"/>
  <c r="AH272" i="19"/>
  <c r="AI272" i="19"/>
  <c r="AJ272" i="19"/>
  <c r="AK272" i="19"/>
  <c r="AL272" i="19"/>
  <c r="AM272" i="19"/>
  <c r="AH273" i="19"/>
  <c r="AI273" i="19"/>
  <c r="AJ273" i="19"/>
  <c r="AK273" i="19"/>
  <c r="AL273" i="19"/>
  <c r="AM273" i="19"/>
  <c r="AH274" i="19"/>
  <c r="AI274" i="19"/>
  <c r="AJ274" i="19"/>
  <c r="AK274" i="19"/>
  <c r="AL274" i="19"/>
  <c r="AM274" i="19"/>
  <c r="AH275" i="19"/>
  <c r="AI275" i="19"/>
  <c r="AJ275" i="19"/>
  <c r="AK275" i="19"/>
  <c r="AL275" i="19"/>
  <c r="AM275" i="19"/>
  <c r="AH276" i="19"/>
  <c r="AI276" i="19"/>
  <c r="AJ276" i="19"/>
  <c r="AK276" i="19"/>
  <c r="AL276" i="19"/>
  <c r="AM276" i="19"/>
  <c r="AH277" i="19"/>
  <c r="AI277" i="19"/>
  <c r="AJ277" i="19"/>
  <c r="AK277" i="19"/>
  <c r="AL277" i="19"/>
  <c r="AM277" i="19"/>
  <c r="AH278" i="19"/>
  <c r="AI278" i="19"/>
  <c r="AJ278" i="19"/>
  <c r="AK278" i="19"/>
  <c r="AL278" i="19"/>
  <c r="AM278" i="19"/>
  <c r="AH279" i="19"/>
  <c r="AI279" i="19"/>
  <c r="AJ279" i="19"/>
  <c r="AK279" i="19"/>
  <c r="AL279" i="19"/>
  <c r="AM279" i="19"/>
  <c r="AH280" i="19"/>
  <c r="AI280" i="19"/>
  <c r="AJ280" i="19"/>
  <c r="AK280" i="19"/>
  <c r="AL280" i="19"/>
  <c r="AM280" i="19"/>
  <c r="AH281" i="19"/>
  <c r="AI281" i="19"/>
  <c r="AJ281" i="19"/>
  <c r="AK281" i="19"/>
  <c r="AL281" i="19"/>
  <c r="AM281" i="19"/>
  <c r="AH282" i="19"/>
  <c r="AI282" i="19"/>
  <c r="AJ282" i="19"/>
  <c r="AK282" i="19"/>
  <c r="AL282" i="19"/>
  <c r="AM282" i="19"/>
  <c r="AH283" i="19"/>
  <c r="AI283" i="19"/>
  <c r="AJ283" i="19"/>
  <c r="AK283" i="19"/>
  <c r="AL283" i="19"/>
  <c r="AM283" i="19"/>
  <c r="AH284" i="19"/>
  <c r="AI284" i="19"/>
  <c r="AJ284" i="19"/>
  <c r="AK284" i="19"/>
  <c r="AL284" i="19"/>
  <c r="AM284" i="19"/>
  <c r="AH285" i="19"/>
  <c r="AI285" i="19"/>
  <c r="AJ285" i="19"/>
  <c r="AK285" i="19"/>
  <c r="AL285" i="19"/>
  <c r="AM285" i="19"/>
  <c r="AH286" i="19"/>
  <c r="AI286" i="19"/>
  <c r="AJ286" i="19"/>
  <c r="AK286" i="19"/>
  <c r="AL286" i="19"/>
  <c r="AM286" i="19"/>
  <c r="AH287" i="19"/>
  <c r="AI287" i="19"/>
  <c r="AJ287" i="19"/>
  <c r="AK287" i="19"/>
  <c r="AL287" i="19"/>
  <c r="AM287" i="19"/>
  <c r="AH288" i="19"/>
  <c r="AI288" i="19"/>
  <c r="AJ288" i="19"/>
  <c r="AK288" i="19"/>
  <c r="AL288" i="19"/>
  <c r="AM288" i="19"/>
  <c r="AH289" i="19"/>
  <c r="AI289" i="19"/>
  <c r="AJ289" i="19"/>
  <c r="AK289" i="19"/>
  <c r="AL289" i="19"/>
  <c r="AM289" i="19"/>
  <c r="AH290" i="19"/>
  <c r="AI290" i="19"/>
  <c r="AJ290" i="19"/>
  <c r="AK290" i="19"/>
  <c r="AL290" i="19"/>
  <c r="AM290" i="19"/>
  <c r="AH291" i="19"/>
  <c r="AI291" i="19"/>
  <c r="AJ291" i="19"/>
  <c r="AK291" i="19"/>
  <c r="AL291" i="19"/>
  <c r="AM291" i="19"/>
  <c r="AH292" i="19"/>
  <c r="AI292" i="19"/>
  <c r="AJ292" i="19"/>
  <c r="AK292" i="19"/>
  <c r="AL292" i="19"/>
  <c r="AM292" i="19"/>
  <c r="AH293" i="19"/>
  <c r="AI293" i="19"/>
  <c r="AJ293" i="19"/>
  <c r="AK293" i="19"/>
  <c r="AL293" i="19"/>
  <c r="AM293" i="19"/>
  <c r="AH294" i="19"/>
  <c r="AI294" i="19"/>
  <c r="AJ294" i="19"/>
  <c r="AK294" i="19"/>
  <c r="AL294" i="19"/>
  <c r="AM294" i="19"/>
  <c r="AH295" i="19"/>
  <c r="AI295" i="19"/>
  <c r="AJ295" i="19"/>
  <c r="AK295" i="19"/>
  <c r="AL295" i="19"/>
  <c r="AM295" i="19"/>
  <c r="AH296" i="19"/>
  <c r="AI296" i="19"/>
  <c r="AJ296" i="19"/>
  <c r="AK296" i="19"/>
  <c r="AL296" i="19"/>
  <c r="AM296" i="19"/>
  <c r="AH297" i="19"/>
  <c r="AI297" i="19"/>
  <c r="AJ297" i="19"/>
  <c r="AK297" i="19"/>
  <c r="AL297" i="19"/>
  <c r="AM297" i="19"/>
  <c r="AH298" i="19"/>
  <c r="AI298" i="19"/>
  <c r="AJ298" i="19"/>
  <c r="AK298" i="19"/>
  <c r="AL298" i="19"/>
  <c r="AM298" i="19"/>
  <c r="AH299" i="19"/>
  <c r="AI299" i="19"/>
  <c r="AJ299" i="19"/>
  <c r="AK299" i="19"/>
  <c r="AL299" i="19"/>
  <c r="AM299" i="19"/>
  <c r="AH300" i="19"/>
  <c r="AI300" i="19"/>
  <c r="AJ300" i="19"/>
  <c r="AK300" i="19"/>
  <c r="AL300" i="19"/>
  <c r="AM300" i="19"/>
  <c r="AH301" i="19"/>
  <c r="AI301" i="19"/>
  <c r="AJ301" i="19"/>
  <c r="AK301" i="19"/>
  <c r="AL301" i="19"/>
  <c r="AM301" i="19"/>
  <c r="AH302" i="19"/>
  <c r="AI302" i="19"/>
  <c r="AJ302" i="19"/>
  <c r="AK302" i="19"/>
  <c r="AL302" i="19"/>
  <c r="AM302" i="19"/>
  <c r="AH303" i="19"/>
  <c r="AI303" i="19"/>
  <c r="AJ303" i="19"/>
  <c r="AK303" i="19"/>
  <c r="AL303" i="19"/>
  <c r="AM303" i="19"/>
  <c r="AH304" i="19"/>
  <c r="AI304" i="19"/>
  <c r="AJ304" i="19"/>
  <c r="AK304" i="19"/>
  <c r="AL304" i="19"/>
  <c r="AM304" i="19"/>
  <c r="AH305" i="19"/>
  <c r="AI305" i="19"/>
  <c r="AJ305" i="19"/>
  <c r="AK305" i="19"/>
  <c r="AL305" i="19"/>
  <c r="AM305" i="19"/>
  <c r="AH306" i="19"/>
  <c r="AI306" i="19"/>
  <c r="AJ306" i="19"/>
  <c r="AK306" i="19"/>
  <c r="AL306" i="19"/>
  <c r="AM306" i="19"/>
  <c r="AH307" i="19"/>
  <c r="AI307" i="19"/>
  <c r="AJ307" i="19"/>
  <c r="AK307" i="19"/>
  <c r="AL307" i="19"/>
  <c r="AM307" i="19"/>
  <c r="AH308" i="19"/>
  <c r="AI308" i="19"/>
  <c r="AJ308" i="19"/>
  <c r="AK308" i="19"/>
  <c r="AL308" i="19"/>
  <c r="AM308" i="19"/>
  <c r="AH309" i="19"/>
  <c r="AI309" i="19"/>
  <c r="AJ309" i="19"/>
  <c r="AK309" i="19"/>
  <c r="AL309" i="19"/>
  <c r="AM309" i="19"/>
  <c r="AH310" i="19"/>
  <c r="AI310" i="19"/>
  <c r="AJ310" i="19"/>
  <c r="AK310" i="19"/>
  <c r="AL310" i="19"/>
  <c r="AM310" i="19"/>
  <c r="AH311" i="19"/>
  <c r="AI311" i="19"/>
  <c r="AJ311" i="19"/>
  <c r="AK311" i="19"/>
  <c r="AL311" i="19"/>
  <c r="AM311" i="19"/>
  <c r="AH312" i="19"/>
  <c r="AI312" i="19"/>
  <c r="AJ312" i="19"/>
  <c r="AK312" i="19"/>
  <c r="AL312" i="19"/>
  <c r="AM312" i="19"/>
  <c r="AH313" i="19"/>
  <c r="AI313" i="19"/>
  <c r="AJ313" i="19"/>
  <c r="AK313" i="19"/>
  <c r="AL313" i="19"/>
  <c r="AM313" i="19"/>
  <c r="AH314" i="19"/>
  <c r="AI314" i="19"/>
  <c r="AJ314" i="19"/>
  <c r="AK314" i="19"/>
  <c r="AL314" i="19"/>
  <c r="AM314" i="19"/>
  <c r="AH315" i="19"/>
  <c r="AI315" i="19"/>
  <c r="AJ315" i="19"/>
  <c r="AK315" i="19"/>
  <c r="AL315" i="19"/>
  <c r="AM315" i="19"/>
  <c r="AH316" i="19"/>
  <c r="AI316" i="19"/>
  <c r="AJ316" i="19"/>
  <c r="AK316" i="19"/>
  <c r="AL316" i="19"/>
  <c r="AM316" i="19"/>
  <c r="AH317" i="19"/>
  <c r="AI317" i="19"/>
  <c r="AJ317" i="19"/>
  <c r="AK317" i="19"/>
  <c r="AL317" i="19"/>
  <c r="AM317" i="19"/>
  <c r="AH318" i="19"/>
  <c r="AI318" i="19"/>
  <c r="AJ318" i="19"/>
  <c r="AK318" i="19"/>
  <c r="AL318" i="19"/>
  <c r="AM318" i="19"/>
  <c r="AH319" i="19"/>
  <c r="AI319" i="19"/>
  <c r="AJ319" i="19"/>
  <c r="AK319" i="19"/>
  <c r="AL319" i="19"/>
  <c r="AM319" i="19"/>
  <c r="AH320" i="19"/>
  <c r="AI320" i="19"/>
  <c r="AJ320" i="19"/>
  <c r="AK320" i="19"/>
  <c r="AL320" i="19"/>
  <c r="AM320" i="19"/>
  <c r="AH321" i="19"/>
  <c r="AI321" i="19"/>
  <c r="AJ321" i="19"/>
  <c r="AK321" i="19"/>
  <c r="AL321" i="19"/>
  <c r="AM321" i="19"/>
  <c r="AH322" i="19"/>
  <c r="AI322" i="19"/>
  <c r="AJ322" i="19"/>
  <c r="AK322" i="19"/>
  <c r="AL322" i="19"/>
  <c r="AM322" i="19"/>
  <c r="AH323" i="19"/>
  <c r="AI323" i="19"/>
  <c r="AJ323" i="19"/>
  <c r="AK323" i="19"/>
  <c r="AL323" i="19"/>
  <c r="AM323" i="19"/>
  <c r="AH324" i="19"/>
  <c r="AI324" i="19"/>
  <c r="AJ324" i="19"/>
  <c r="AK324" i="19"/>
  <c r="AL324" i="19"/>
  <c r="AM324" i="19"/>
  <c r="AH325" i="19"/>
  <c r="AI325" i="19"/>
  <c r="AJ325" i="19"/>
  <c r="AK325" i="19"/>
  <c r="AL325" i="19"/>
  <c r="AM325" i="19"/>
  <c r="AH326" i="19"/>
  <c r="AI326" i="19"/>
  <c r="AJ326" i="19"/>
  <c r="AK326" i="19"/>
  <c r="AL326" i="19"/>
  <c r="AM326" i="19"/>
  <c r="AH327" i="19"/>
  <c r="AI327" i="19"/>
  <c r="AJ327" i="19"/>
  <c r="AK327" i="19"/>
  <c r="AL327" i="19"/>
  <c r="AM327" i="19"/>
  <c r="AH328" i="19"/>
  <c r="AI328" i="19"/>
  <c r="AJ328" i="19"/>
  <c r="AK328" i="19"/>
  <c r="AL328" i="19"/>
  <c r="AM328" i="19"/>
  <c r="AH329" i="19"/>
  <c r="AI329" i="19"/>
  <c r="AJ329" i="19"/>
  <c r="AK329" i="19"/>
  <c r="AL329" i="19"/>
  <c r="AM329" i="19"/>
  <c r="AH330" i="19"/>
  <c r="AI330" i="19"/>
  <c r="AJ330" i="19"/>
  <c r="AK330" i="19"/>
  <c r="AL330" i="19"/>
  <c r="AM330" i="19"/>
  <c r="AH331" i="19"/>
  <c r="AI331" i="19"/>
  <c r="AJ331" i="19"/>
  <c r="AK331" i="19"/>
  <c r="AL331" i="19"/>
  <c r="AM331" i="19"/>
  <c r="AH332" i="19"/>
  <c r="AI332" i="19"/>
  <c r="AJ332" i="19"/>
  <c r="AK332" i="19"/>
  <c r="AL332" i="19"/>
  <c r="AM332" i="19"/>
  <c r="AH333" i="19"/>
  <c r="AI333" i="19"/>
  <c r="AJ333" i="19"/>
  <c r="AK333" i="19"/>
  <c r="AL333" i="19"/>
  <c r="AM333" i="19"/>
  <c r="AH334" i="19"/>
  <c r="AI334" i="19"/>
  <c r="AJ334" i="19"/>
  <c r="AK334" i="19"/>
  <c r="AL334" i="19"/>
  <c r="AM334" i="19"/>
  <c r="AH335" i="19"/>
  <c r="AI335" i="19"/>
  <c r="AJ335" i="19"/>
  <c r="AK335" i="19"/>
  <c r="AL335" i="19"/>
  <c r="AM335" i="19"/>
  <c r="AH336" i="19"/>
  <c r="AI336" i="19"/>
  <c r="AJ336" i="19"/>
  <c r="AK336" i="19"/>
  <c r="AL336" i="19"/>
  <c r="AM336" i="19"/>
  <c r="AH337" i="19"/>
  <c r="AI337" i="19"/>
  <c r="AJ337" i="19"/>
  <c r="AK337" i="19"/>
  <c r="AL337" i="19"/>
  <c r="AM337" i="19"/>
  <c r="AH338" i="19"/>
  <c r="AI338" i="19"/>
  <c r="AJ338" i="19"/>
  <c r="AK338" i="19"/>
  <c r="AL338" i="19"/>
  <c r="AM338" i="19"/>
  <c r="AH339" i="19"/>
  <c r="AI339" i="19"/>
  <c r="AJ339" i="19"/>
  <c r="AK339" i="19"/>
  <c r="AL339" i="19"/>
  <c r="AM339" i="19"/>
  <c r="AH340" i="19"/>
  <c r="AI340" i="19"/>
  <c r="AJ340" i="19"/>
  <c r="AK340" i="19"/>
  <c r="AL340" i="19"/>
  <c r="AM340" i="19"/>
  <c r="AH341" i="19"/>
  <c r="AI341" i="19"/>
  <c r="AJ341" i="19"/>
  <c r="AK341" i="19"/>
  <c r="AL341" i="19"/>
  <c r="AM341" i="19"/>
  <c r="AH342" i="19"/>
  <c r="AI342" i="19"/>
  <c r="AJ342" i="19"/>
  <c r="AK342" i="19"/>
  <c r="AL342" i="19"/>
  <c r="AM342" i="19"/>
  <c r="AH343" i="19"/>
  <c r="AI343" i="19"/>
  <c r="AJ343" i="19"/>
  <c r="AK343" i="19"/>
  <c r="AL343" i="19"/>
  <c r="AM343" i="19"/>
  <c r="AH344" i="19"/>
  <c r="AI344" i="19"/>
  <c r="AJ344" i="19"/>
  <c r="AK344" i="19"/>
  <c r="AL344" i="19"/>
  <c r="AM344" i="19"/>
  <c r="AH345" i="19"/>
  <c r="AI345" i="19"/>
  <c r="AJ345" i="19"/>
  <c r="AK345" i="19"/>
  <c r="AL345" i="19"/>
  <c r="AM345" i="19"/>
  <c r="AH346" i="19"/>
  <c r="AI346" i="19"/>
  <c r="AJ346" i="19"/>
  <c r="AK346" i="19"/>
  <c r="AL346" i="19"/>
  <c r="AM346" i="19"/>
  <c r="AH347" i="19"/>
  <c r="AI347" i="19"/>
  <c r="AJ347" i="19"/>
  <c r="AK347" i="19"/>
  <c r="AL347" i="19"/>
  <c r="AM347" i="19"/>
  <c r="AH348" i="19"/>
  <c r="AI348" i="19"/>
  <c r="AJ348" i="19"/>
  <c r="AK348" i="19"/>
  <c r="AL348" i="19"/>
  <c r="AM348" i="19"/>
  <c r="AH349" i="19"/>
  <c r="AI349" i="19"/>
  <c r="AJ349" i="19"/>
  <c r="AK349" i="19"/>
  <c r="AL349" i="19"/>
  <c r="AM349" i="19"/>
  <c r="AH350" i="19"/>
  <c r="AI350" i="19"/>
  <c r="AJ350" i="19"/>
  <c r="AK350" i="19"/>
  <c r="AL350" i="19"/>
  <c r="AM350" i="19"/>
  <c r="AH351" i="19"/>
  <c r="AI351" i="19"/>
  <c r="AJ351" i="19"/>
  <c r="AK351" i="19"/>
  <c r="AL351" i="19"/>
  <c r="AM351" i="19"/>
  <c r="AH352" i="19"/>
  <c r="AI352" i="19"/>
  <c r="AJ352" i="19"/>
  <c r="AK352" i="19"/>
  <c r="AL352" i="19"/>
  <c r="AM352" i="19"/>
  <c r="AH353" i="19"/>
  <c r="AI353" i="19"/>
  <c r="AJ353" i="19"/>
  <c r="AK353" i="19"/>
  <c r="AL353" i="19"/>
  <c r="AM353" i="19"/>
  <c r="AH354" i="19"/>
  <c r="AI354" i="19"/>
  <c r="AJ354" i="19"/>
  <c r="AK354" i="19"/>
  <c r="AL354" i="19"/>
  <c r="AM354" i="19"/>
  <c r="AH355" i="19"/>
  <c r="AI355" i="19"/>
  <c r="AJ355" i="19"/>
  <c r="AK355" i="19"/>
  <c r="AL355" i="19"/>
  <c r="AM355" i="19"/>
  <c r="AH356" i="19"/>
  <c r="AI356" i="19"/>
  <c r="AJ356" i="19"/>
  <c r="AK356" i="19"/>
  <c r="AL356" i="19"/>
  <c r="AM356" i="19"/>
  <c r="AH357" i="19"/>
  <c r="AI357" i="19"/>
  <c r="AJ357" i="19"/>
  <c r="AK357" i="19"/>
  <c r="AL357" i="19"/>
  <c r="AM357" i="19"/>
  <c r="AH358" i="19"/>
  <c r="AI358" i="19"/>
  <c r="AJ358" i="19"/>
  <c r="AK358" i="19"/>
  <c r="AL358" i="19"/>
  <c r="AM358" i="19"/>
  <c r="AH359" i="19"/>
  <c r="AI359" i="19"/>
  <c r="AJ359" i="19"/>
  <c r="AK359" i="19"/>
  <c r="AL359" i="19"/>
  <c r="AM359" i="19"/>
  <c r="AH360" i="19"/>
  <c r="AI360" i="19"/>
  <c r="AJ360" i="19"/>
  <c r="AK360" i="19"/>
  <c r="AL360" i="19"/>
  <c r="AM360" i="19"/>
  <c r="AH361" i="19"/>
  <c r="AI361" i="19"/>
  <c r="AJ361" i="19"/>
  <c r="AK361" i="19"/>
  <c r="AL361" i="19"/>
  <c r="AM361" i="19"/>
  <c r="AH362" i="19"/>
  <c r="AI362" i="19"/>
  <c r="AJ362" i="19"/>
  <c r="AK362" i="19"/>
  <c r="AL362" i="19"/>
  <c r="AM362" i="19"/>
  <c r="AH363" i="19"/>
  <c r="AI363" i="19"/>
  <c r="AJ363" i="19"/>
  <c r="AK363" i="19"/>
  <c r="AL363" i="19"/>
  <c r="AM363" i="19"/>
  <c r="AH364" i="19"/>
  <c r="AI364" i="19"/>
  <c r="AJ364" i="19"/>
  <c r="AK364" i="19"/>
  <c r="AL364" i="19"/>
  <c r="AM364" i="19"/>
  <c r="AH365" i="19"/>
  <c r="AI365" i="19"/>
  <c r="AJ365" i="19"/>
  <c r="AK365" i="19"/>
  <c r="AL365" i="19"/>
  <c r="AM365" i="19"/>
  <c r="AH366" i="19"/>
  <c r="AI366" i="19"/>
  <c r="AJ366" i="19"/>
  <c r="AK366" i="19"/>
  <c r="AL366" i="19"/>
  <c r="AM366" i="19"/>
  <c r="AH367" i="19"/>
  <c r="AI367" i="19"/>
  <c r="AJ367" i="19"/>
  <c r="AK367" i="19"/>
  <c r="AL367" i="19"/>
  <c r="AM367" i="19"/>
  <c r="AH368" i="19"/>
  <c r="AI368" i="19"/>
  <c r="AJ368" i="19"/>
  <c r="AK368" i="19"/>
  <c r="AL368" i="19"/>
  <c r="AM368" i="19"/>
  <c r="AH369" i="19"/>
  <c r="AI369" i="19"/>
  <c r="AJ369" i="19"/>
  <c r="AK369" i="19"/>
  <c r="AL369" i="19"/>
  <c r="AM369" i="19"/>
  <c r="AH370" i="19"/>
  <c r="AI370" i="19"/>
  <c r="AJ370" i="19"/>
  <c r="AK370" i="19"/>
  <c r="AL370" i="19"/>
  <c r="AM370" i="19"/>
  <c r="AH371" i="19"/>
  <c r="AI371" i="19"/>
  <c r="AJ371" i="19"/>
  <c r="AK371" i="19"/>
  <c r="AL371" i="19"/>
  <c r="AM371" i="19"/>
  <c r="AH372" i="19"/>
  <c r="AI372" i="19"/>
  <c r="AJ372" i="19"/>
  <c r="AK372" i="19"/>
  <c r="AL372" i="19"/>
  <c r="AM372" i="19"/>
  <c r="AH373" i="19"/>
  <c r="AI373" i="19"/>
  <c r="AJ373" i="19"/>
  <c r="AK373" i="19"/>
  <c r="AL373" i="19"/>
  <c r="AM373" i="19"/>
  <c r="AH374" i="19"/>
  <c r="AI374" i="19"/>
  <c r="AJ374" i="19"/>
  <c r="AK374" i="19"/>
  <c r="AL374" i="19"/>
  <c r="AM374" i="19"/>
  <c r="AH375" i="19"/>
  <c r="AI375" i="19"/>
  <c r="AJ375" i="19"/>
  <c r="AK375" i="19"/>
  <c r="AL375" i="19"/>
  <c r="AM375" i="19"/>
  <c r="AH376" i="19"/>
  <c r="AI376" i="19"/>
  <c r="AJ376" i="19"/>
  <c r="AK376" i="19"/>
  <c r="AL376" i="19"/>
  <c r="AM376" i="19"/>
  <c r="AH377" i="19"/>
  <c r="AI377" i="19"/>
  <c r="AJ377" i="19"/>
  <c r="AK377" i="19"/>
  <c r="AL377" i="19"/>
  <c r="AM377" i="19"/>
  <c r="AH378" i="19"/>
  <c r="AI378" i="19"/>
  <c r="AJ378" i="19"/>
  <c r="AK378" i="19"/>
  <c r="AL378" i="19"/>
  <c r="AM378" i="19"/>
  <c r="AH379" i="19"/>
  <c r="AI379" i="19"/>
  <c r="AJ379" i="19"/>
  <c r="AK379" i="19"/>
  <c r="AL379" i="19"/>
  <c r="AM379" i="19"/>
  <c r="AH380" i="19"/>
  <c r="AI380" i="19"/>
  <c r="AJ380" i="19"/>
  <c r="AK380" i="19"/>
  <c r="AL380" i="19"/>
  <c r="AM380" i="19"/>
  <c r="AH381" i="19"/>
  <c r="AI381" i="19"/>
  <c r="AJ381" i="19"/>
  <c r="AK381" i="19"/>
  <c r="AL381" i="19"/>
  <c r="AM381" i="19"/>
  <c r="AH382" i="19"/>
  <c r="AI382" i="19"/>
  <c r="AJ382" i="19"/>
  <c r="AK382" i="19"/>
  <c r="AL382" i="19"/>
  <c r="AM382" i="19"/>
  <c r="AH383" i="19"/>
  <c r="AI383" i="19"/>
  <c r="AJ383" i="19"/>
  <c r="AK383" i="19"/>
  <c r="AL383" i="19"/>
  <c r="AM383" i="19"/>
  <c r="AH384" i="19"/>
  <c r="AI384" i="19"/>
  <c r="AJ384" i="19"/>
  <c r="AK384" i="19"/>
  <c r="AL384" i="19"/>
  <c r="AM384" i="19"/>
  <c r="AH385" i="19"/>
  <c r="AI385" i="19"/>
  <c r="AJ385" i="19"/>
  <c r="AK385" i="19"/>
  <c r="AL385" i="19"/>
  <c r="AM385" i="19"/>
  <c r="AH386" i="19"/>
  <c r="AI386" i="19"/>
  <c r="AJ386" i="19"/>
  <c r="AK386" i="19"/>
  <c r="AL386" i="19"/>
  <c r="AM386" i="19"/>
  <c r="AH387" i="19"/>
  <c r="AI387" i="19"/>
  <c r="AJ387" i="19"/>
  <c r="AK387" i="19"/>
  <c r="AL387" i="19"/>
  <c r="AM387" i="19"/>
  <c r="AH388" i="19"/>
  <c r="AI388" i="19"/>
  <c r="AJ388" i="19"/>
  <c r="AK388" i="19"/>
  <c r="AL388" i="19"/>
  <c r="AM388" i="19"/>
  <c r="AH389" i="19"/>
  <c r="AI389" i="19"/>
  <c r="AJ389" i="19"/>
  <c r="AK389" i="19"/>
  <c r="AL389" i="19"/>
  <c r="AM389" i="19"/>
  <c r="AH390" i="19"/>
  <c r="AI390" i="19"/>
  <c r="AJ390" i="19"/>
  <c r="AK390" i="19"/>
  <c r="AL390" i="19"/>
  <c r="AM390" i="19"/>
  <c r="AH391" i="19"/>
  <c r="AI391" i="19"/>
  <c r="AJ391" i="19"/>
  <c r="AK391" i="19"/>
  <c r="AL391" i="19"/>
  <c r="AM391" i="19"/>
  <c r="AH392" i="19"/>
  <c r="AI392" i="19"/>
  <c r="AJ392" i="19"/>
  <c r="AK392" i="19"/>
  <c r="AL392" i="19"/>
  <c r="AM392" i="19"/>
  <c r="AH393" i="19"/>
  <c r="AI393" i="19"/>
  <c r="AJ393" i="19"/>
  <c r="AK393" i="19"/>
  <c r="AL393" i="19"/>
  <c r="AM393" i="19"/>
  <c r="AH394" i="19"/>
  <c r="AI394" i="19"/>
  <c r="AJ394" i="19"/>
  <c r="AK394" i="19"/>
  <c r="AL394" i="19"/>
  <c r="AM394" i="19"/>
  <c r="AH395" i="19"/>
  <c r="AI395" i="19"/>
  <c r="AJ395" i="19"/>
  <c r="AK395" i="19"/>
  <c r="AL395" i="19"/>
  <c r="AM395" i="19"/>
  <c r="AH396" i="19"/>
  <c r="AI396" i="19"/>
  <c r="AJ396" i="19"/>
  <c r="AK396" i="19"/>
  <c r="AL396" i="19"/>
  <c r="AM396" i="19"/>
  <c r="AH397" i="19"/>
  <c r="AI397" i="19"/>
  <c r="AJ397" i="19"/>
  <c r="AK397" i="19"/>
  <c r="AL397" i="19"/>
  <c r="AM397" i="19"/>
  <c r="AH398" i="19"/>
  <c r="AI398" i="19"/>
  <c r="AJ398" i="19"/>
  <c r="AK398" i="19"/>
  <c r="AL398" i="19"/>
  <c r="AM398" i="19"/>
  <c r="AH399" i="19"/>
  <c r="AI399" i="19"/>
  <c r="AJ399" i="19"/>
  <c r="AK399" i="19"/>
  <c r="AL399" i="19"/>
  <c r="AM399" i="19"/>
  <c r="AH400" i="19"/>
  <c r="AI400" i="19"/>
  <c r="AJ400" i="19"/>
  <c r="AK400" i="19"/>
  <c r="AL400" i="19"/>
  <c r="AM400" i="19"/>
  <c r="AH401" i="19"/>
  <c r="AI401" i="19"/>
  <c r="AJ401" i="19"/>
  <c r="AK401" i="19"/>
  <c r="AL401" i="19"/>
  <c r="AM401" i="19"/>
  <c r="AH402" i="19"/>
  <c r="AI402" i="19"/>
  <c r="AJ402" i="19"/>
  <c r="AK402" i="19"/>
  <c r="AL402" i="19"/>
  <c r="AM402" i="19"/>
  <c r="AH403" i="19"/>
  <c r="AI403" i="19"/>
  <c r="AJ403" i="19"/>
  <c r="AK403" i="19"/>
  <c r="AL403" i="19"/>
  <c r="AM403" i="19"/>
  <c r="AH404" i="19"/>
  <c r="AI404" i="19"/>
  <c r="AJ404" i="19"/>
  <c r="AK404" i="19"/>
  <c r="AL404" i="19"/>
  <c r="AM404" i="19"/>
  <c r="AH405" i="19"/>
  <c r="AI405" i="19"/>
  <c r="AJ405" i="19"/>
  <c r="AK405" i="19"/>
  <c r="AL405" i="19"/>
  <c r="AM405" i="19"/>
  <c r="AH406" i="19"/>
  <c r="AI406" i="19"/>
  <c r="AJ406" i="19"/>
  <c r="AK406" i="19"/>
  <c r="AL406" i="19"/>
  <c r="AM406" i="19"/>
  <c r="AH407" i="19"/>
  <c r="AI407" i="19"/>
  <c r="AJ407" i="19"/>
  <c r="AK407" i="19"/>
  <c r="AL407" i="19"/>
  <c r="AM407" i="19"/>
  <c r="AH408" i="19"/>
  <c r="AI408" i="19"/>
  <c r="AJ408" i="19"/>
  <c r="AK408" i="19"/>
  <c r="AL408" i="19"/>
  <c r="AM408" i="19"/>
  <c r="AH409" i="19"/>
  <c r="AI409" i="19"/>
  <c r="AJ409" i="19"/>
  <c r="AK409" i="19"/>
  <c r="AL409" i="19"/>
  <c r="AM409" i="19"/>
  <c r="AH410" i="19"/>
  <c r="AI410" i="19"/>
  <c r="AJ410" i="19"/>
  <c r="AK410" i="19"/>
  <c r="AL410" i="19"/>
  <c r="AM410" i="19"/>
  <c r="AH411" i="19"/>
  <c r="AI411" i="19"/>
  <c r="AJ411" i="19"/>
  <c r="AK411" i="19"/>
  <c r="AL411" i="19"/>
  <c r="AM411" i="19"/>
  <c r="AH412" i="19"/>
  <c r="AI412" i="19"/>
  <c r="AJ412" i="19"/>
  <c r="AK412" i="19"/>
  <c r="AL412" i="19"/>
  <c r="AM412" i="19"/>
  <c r="AH413" i="19"/>
  <c r="AI413" i="19"/>
  <c r="AJ413" i="19"/>
  <c r="AK413" i="19"/>
  <c r="AL413" i="19"/>
  <c r="AM413" i="19"/>
  <c r="AH414" i="19"/>
  <c r="AI414" i="19"/>
  <c r="AJ414" i="19"/>
  <c r="AK414" i="19"/>
  <c r="AL414" i="19"/>
  <c r="AM414" i="19"/>
  <c r="AH415" i="19"/>
  <c r="AI415" i="19"/>
  <c r="AJ415" i="19"/>
  <c r="AK415" i="19"/>
  <c r="AL415" i="19"/>
  <c r="AM415" i="19"/>
  <c r="AH416" i="19"/>
  <c r="AI416" i="19"/>
  <c r="AJ416" i="19"/>
  <c r="AK416" i="19"/>
  <c r="AL416" i="19"/>
  <c r="AM416" i="19"/>
  <c r="AH417" i="19"/>
  <c r="AI417" i="19"/>
  <c r="AJ417" i="19"/>
  <c r="AK417" i="19"/>
  <c r="AL417" i="19"/>
  <c r="AM417" i="19"/>
  <c r="AH418" i="19"/>
  <c r="AI418" i="19"/>
  <c r="AJ418" i="19"/>
  <c r="AK418" i="19"/>
  <c r="AL418" i="19"/>
  <c r="AM418" i="19"/>
  <c r="AH419" i="19"/>
  <c r="AI419" i="19"/>
  <c r="AJ419" i="19"/>
  <c r="AK419" i="19"/>
  <c r="AL419" i="19"/>
  <c r="AM419" i="19"/>
  <c r="AH420" i="19"/>
  <c r="AI420" i="19"/>
  <c r="AJ420" i="19"/>
  <c r="AK420" i="19"/>
  <c r="AL420" i="19"/>
  <c r="AM420" i="19"/>
  <c r="AH421" i="19"/>
  <c r="AI421" i="19"/>
  <c r="AJ421" i="19"/>
  <c r="AK421" i="19"/>
  <c r="AL421" i="19"/>
  <c r="AM421" i="19"/>
  <c r="AH422" i="19"/>
  <c r="AI422" i="19"/>
  <c r="AJ422" i="19"/>
  <c r="AK422" i="19"/>
  <c r="AL422" i="19"/>
  <c r="AM422" i="19"/>
  <c r="AH423" i="19"/>
  <c r="AI423" i="19"/>
  <c r="AJ423" i="19"/>
  <c r="AK423" i="19"/>
  <c r="AL423" i="19"/>
  <c r="AM423" i="19"/>
  <c r="AH424" i="19"/>
  <c r="AI424" i="19"/>
  <c r="AJ424" i="19"/>
  <c r="AK424" i="19"/>
  <c r="AL424" i="19"/>
  <c r="AM424" i="19"/>
  <c r="AH425" i="19"/>
  <c r="AI425" i="19"/>
  <c r="AJ425" i="19"/>
  <c r="AK425" i="19"/>
  <c r="AL425" i="19"/>
  <c r="AM425" i="19"/>
  <c r="AH426" i="19"/>
  <c r="AI426" i="19"/>
  <c r="AJ426" i="19"/>
  <c r="AK426" i="19"/>
  <c r="AL426" i="19"/>
  <c r="AM426" i="19"/>
  <c r="AH427" i="19"/>
  <c r="AI427" i="19"/>
  <c r="AJ427" i="19"/>
  <c r="AK427" i="19"/>
  <c r="AL427" i="19"/>
  <c r="AM427" i="19"/>
  <c r="AH428" i="19"/>
  <c r="AI428" i="19"/>
  <c r="AJ428" i="19"/>
  <c r="AK428" i="19"/>
  <c r="AL428" i="19"/>
  <c r="AM428" i="19"/>
  <c r="AH429" i="19"/>
  <c r="AI429" i="19"/>
  <c r="AJ429" i="19"/>
  <c r="AK429" i="19"/>
  <c r="AL429" i="19"/>
  <c r="AM429" i="19"/>
  <c r="AH430" i="19"/>
  <c r="AI430" i="19"/>
  <c r="AJ430" i="19"/>
  <c r="AK430" i="19"/>
  <c r="AL430" i="19"/>
  <c r="AM430" i="19"/>
  <c r="AH431" i="19"/>
  <c r="AI431" i="19"/>
  <c r="AJ431" i="19"/>
  <c r="AK431" i="19"/>
  <c r="AL431" i="19"/>
  <c r="AM431" i="19"/>
  <c r="AH432" i="19"/>
  <c r="AI432" i="19"/>
  <c r="AJ432" i="19"/>
  <c r="AK432" i="19"/>
  <c r="AL432" i="19"/>
  <c r="AM432" i="19"/>
  <c r="AH433" i="19"/>
  <c r="AI433" i="19"/>
  <c r="AJ433" i="19"/>
  <c r="AK433" i="19"/>
  <c r="AL433" i="19"/>
  <c r="AM433" i="19"/>
  <c r="AH434" i="19"/>
  <c r="AI434" i="19"/>
  <c r="AJ434" i="19"/>
  <c r="AK434" i="19"/>
  <c r="AL434" i="19"/>
  <c r="AM434" i="19"/>
  <c r="AH435" i="19"/>
  <c r="AI435" i="19"/>
  <c r="AJ435" i="19"/>
  <c r="AK435" i="19"/>
  <c r="AL435" i="19"/>
  <c r="AM435" i="19"/>
  <c r="AH436" i="19"/>
  <c r="AI436" i="19"/>
  <c r="AJ436" i="19"/>
  <c r="AK436" i="19"/>
  <c r="AL436" i="19"/>
  <c r="AM436" i="19"/>
  <c r="AH437" i="19"/>
  <c r="AI437" i="19"/>
  <c r="AJ437" i="19"/>
  <c r="AK437" i="19"/>
  <c r="AL437" i="19"/>
  <c r="AM437" i="19"/>
  <c r="AH438" i="19"/>
  <c r="AI438" i="19"/>
  <c r="AJ438" i="19"/>
  <c r="AK438" i="19"/>
  <c r="AL438" i="19"/>
  <c r="AM438" i="19"/>
  <c r="AH439" i="19"/>
  <c r="AI439" i="19"/>
  <c r="AJ439" i="19"/>
  <c r="AK439" i="19"/>
  <c r="AL439" i="19"/>
  <c r="AM439" i="19"/>
  <c r="AH440" i="19"/>
  <c r="AI440" i="19"/>
  <c r="AJ440" i="19"/>
  <c r="AK440" i="19"/>
  <c r="AL440" i="19"/>
  <c r="AM440" i="19"/>
  <c r="AH441" i="19"/>
  <c r="AI441" i="19"/>
  <c r="AJ441" i="19"/>
  <c r="AK441" i="19"/>
  <c r="AL441" i="19"/>
  <c r="AM441" i="19"/>
  <c r="AH442" i="19"/>
  <c r="AI442" i="19"/>
  <c r="AJ442" i="19"/>
  <c r="AK442" i="19"/>
  <c r="AL442" i="19"/>
  <c r="AM442" i="19"/>
  <c r="AH443" i="19"/>
  <c r="AI443" i="19"/>
  <c r="AJ443" i="19"/>
  <c r="AK443" i="19"/>
  <c r="AL443" i="19"/>
  <c r="AM443" i="19"/>
  <c r="AH444" i="19"/>
  <c r="AI444" i="19"/>
  <c r="AJ444" i="19"/>
  <c r="AK444" i="19"/>
  <c r="AL444" i="19"/>
  <c r="AM444" i="19"/>
  <c r="AH445" i="19"/>
  <c r="AI445" i="19"/>
  <c r="AJ445" i="19"/>
  <c r="AK445" i="19"/>
  <c r="AL445" i="19"/>
  <c r="AM445" i="19"/>
  <c r="AH446" i="19"/>
  <c r="AI446" i="19"/>
  <c r="AJ446" i="19"/>
  <c r="AK446" i="19"/>
  <c r="AL446" i="19"/>
  <c r="AM446" i="19"/>
  <c r="AH447" i="19"/>
  <c r="AI447" i="19"/>
  <c r="AJ447" i="19"/>
  <c r="AK447" i="19"/>
  <c r="AL447" i="19"/>
  <c r="AM447" i="19"/>
  <c r="AH448" i="19"/>
  <c r="AI448" i="19"/>
  <c r="AJ448" i="19"/>
  <c r="AK448" i="19"/>
  <c r="AL448" i="19"/>
  <c r="AM448" i="19"/>
  <c r="AH449" i="19"/>
  <c r="AI449" i="19"/>
  <c r="AJ449" i="19"/>
  <c r="AK449" i="19"/>
  <c r="AL449" i="19"/>
  <c r="AM449" i="19"/>
  <c r="AH450" i="19"/>
  <c r="AI450" i="19"/>
  <c r="AJ450" i="19"/>
  <c r="AK450" i="19"/>
  <c r="AL450" i="19"/>
  <c r="AM450" i="19"/>
  <c r="AH451" i="19"/>
  <c r="AI451" i="19"/>
  <c r="AJ451" i="19"/>
  <c r="AK451" i="19"/>
  <c r="AL451" i="19"/>
  <c r="AM451" i="19"/>
  <c r="AH452" i="19"/>
  <c r="AI452" i="19"/>
  <c r="AJ452" i="19"/>
  <c r="AK452" i="19"/>
  <c r="AL452" i="19"/>
  <c r="AM452" i="19"/>
  <c r="AH453" i="19"/>
  <c r="AI453" i="19"/>
  <c r="AJ453" i="19"/>
  <c r="AK453" i="19"/>
  <c r="AL453" i="19"/>
  <c r="AM453" i="19"/>
  <c r="AH454" i="19"/>
  <c r="AI454" i="19"/>
  <c r="AJ454" i="19"/>
  <c r="AK454" i="19"/>
  <c r="AL454" i="19"/>
  <c r="AM454" i="19"/>
  <c r="AH455" i="19"/>
  <c r="AI455" i="19"/>
  <c r="AJ455" i="19"/>
  <c r="AK455" i="19"/>
  <c r="AL455" i="19"/>
  <c r="AM455" i="19"/>
  <c r="AH456" i="19"/>
  <c r="AI456" i="19"/>
  <c r="AJ456" i="19"/>
  <c r="AK456" i="19"/>
  <c r="AL456" i="19"/>
  <c r="AM456" i="19"/>
  <c r="AH457" i="19"/>
  <c r="AI457" i="19"/>
  <c r="AJ457" i="19"/>
  <c r="AK457" i="19"/>
  <c r="AL457" i="19"/>
  <c r="AM457" i="19"/>
  <c r="AH458" i="19"/>
  <c r="AI458" i="19"/>
  <c r="AJ458" i="19"/>
  <c r="AK458" i="19"/>
  <c r="AL458" i="19"/>
  <c r="AM458" i="19"/>
  <c r="AH459" i="19"/>
  <c r="AI459" i="19"/>
  <c r="AJ459" i="19"/>
  <c r="AK459" i="19"/>
  <c r="AL459" i="19"/>
  <c r="AM459" i="19"/>
  <c r="AH460" i="19"/>
  <c r="AI460" i="19"/>
  <c r="AJ460" i="19"/>
  <c r="AK460" i="19"/>
  <c r="AL460" i="19"/>
  <c r="AM460" i="19"/>
  <c r="AH461" i="19"/>
  <c r="AI461" i="19"/>
  <c r="AJ461" i="19"/>
  <c r="AK461" i="19"/>
  <c r="AL461" i="19"/>
  <c r="AM461" i="19"/>
  <c r="AH462" i="19"/>
  <c r="AI462" i="19"/>
  <c r="AJ462" i="19"/>
  <c r="AK462" i="19"/>
  <c r="AL462" i="19"/>
  <c r="AM462" i="19"/>
  <c r="AH463" i="19"/>
  <c r="AI463" i="19"/>
  <c r="AJ463" i="19"/>
  <c r="AK463" i="19"/>
  <c r="AL463" i="19"/>
  <c r="AM463" i="19"/>
  <c r="AH464" i="19"/>
  <c r="AI464" i="19"/>
  <c r="AJ464" i="19"/>
  <c r="AK464" i="19"/>
  <c r="AL464" i="19"/>
  <c r="AM464" i="19"/>
  <c r="AH465" i="19"/>
  <c r="AI465" i="19"/>
  <c r="AJ465" i="19"/>
  <c r="AK465" i="19"/>
  <c r="AL465" i="19"/>
  <c r="AM465" i="19"/>
  <c r="AH466" i="19"/>
  <c r="AI466" i="19"/>
  <c r="AJ466" i="19"/>
  <c r="AK466" i="19"/>
  <c r="AL466" i="19"/>
  <c r="AM466" i="19"/>
  <c r="AH467" i="19"/>
  <c r="AI467" i="19"/>
  <c r="AJ467" i="19"/>
  <c r="AK467" i="19"/>
  <c r="AL467" i="19"/>
  <c r="AM467" i="19"/>
  <c r="AH468" i="19"/>
  <c r="AI468" i="19"/>
  <c r="AJ468" i="19"/>
  <c r="AK468" i="19"/>
  <c r="AL468" i="19"/>
  <c r="AM468" i="19"/>
  <c r="AH469" i="19"/>
  <c r="AI469" i="19"/>
  <c r="AJ469" i="19"/>
  <c r="AK469" i="19"/>
  <c r="AL469" i="19"/>
  <c r="AM469" i="19"/>
  <c r="AH470" i="19"/>
  <c r="AI470" i="19"/>
  <c r="AJ470" i="19"/>
  <c r="AK470" i="19"/>
  <c r="AL470" i="19"/>
  <c r="AM470" i="19"/>
  <c r="AH471" i="19"/>
  <c r="AI471" i="19"/>
  <c r="AJ471" i="19"/>
  <c r="AK471" i="19"/>
  <c r="AL471" i="19"/>
  <c r="AM471" i="19"/>
  <c r="AH472" i="19"/>
  <c r="AI472" i="19"/>
  <c r="AJ472" i="19"/>
  <c r="AK472" i="19"/>
  <c r="AL472" i="19"/>
  <c r="AM472" i="19"/>
  <c r="AH473" i="19"/>
  <c r="AI473" i="19"/>
  <c r="AJ473" i="19"/>
  <c r="AK473" i="19"/>
  <c r="AL473" i="19"/>
  <c r="AM473" i="19"/>
  <c r="AH474" i="19"/>
  <c r="AI474" i="19"/>
  <c r="AJ474" i="19"/>
  <c r="AK474" i="19"/>
  <c r="AL474" i="19"/>
  <c r="AM474" i="19"/>
  <c r="AH475" i="19"/>
  <c r="AI475" i="19"/>
  <c r="AJ475" i="19"/>
  <c r="AK475" i="19"/>
  <c r="AL475" i="19"/>
  <c r="AM475" i="19"/>
  <c r="AH476" i="19"/>
  <c r="AI476" i="19"/>
  <c r="AJ476" i="19"/>
  <c r="AK476" i="19"/>
  <c r="AL476" i="19"/>
  <c r="AM476" i="19"/>
  <c r="AH477" i="19"/>
  <c r="AI477" i="19"/>
  <c r="AJ477" i="19"/>
  <c r="AK477" i="19"/>
  <c r="AL477" i="19"/>
  <c r="AM477" i="19"/>
  <c r="AH478" i="19"/>
  <c r="AI478" i="19"/>
  <c r="AJ478" i="19"/>
  <c r="AK478" i="19"/>
  <c r="AL478" i="19"/>
  <c r="AM478" i="19"/>
  <c r="AH479" i="19"/>
  <c r="AI479" i="19"/>
  <c r="AJ479" i="19"/>
  <c r="AK479" i="19"/>
  <c r="AL479" i="19"/>
  <c r="AM479" i="19"/>
  <c r="AH480" i="19"/>
  <c r="AI480" i="19"/>
  <c r="AJ480" i="19"/>
  <c r="AK480" i="19"/>
  <c r="AL480" i="19"/>
  <c r="AM480" i="19"/>
  <c r="AH481" i="19"/>
  <c r="AI481" i="19"/>
  <c r="AJ481" i="19"/>
  <c r="AK481" i="19"/>
  <c r="AL481" i="19"/>
  <c r="AM481" i="19"/>
  <c r="AH482" i="19"/>
  <c r="AI482" i="19"/>
  <c r="AJ482" i="19"/>
  <c r="AK482" i="19"/>
  <c r="AL482" i="19"/>
  <c r="AM482" i="19"/>
  <c r="AH483" i="19"/>
  <c r="AI483" i="19"/>
  <c r="AJ483" i="19"/>
  <c r="AK483" i="19"/>
  <c r="AL483" i="19"/>
  <c r="AM483" i="19"/>
  <c r="AH484" i="19"/>
  <c r="AI484" i="19"/>
  <c r="AJ484" i="19"/>
  <c r="AK484" i="19"/>
  <c r="AL484" i="19"/>
  <c r="AM484" i="19"/>
  <c r="AH485" i="19"/>
  <c r="AI485" i="19"/>
  <c r="AJ485" i="19"/>
  <c r="AK485" i="19"/>
  <c r="AL485" i="19"/>
  <c r="AM485" i="19"/>
  <c r="AH486" i="19"/>
  <c r="AI486" i="19"/>
  <c r="AJ486" i="19"/>
  <c r="AK486" i="19"/>
  <c r="AL486" i="19"/>
  <c r="AM486" i="19"/>
  <c r="AH487" i="19"/>
  <c r="AI487" i="19"/>
  <c r="AJ487" i="19"/>
  <c r="AK487" i="19"/>
  <c r="AL487" i="19"/>
  <c r="AM487" i="19"/>
  <c r="AH488" i="19"/>
  <c r="AI488" i="19"/>
  <c r="AJ488" i="19"/>
  <c r="AK488" i="19"/>
  <c r="AL488" i="19"/>
  <c r="AM488" i="19"/>
  <c r="AH489" i="19"/>
  <c r="AI489" i="19"/>
  <c r="AJ489" i="19"/>
  <c r="AK489" i="19"/>
  <c r="AL489" i="19"/>
  <c r="AM489" i="19"/>
  <c r="AH490" i="19"/>
  <c r="AI490" i="19"/>
  <c r="AJ490" i="19"/>
  <c r="AK490" i="19"/>
  <c r="AL490" i="19"/>
  <c r="AM490" i="19"/>
  <c r="AH491" i="19"/>
  <c r="AI491" i="19"/>
  <c r="AJ491" i="19"/>
  <c r="AK491" i="19"/>
  <c r="AL491" i="19"/>
  <c r="AM491" i="19"/>
  <c r="AH492" i="19"/>
  <c r="AI492" i="19"/>
  <c r="AJ492" i="19"/>
  <c r="AK492" i="19"/>
  <c r="AL492" i="19"/>
  <c r="AM492" i="19"/>
  <c r="AH493" i="19"/>
  <c r="AI493" i="19"/>
  <c r="AJ493" i="19"/>
  <c r="AK493" i="19"/>
  <c r="AL493" i="19"/>
  <c r="AM493" i="19"/>
  <c r="AH494" i="19"/>
  <c r="AI494" i="19"/>
  <c r="AJ494" i="19"/>
  <c r="AK494" i="19"/>
  <c r="AL494" i="19"/>
  <c r="AM494" i="19"/>
  <c r="AH495" i="19"/>
  <c r="AI495" i="19"/>
  <c r="AJ495" i="19"/>
  <c r="AK495" i="19"/>
  <c r="AL495" i="19"/>
  <c r="AM495" i="19"/>
  <c r="AH496" i="19"/>
  <c r="AI496" i="19"/>
  <c r="AJ496" i="19"/>
  <c r="AK496" i="19"/>
  <c r="AL496" i="19"/>
  <c r="AM496" i="19"/>
  <c r="AH497" i="19"/>
  <c r="AI497" i="19"/>
  <c r="AJ497" i="19"/>
  <c r="AK497" i="19"/>
  <c r="AL497" i="19"/>
  <c r="AM497" i="19"/>
  <c r="AH498" i="19"/>
  <c r="AI498" i="19"/>
  <c r="AJ498" i="19"/>
  <c r="AK498" i="19"/>
  <c r="AL498" i="19"/>
  <c r="AM498" i="19"/>
  <c r="AH499" i="19"/>
  <c r="AI499" i="19"/>
  <c r="AJ499" i="19"/>
  <c r="AK499" i="19"/>
  <c r="AL499" i="19"/>
  <c r="AM499" i="19"/>
  <c r="AH500" i="19"/>
  <c r="AI500" i="19"/>
  <c r="AJ500" i="19"/>
  <c r="AK500" i="19"/>
  <c r="AL500" i="19"/>
  <c r="AM500" i="19"/>
  <c r="AH501" i="19"/>
  <c r="AI501" i="19"/>
  <c r="AJ501" i="19"/>
  <c r="AK501" i="19"/>
  <c r="AL501" i="19"/>
  <c r="AM501" i="19"/>
  <c r="AH502" i="19"/>
  <c r="AI502" i="19"/>
  <c r="AJ502" i="19"/>
  <c r="AK502" i="19"/>
  <c r="AL502" i="19"/>
  <c r="AM502" i="19"/>
  <c r="AH503" i="19"/>
  <c r="AI503" i="19"/>
  <c r="AJ503" i="19"/>
  <c r="AK503" i="19"/>
  <c r="AL503" i="19"/>
  <c r="AM503" i="19"/>
  <c r="AH504" i="19"/>
  <c r="AI504" i="19"/>
  <c r="AJ504" i="19"/>
  <c r="AK504" i="19"/>
  <c r="AL504" i="19"/>
  <c r="AM504" i="19"/>
  <c r="AH505" i="19"/>
  <c r="AI505" i="19"/>
  <c r="AJ505" i="19"/>
  <c r="AK505" i="19"/>
  <c r="AL505" i="19"/>
  <c r="AM505" i="19"/>
  <c r="AH506" i="19"/>
  <c r="AI506" i="19"/>
  <c r="AJ506" i="19"/>
  <c r="AK506" i="19"/>
  <c r="AL506" i="19"/>
  <c r="AM506" i="19"/>
  <c r="AH507" i="19"/>
  <c r="AI507" i="19"/>
  <c r="AJ507" i="19"/>
  <c r="AK507" i="19"/>
  <c r="AL507" i="19"/>
  <c r="AM507" i="19"/>
  <c r="AH508" i="19"/>
  <c r="AI508" i="19"/>
  <c r="AJ508" i="19"/>
  <c r="AK508" i="19"/>
  <c r="AL508" i="19"/>
  <c r="AM508" i="19"/>
  <c r="AH509" i="19"/>
  <c r="AI509" i="19"/>
  <c r="AJ509" i="19"/>
  <c r="AK509" i="19"/>
  <c r="AL509" i="19"/>
  <c r="AM509" i="19"/>
  <c r="AH510" i="19"/>
  <c r="AI510" i="19"/>
  <c r="AJ510" i="19"/>
  <c r="AK510" i="19"/>
  <c r="AL510" i="19"/>
  <c r="AM510" i="19"/>
  <c r="AH511" i="19"/>
  <c r="AI511" i="19"/>
  <c r="AJ511" i="19"/>
  <c r="AK511" i="19"/>
  <c r="AL511" i="19"/>
  <c r="AM511" i="19"/>
  <c r="AH512" i="19"/>
  <c r="AI512" i="19"/>
  <c r="AJ512" i="19"/>
  <c r="AK512" i="19"/>
  <c r="AL512" i="19"/>
  <c r="AM512" i="19"/>
  <c r="AH513" i="19"/>
  <c r="AI513" i="19"/>
  <c r="AJ513" i="19"/>
  <c r="AK513" i="19"/>
  <c r="AL513" i="19"/>
  <c r="AM513" i="19"/>
  <c r="AI254" i="19"/>
  <c r="AJ254" i="19"/>
  <c r="AK254" i="19"/>
  <c r="AL254" i="19"/>
  <c r="AM254" i="19"/>
  <c r="AH254" i="19"/>
  <c r="C73" i="20"/>
  <c r="D72" i="20"/>
  <c r="D71" i="20"/>
  <c r="D70" i="20"/>
  <c r="D69" i="20"/>
  <c r="D68" i="20"/>
  <c r="D67" i="20"/>
  <c r="C46" i="20"/>
  <c r="D45" i="20"/>
  <c r="D44" i="20"/>
  <c r="D43" i="20"/>
  <c r="D42" i="20"/>
  <c r="D41" i="20"/>
  <c r="D40" i="20"/>
  <c r="G31" i="20"/>
  <c r="G30" i="20"/>
  <c r="F30" i="20"/>
  <c r="G29" i="20"/>
  <c r="F29" i="20"/>
  <c r="E29" i="20"/>
  <c r="G32" i="20"/>
  <c r="F31" i="20"/>
  <c r="E30" i="20"/>
  <c r="D29" i="20"/>
  <c r="G33" i="20"/>
  <c r="F32" i="20"/>
  <c r="E31" i="20"/>
  <c r="D30" i="20"/>
  <c r="C29" i="20"/>
  <c r="C23" i="20" l="1"/>
  <c r="I22" i="20" s="1"/>
  <c r="D22" i="20"/>
  <c r="D21" i="20"/>
  <c r="D20" i="20"/>
  <c r="D19" i="20"/>
  <c r="D18" i="20"/>
  <c r="D17" i="20"/>
  <c r="C12" i="20"/>
  <c r="E11" i="20"/>
  <c r="E10" i="20"/>
  <c r="E9" i="20"/>
  <c r="E8" i="20"/>
  <c r="E69" i="20" s="1"/>
  <c r="E7" i="20"/>
  <c r="E6" i="20"/>
  <c r="Z255" i="19"/>
  <c r="AA255" i="19"/>
  <c r="AB255" i="19"/>
  <c r="AC255" i="19"/>
  <c r="AD255" i="19"/>
  <c r="AE255" i="19"/>
  <c r="Z256" i="19"/>
  <c r="AA256" i="19"/>
  <c r="AB256" i="19"/>
  <c r="AC256" i="19"/>
  <c r="AD256" i="19"/>
  <c r="AE256" i="19"/>
  <c r="Z257" i="19"/>
  <c r="AA257" i="19"/>
  <c r="AB257" i="19"/>
  <c r="AC257" i="19"/>
  <c r="AD257" i="19"/>
  <c r="AE257" i="19"/>
  <c r="Z258" i="19"/>
  <c r="AA258" i="19"/>
  <c r="AB258" i="19"/>
  <c r="AC258" i="19"/>
  <c r="AD258" i="19"/>
  <c r="AE258" i="19"/>
  <c r="Z259" i="19"/>
  <c r="AA259" i="19"/>
  <c r="AB259" i="19"/>
  <c r="AC259" i="19"/>
  <c r="AD259" i="19"/>
  <c r="AE259" i="19"/>
  <c r="Z260" i="19"/>
  <c r="AA260" i="19"/>
  <c r="AB260" i="19"/>
  <c r="AC260" i="19"/>
  <c r="AD260" i="19"/>
  <c r="AE260" i="19"/>
  <c r="Z261" i="19"/>
  <c r="AA261" i="19"/>
  <c r="AB261" i="19"/>
  <c r="AC261" i="19"/>
  <c r="AD261" i="19"/>
  <c r="AE261" i="19"/>
  <c r="Z262" i="19"/>
  <c r="AA262" i="19"/>
  <c r="AB262" i="19"/>
  <c r="AC262" i="19"/>
  <c r="AD262" i="19"/>
  <c r="AE262" i="19"/>
  <c r="Z263" i="19"/>
  <c r="AA263" i="19"/>
  <c r="AB263" i="19"/>
  <c r="AC263" i="19"/>
  <c r="AD263" i="19"/>
  <c r="AE263" i="19"/>
  <c r="Z264" i="19"/>
  <c r="AA264" i="19"/>
  <c r="AB264" i="19"/>
  <c r="AC264" i="19"/>
  <c r="AD264" i="19"/>
  <c r="AE264" i="19"/>
  <c r="Z265" i="19"/>
  <c r="AA265" i="19"/>
  <c r="AB265" i="19"/>
  <c r="AC265" i="19"/>
  <c r="AD265" i="19"/>
  <c r="AE265" i="19"/>
  <c r="Z266" i="19"/>
  <c r="AA266" i="19"/>
  <c r="AB266" i="19"/>
  <c r="AC266" i="19"/>
  <c r="AD266" i="19"/>
  <c r="AE266" i="19"/>
  <c r="Z267" i="19"/>
  <c r="AA267" i="19"/>
  <c r="AB267" i="19"/>
  <c r="AC267" i="19"/>
  <c r="AD267" i="19"/>
  <c r="AE267" i="19"/>
  <c r="Z268" i="19"/>
  <c r="AA268" i="19"/>
  <c r="AB268" i="19"/>
  <c r="AC268" i="19"/>
  <c r="AD268" i="19"/>
  <c r="AE268" i="19"/>
  <c r="Z269" i="19"/>
  <c r="AA269" i="19"/>
  <c r="AB269" i="19"/>
  <c r="AC269" i="19"/>
  <c r="AD269" i="19"/>
  <c r="AE269" i="19"/>
  <c r="Z270" i="19"/>
  <c r="AA270" i="19"/>
  <c r="AB270" i="19"/>
  <c r="AC270" i="19"/>
  <c r="AD270" i="19"/>
  <c r="AE270" i="19"/>
  <c r="Z271" i="19"/>
  <c r="AA271" i="19"/>
  <c r="AB271" i="19"/>
  <c r="AC271" i="19"/>
  <c r="AD271" i="19"/>
  <c r="AE271" i="19"/>
  <c r="Z272" i="19"/>
  <c r="AA272" i="19"/>
  <c r="AB272" i="19"/>
  <c r="AC272" i="19"/>
  <c r="AD272" i="19"/>
  <c r="AE272" i="19"/>
  <c r="Z273" i="19"/>
  <c r="AA273" i="19"/>
  <c r="AB273" i="19"/>
  <c r="AC273" i="19"/>
  <c r="AD273" i="19"/>
  <c r="AE273" i="19"/>
  <c r="Z274" i="19"/>
  <c r="AA274" i="19"/>
  <c r="AB274" i="19"/>
  <c r="AC274" i="19"/>
  <c r="AD274" i="19"/>
  <c r="AE274" i="19"/>
  <c r="Z275" i="19"/>
  <c r="AA275" i="19"/>
  <c r="AB275" i="19"/>
  <c r="AC275" i="19"/>
  <c r="AD275" i="19"/>
  <c r="AE275" i="19"/>
  <c r="Z276" i="19"/>
  <c r="AA276" i="19"/>
  <c r="AB276" i="19"/>
  <c r="AC276" i="19"/>
  <c r="AD276" i="19"/>
  <c r="AE276" i="19"/>
  <c r="Z277" i="19"/>
  <c r="AA277" i="19"/>
  <c r="AB277" i="19"/>
  <c r="AC277" i="19"/>
  <c r="AD277" i="19"/>
  <c r="AE277" i="19"/>
  <c r="Z278" i="19"/>
  <c r="AA278" i="19"/>
  <c r="AB278" i="19"/>
  <c r="AC278" i="19"/>
  <c r="AD278" i="19"/>
  <c r="AE278" i="19"/>
  <c r="Z279" i="19"/>
  <c r="AA279" i="19"/>
  <c r="AB279" i="19"/>
  <c r="AC279" i="19"/>
  <c r="AD279" i="19"/>
  <c r="AE279" i="19"/>
  <c r="Z280" i="19"/>
  <c r="AA280" i="19"/>
  <c r="AB280" i="19"/>
  <c r="AC280" i="19"/>
  <c r="AD280" i="19"/>
  <c r="AE280" i="19"/>
  <c r="Z281" i="19"/>
  <c r="AA281" i="19"/>
  <c r="AB281" i="19"/>
  <c r="AC281" i="19"/>
  <c r="AD281" i="19"/>
  <c r="AE281" i="19"/>
  <c r="Z282" i="19"/>
  <c r="AA282" i="19"/>
  <c r="AB282" i="19"/>
  <c r="AC282" i="19"/>
  <c r="AD282" i="19"/>
  <c r="AE282" i="19"/>
  <c r="Z283" i="19"/>
  <c r="AA283" i="19"/>
  <c r="AB283" i="19"/>
  <c r="AC283" i="19"/>
  <c r="AD283" i="19"/>
  <c r="AE283" i="19"/>
  <c r="Z284" i="19"/>
  <c r="AA284" i="19"/>
  <c r="AB284" i="19"/>
  <c r="AC284" i="19"/>
  <c r="AD284" i="19"/>
  <c r="AE284" i="19"/>
  <c r="Z285" i="19"/>
  <c r="AA285" i="19"/>
  <c r="AB285" i="19"/>
  <c r="AC285" i="19"/>
  <c r="AD285" i="19"/>
  <c r="AE285" i="19"/>
  <c r="Z286" i="19"/>
  <c r="AA286" i="19"/>
  <c r="AB286" i="19"/>
  <c r="AC286" i="19"/>
  <c r="AD286" i="19"/>
  <c r="AE286" i="19"/>
  <c r="Z287" i="19"/>
  <c r="AA287" i="19"/>
  <c r="AB287" i="19"/>
  <c r="AC287" i="19"/>
  <c r="AD287" i="19"/>
  <c r="AE287" i="19"/>
  <c r="Z288" i="19"/>
  <c r="AA288" i="19"/>
  <c r="AB288" i="19"/>
  <c r="AC288" i="19"/>
  <c r="AD288" i="19"/>
  <c r="AE288" i="19"/>
  <c r="Z289" i="19"/>
  <c r="AA289" i="19"/>
  <c r="AB289" i="19"/>
  <c r="AC289" i="19"/>
  <c r="AD289" i="19"/>
  <c r="AE289" i="19"/>
  <c r="Z290" i="19"/>
  <c r="AA290" i="19"/>
  <c r="AB290" i="19"/>
  <c r="AC290" i="19"/>
  <c r="AD290" i="19"/>
  <c r="AE290" i="19"/>
  <c r="Z291" i="19"/>
  <c r="AA291" i="19"/>
  <c r="AB291" i="19"/>
  <c r="AC291" i="19"/>
  <c r="AD291" i="19"/>
  <c r="AE291" i="19"/>
  <c r="Z292" i="19"/>
  <c r="AA292" i="19"/>
  <c r="AB292" i="19"/>
  <c r="AC292" i="19"/>
  <c r="AD292" i="19"/>
  <c r="AE292" i="19"/>
  <c r="Z293" i="19"/>
  <c r="AA293" i="19"/>
  <c r="AB293" i="19"/>
  <c r="AC293" i="19"/>
  <c r="AD293" i="19"/>
  <c r="AE293" i="19"/>
  <c r="Z294" i="19"/>
  <c r="AA294" i="19"/>
  <c r="AB294" i="19"/>
  <c r="AC294" i="19"/>
  <c r="AD294" i="19"/>
  <c r="AE294" i="19"/>
  <c r="Z295" i="19"/>
  <c r="AA295" i="19"/>
  <c r="AB295" i="19"/>
  <c r="AC295" i="19"/>
  <c r="AD295" i="19"/>
  <c r="AE295" i="19"/>
  <c r="Z296" i="19"/>
  <c r="AA296" i="19"/>
  <c r="AB296" i="19"/>
  <c r="AC296" i="19"/>
  <c r="AD296" i="19"/>
  <c r="AE296" i="19"/>
  <c r="Z297" i="19"/>
  <c r="AA297" i="19"/>
  <c r="AB297" i="19"/>
  <c r="AC297" i="19"/>
  <c r="AD297" i="19"/>
  <c r="AE297" i="19"/>
  <c r="Z298" i="19"/>
  <c r="AA298" i="19"/>
  <c r="AB298" i="19"/>
  <c r="AC298" i="19"/>
  <c r="AD298" i="19"/>
  <c r="AE298" i="19"/>
  <c r="Z299" i="19"/>
  <c r="AA299" i="19"/>
  <c r="AB299" i="19"/>
  <c r="AC299" i="19"/>
  <c r="AD299" i="19"/>
  <c r="AE299" i="19"/>
  <c r="Z300" i="19"/>
  <c r="AA300" i="19"/>
  <c r="AB300" i="19"/>
  <c r="AC300" i="19"/>
  <c r="AD300" i="19"/>
  <c r="AE300" i="19"/>
  <c r="Z301" i="19"/>
  <c r="AA301" i="19"/>
  <c r="AB301" i="19"/>
  <c r="AC301" i="19"/>
  <c r="AD301" i="19"/>
  <c r="AE301" i="19"/>
  <c r="Z302" i="19"/>
  <c r="AA302" i="19"/>
  <c r="AB302" i="19"/>
  <c r="AC302" i="19"/>
  <c r="AD302" i="19"/>
  <c r="AE302" i="19"/>
  <c r="Z303" i="19"/>
  <c r="AA303" i="19"/>
  <c r="AB303" i="19"/>
  <c r="AC303" i="19"/>
  <c r="AD303" i="19"/>
  <c r="AE303" i="19"/>
  <c r="Z304" i="19"/>
  <c r="AA304" i="19"/>
  <c r="AB304" i="19"/>
  <c r="AC304" i="19"/>
  <c r="AD304" i="19"/>
  <c r="AE304" i="19"/>
  <c r="Z305" i="19"/>
  <c r="AA305" i="19"/>
  <c r="AB305" i="19"/>
  <c r="AC305" i="19"/>
  <c r="AD305" i="19"/>
  <c r="AE305" i="19"/>
  <c r="Z306" i="19"/>
  <c r="AA306" i="19"/>
  <c r="AB306" i="19"/>
  <c r="AC306" i="19"/>
  <c r="AD306" i="19"/>
  <c r="AE306" i="19"/>
  <c r="Z307" i="19"/>
  <c r="AA307" i="19"/>
  <c r="AB307" i="19"/>
  <c r="AC307" i="19"/>
  <c r="AD307" i="19"/>
  <c r="AE307" i="19"/>
  <c r="Z308" i="19"/>
  <c r="AA308" i="19"/>
  <c r="AB308" i="19"/>
  <c r="AC308" i="19"/>
  <c r="AD308" i="19"/>
  <c r="AE308" i="19"/>
  <c r="Z309" i="19"/>
  <c r="AA309" i="19"/>
  <c r="AB309" i="19"/>
  <c r="AC309" i="19"/>
  <c r="AD309" i="19"/>
  <c r="AE309" i="19"/>
  <c r="Z310" i="19"/>
  <c r="AA310" i="19"/>
  <c r="AB310" i="19"/>
  <c r="AC310" i="19"/>
  <c r="AD310" i="19"/>
  <c r="AE310" i="19"/>
  <c r="Z311" i="19"/>
  <c r="AA311" i="19"/>
  <c r="AB311" i="19"/>
  <c r="AC311" i="19"/>
  <c r="AD311" i="19"/>
  <c r="AE311" i="19"/>
  <c r="Z312" i="19"/>
  <c r="AA312" i="19"/>
  <c r="AB312" i="19"/>
  <c r="AC312" i="19"/>
  <c r="AD312" i="19"/>
  <c r="AE312" i="19"/>
  <c r="Z313" i="19"/>
  <c r="AA313" i="19"/>
  <c r="AB313" i="19"/>
  <c r="AC313" i="19"/>
  <c r="AD313" i="19"/>
  <c r="AE313" i="19"/>
  <c r="Z314" i="19"/>
  <c r="AA314" i="19"/>
  <c r="AB314" i="19"/>
  <c r="AC314" i="19"/>
  <c r="AD314" i="19"/>
  <c r="AE314" i="19"/>
  <c r="Z315" i="19"/>
  <c r="AA315" i="19"/>
  <c r="AB315" i="19"/>
  <c r="AC315" i="19"/>
  <c r="AD315" i="19"/>
  <c r="AE315" i="19"/>
  <c r="Z316" i="19"/>
  <c r="AA316" i="19"/>
  <c r="AB316" i="19"/>
  <c r="AC316" i="19"/>
  <c r="AD316" i="19"/>
  <c r="AE316" i="19"/>
  <c r="Z317" i="19"/>
  <c r="AA317" i="19"/>
  <c r="AB317" i="19"/>
  <c r="AC317" i="19"/>
  <c r="AD317" i="19"/>
  <c r="AE317" i="19"/>
  <c r="Z318" i="19"/>
  <c r="AA318" i="19"/>
  <c r="AB318" i="19"/>
  <c r="AC318" i="19"/>
  <c r="AD318" i="19"/>
  <c r="AE318" i="19"/>
  <c r="Z319" i="19"/>
  <c r="AA319" i="19"/>
  <c r="AB319" i="19"/>
  <c r="AC319" i="19"/>
  <c r="AD319" i="19"/>
  <c r="AE319" i="19"/>
  <c r="Z320" i="19"/>
  <c r="AA320" i="19"/>
  <c r="AB320" i="19"/>
  <c r="AC320" i="19"/>
  <c r="AD320" i="19"/>
  <c r="AE320" i="19"/>
  <c r="Z321" i="19"/>
  <c r="AA321" i="19"/>
  <c r="AB321" i="19"/>
  <c r="AC321" i="19"/>
  <c r="AD321" i="19"/>
  <c r="AE321" i="19"/>
  <c r="Z322" i="19"/>
  <c r="AA322" i="19"/>
  <c r="AB322" i="19"/>
  <c r="AC322" i="19"/>
  <c r="AD322" i="19"/>
  <c r="AE322" i="19"/>
  <c r="Z323" i="19"/>
  <c r="AA323" i="19"/>
  <c r="AB323" i="19"/>
  <c r="AC323" i="19"/>
  <c r="AD323" i="19"/>
  <c r="AE323" i="19"/>
  <c r="Z324" i="19"/>
  <c r="AA324" i="19"/>
  <c r="AB324" i="19"/>
  <c r="AC324" i="19"/>
  <c r="AD324" i="19"/>
  <c r="AE324" i="19"/>
  <c r="Z325" i="19"/>
  <c r="AA325" i="19"/>
  <c r="AB325" i="19"/>
  <c r="AC325" i="19"/>
  <c r="AD325" i="19"/>
  <c r="AE325" i="19"/>
  <c r="Z326" i="19"/>
  <c r="AA326" i="19"/>
  <c r="AB326" i="19"/>
  <c r="AC326" i="19"/>
  <c r="AD326" i="19"/>
  <c r="AE326" i="19"/>
  <c r="Z327" i="19"/>
  <c r="AA327" i="19"/>
  <c r="AB327" i="19"/>
  <c r="AC327" i="19"/>
  <c r="AD327" i="19"/>
  <c r="AE327" i="19"/>
  <c r="Z328" i="19"/>
  <c r="AA328" i="19"/>
  <c r="AB328" i="19"/>
  <c r="AC328" i="19"/>
  <c r="AD328" i="19"/>
  <c r="AE328" i="19"/>
  <c r="Z329" i="19"/>
  <c r="AA329" i="19"/>
  <c r="AB329" i="19"/>
  <c r="AC329" i="19"/>
  <c r="AD329" i="19"/>
  <c r="AE329" i="19"/>
  <c r="Z330" i="19"/>
  <c r="AA330" i="19"/>
  <c r="AB330" i="19"/>
  <c r="AC330" i="19"/>
  <c r="AD330" i="19"/>
  <c r="AE330" i="19"/>
  <c r="Z331" i="19"/>
  <c r="AA331" i="19"/>
  <c r="AB331" i="19"/>
  <c r="AC331" i="19"/>
  <c r="AD331" i="19"/>
  <c r="AE331" i="19"/>
  <c r="Z332" i="19"/>
  <c r="AA332" i="19"/>
  <c r="AB332" i="19"/>
  <c r="AC332" i="19"/>
  <c r="AD332" i="19"/>
  <c r="AE332" i="19"/>
  <c r="Z333" i="19"/>
  <c r="AA333" i="19"/>
  <c r="AB333" i="19"/>
  <c r="AC333" i="19"/>
  <c r="AD333" i="19"/>
  <c r="AE333" i="19"/>
  <c r="Z334" i="19"/>
  <c r="AA334" i="19"/>
  <c r="AB334" i="19"/>
  <c r="AC334" i="19"/>
  <c r="AD334" i="19"/>
  <c r="AE334" i="19"/>
  <c r="Z335" i="19"/>
  <c r="AA335" i="19"/>
  <c r="AB335" i="19"/>
  <c r="AC335" i="19"/>
  <c r="AD335" i="19"/>
  <c r="AE335" i="19"/>
  <c r="Z336" i="19"/>
  <c r="AA336" i="19"/>
  <c r="AB336" i="19"/>
  <c r="AC336" i="19"/>
  <c r="AD336" i="19"/>
  <c r="AE336" i="19"/>
  <c r="Z337" i="19"/>
  <c r="AA337" i="19"/>
  <c r="AB337" i="19"/>
  <c r="AC337" i="19"/>
  <c r="AD337" i="19"/>
  <c r="AE337" i="19"/>
  <c r="Z338" i="19"/>
  <c r="AA338" i="19"/>
  <c r="AB338" i="19"/>
  <c r="AC338" i="19"/>
  <c r="AD338" i="19"/>
  <c r="AE338" i="19"/>
  <c r="Z339" i="19"/>
  <c r="AA339" i="19"/>
  <c r="AB339" i="19"/>
  <c r="AC339" i="19"/>
  <c r="AD339" i="19"/>
  <c r="AE339" i="19"/>
  <c r="Z340" i="19"/>
  <c r="AA340" i="19"/>
  <c r="AB340" i="19"/>
  <c r="AC340" i="19"/>
  <c r="AD340" i="19"/>
  <c r="AE340" i="19"/>
  <c r="Z341" i="19"/>
  <c r="AA341" i="19"/>
  <c r="AB341" i="19"/>
  <c r="AC341" i="19"/>
  <c r="AD341" i="19"/>
  <c r="AE341" i="19"/>
  <c r="Z342" i="19"/>
  <c r="AA342" i="19"/>
  <c r="AB342" i="19"/>
  <c r="AC342" i="19"/>
  <c r="AD342" i="19"/>
  <c r="AE342" i="19"/>
  <c r="Z343" i="19"/>
  <c r="AA343" i="19"/>
  <c r="AB343" i="19"/>
  <c r="AC343" i="19"/>
  <c r="AD343" i="19"/>
  <c r="AE343" i="19"/>
  <c r="Z344" i="19"/>
  <c r="AA344" i="19"/>
  <c r="AB344" i="19"/>
  <c r="AC344" i="19"/>
  <c r="AD344" i="19"/>
  <c r="AE344" i="19"/>
  <c r="Z345" i="19"/>
  <c r="AA345" i="19"/>
  <c r="AB345" i="19"/>
  <c r="AC345" i="19"/>
  <c r="AD345" i="19"/>
  <c r="AE345" i="19"/>
  <c r="Z346" i="19"/>
  <c r="AA346" i="19"/>
  <c r="AB346" i="19"/>
  <c r="AC346" i="19"/>
  <c r="AD346" i="19"/>
  <c r="AE346" i="19"/>
  <c r="Z347" i="19"/>
  <c r="AA347" i="19"/>
  <c r="AB347" i="19"/>
  <c r="AC347" i="19"/>
  <c r="AD347" i="19"/>
  <c r="AE347" i="19"/>
  <c r="Z348" i="19"/>
  <c r="AA348" i="19"/>
  <c r="AB348" i="19"/>
  <c r="AC348" i="19"/>
  <c r="AD348" i="19"/>
  <c r="AE348" i="19"/>
  <c r="Z349" i="19"/>
  <c r="AA349" i="19"/>
  <c r="AB349" i="19"/>
  <c r="AC349" i="19"/>
  <c r="AD349" i="19"/>
  <c r="AE349" i="19"/>
  <c r="Z350" i="19"/>
  <c r="AA350" i="19"/>
  <c r="AB350" i="19"/>
  <c r="AC350" i="19"/>
  <c r="AD350" i="19"/>
  <c r="AE350" i="19"/>
  <c r="Z351" i="19"/>
  <c r="AA351" i="19"/>
  <c r="AB351" i="19"/>
  <c r="AC351" i="19"/>
  <c r="AD351" i="19"/>
  <c r="AE351" i="19"/>
  <c r="Z352" i="19"/>
  <c r="AA352" i="19"/>
  <c r="AB352" i="19"/>
  <c r="AC352" i="19"/>
  <c r="AD352" i="19"/>
  <c r="AE352" i="19"/>
  <c r="Z353" i="19"/>
  <c r="AA353" i="19"/>
  <c r="AB353" i="19"/>
  <c r="AC353" i="19"/>
  <c r="AD353" i="19"/>
  <c r="AE353" i="19"/>
  <c r="Z354" i="19"/>
  <c r="AA354" i="19"/>
  <c r="AB354" i="19"/>
  <c r="AC354" i="19"/>
  <c r="AD354" i="19"/>
  <c r="AE354" i="19"/>
  <c r="Z355" i="19"/>
  <c r="AA355" i="19"/>
  <c r="AB355" i="19"/>
  <c r="AC355" i="19"/>
  <c r="AD355" i="19"/>
  <c r="AE355" i="19"/>
  <c r="Z356" i="19"/>
  <c r="AA356" i="19"/>
  <c r="AB356" i="19"/>
  <c r="AC356" i="19"/>
  <c r="AD356" i="19"/>
  <c r="AE356" i="19"/>
  <c r="Z357" i="19"/>
  <c r="AA357" i="19"/>
  <c r="AB357" i="19"/>
  <c r="AC357" i="19"/>
  <c r="AD357" i="19"/>
  <c r="AE357" i="19"/>
  <c r="Z358" i="19"/>
  <c r="AA358" i="19"/>
  <c r="AB358" i="19"/>
  <c r="AC358" i="19"/>
  <c r="AD358" i="19"/>
  <c r="AE358" i="19"/>
  <c r="Z359" i="19"/>
  <c r="AA359" i="19"/>
  <c r="AB359" i="19"/>
  <c r="AC359" i="19"/>
  <c r="AD359" i="19"/>
  <c r="AE359" i="19"/>
  <c r="Z360" i="19"/>
  <c r="AA360" i="19"/>
  <c r="AB360" i="19"/>
  <c r="AC360" i="19"/>
  <c r="AD360" i="19"/>
  <c r="AE360" i="19"/>
  <c r="Z361" i="19"/>
  <c r="AA361" i="19"/>
  <c r="AB361" i="19"/>
  <c r="AC361" i="19"/>
  <c r="AD361" i="19"/>
  <c r="AE361" i="19"/>
  <c r="Z362" i="19"/>
  <c r="AA362" i="19"/>
  <c r="AB362" i="19"/>
  <c r="AC362" i="19"/>
  <c r="AD362" i="19"/>
  <c r="AE362" i="19"/>
  <c r="Z363" i="19"/>
  <c r="AA363" i="19"/>
  <c r="AB363" i="19"/>
  <c r="AC363" i="19"/>
  <c r="AD363" i="19"/>
  <c r="AE363" i="19"/>
  <c r="Z364" i="19"/>
  <c r="AA364" i="19"/>
  <c r="AB364" i="19"/>
  <c r="AC364" i="19"/>
  <c r="AD364" i="19"/>
  <c r="AE364" i="19"/>
  <c r="Z365" i="19"/>
  <c r="AA365" i="19"/>
  <c r="AB365" i="19"/>
  <c r="AC365" i="19"/>
  <c r="AD365" i="19"/>
  <c r="AE365" i="19"/>
  <c r="Z366" i="19"/>
  <c r="AA366" i="19"/>
  <c r="AB366" i="19"/>
  <c r="AC366" i="19"/>
  <c r="AD366" i="19"/>
  <c r="AE366" i="19"/>
  <c r="Z367" i="19"/>
  <c r="AA367" i="19"/>
  <c r="AB367" i="19"/>
  <c r="AC367" i="19"/>
  <c r="AD367" i="19"/>
  <c r="AE367" i="19"/>
  <c r="Z368" i="19"/>
  <c r="AA368" i="19"/>
  <c r="AB368" i="19"/>
  <c r="AC368" i="19"/>
  <c r="AD368" i="19"/>
  <c r="AE368" i="19"/>
  <c r="Z369" i="19"/>
  <c r="AA369" i="19"/>
  <c r="AB369" i="19"/>
  <c r="AC369" i="19"/>
  <c r="AD369" i="19"/>
  <c r="AE369" i="19"/>
  <c r="Z370" i="19"/>
  <c r="AA370" i="19"/>
  <c r="AB370" i="19"/>
  <c r="AC370" i="19"/>
  <c r="AD370" i="19"/>
  <c r="AE370" i="19"/>
  <c r="Z371" i="19"/>
  <c r="AA371" i="19"/>
  <c r="AB371" i="19"/>
  <c r="AC371" i="19"/>
  <c r="AD371" i="19"/>
  <c r="AE371" i="19"/>
  <c r="Z372" i="19"/>
  <c r="AA372" i="19"/>
  <c r="AB372" i="19"/>
  <c r="AC372" i="19"/>
  <c r="AD372" i="19"/>
  <c r="AE372" i="19"/>
  <c r="Z373" i="19"/>
  <c r="AA373" i="19"/>
  <c r="AB373" i="19"/>
  <c r="AC373" i="19"/>
  <c r="AD373" i="19"/>
  <c r="AE373" i="19"/>
  <c r="Z374" i="19"/>
  <c r="AA374" i="19"/>
  <c r="AB374" i="19"/>
  <c r="AC374" i="19"/>
  <c r="AD374" i="19"/>
  <c r="AE374" i="19"/>
  <c r="Z375" i="19"/>
  <c r="AA375" i="19"/>
  <c r="AB375" i="19"/>
  <c r="AC375" i="19"/>
  <c r="AD375" i="19"/>
  <c r="AE375" i="19"/>
  <c r="Z376" i="19"/>
  <c r="AA376" i="19"/>
  <c r="AB376" i="19"/>
  <c r="AC376" i="19"/>
  <c r="AD376" i="19"/>
  <c r="AE376" i="19"/>
  <c r="Z377" i="19"/>
  <c r="AA377" i="19"/>
  <c r="AB377" i="19"/>
  <c r="AC377" i="19"/>
  <c r="AD377" i="19"/>
  <c r="AE377" i="19"/>
  <c r="Z378" i="19"/>
  <c r="AA378" i="19"/>
  <c r="AB378" i="19"/>
  <c r="AC378" i="19"/>
  <c r="AD378" i="19"/>
  <c r="AE378" i="19"/>
  <c r="Z379" i="19"/>
  <c r="AA379" i="19"/>
  <c r="AB379" i="19"/>
  <c r="AC379" i="19"/>
  <c r="AD379" i="19"/>
  <c r="AE379" i="19"/>
  <c r="Z380" i="19"/>
  <c r="AA380" i="19"/>
  <c r="AB380" i="19"/>
  <c r="AC380" i="19"/>
  <c r="AD380" i="19"/>
  <c r="AE380" i="19"/>
  <c r="Z381" i="19"/>
  <c r="AA381" i="19"/>
  <c r="AB381" i="19"/>
  <c r="AC381" i="19"/>
  <c r="AD381" i="19"/>
  <c r="AE381" i="19"/>
  <c r="Z382" i="19"/>
  <c r="AA382" i="19"/>
  <c r="AB382" i="19"/>
  <c r="AC382" i="19"/>
  <c r="AD382" i="19"/>
  <c r="AE382" i="19"/>
  <c r="Z383" i="19"/>
  <c r="AA383" i="19"/>
  <c r="AB383" i="19"/>
  <c r="AC383" i="19"/>
  <c r="AD383" i="19"/>
  <c r="AE383" i="19"/>
  <c r="Z384" i="19"/>
  <c r="AA384" i="19"/>
  <c r="AB384" i="19"/>
  <c r="AC384" i="19"/>
  <c r="AD384" i="19"/>
  <c r="AE384" i="19"/>
  <c r="Z385" i="19"/>
  <c r="AA385" i="19"/>
  <c r="AB385" i="19"/>
  <c r="AC385" i="19"/>
  <c r="AD385" i="19"/>
  <c r="AE385" i="19"/>
  <c r="Z386" i="19"/>
  <c r="AA386" i="19"/>
  <c r="AB386" i="19"/>
  <c r="AC386" i="19"/>
  <c r="AD386" i="19"/>
  <c r="AE386" i="19"/>
  <c r="Z387" i="19"/>
  <c r="AA387" i="19"/>
  <c r="AB387" i="19"/>
  <c r="AC387" i="19"/>
  <c r="AD387" i="19"/>
  <c r="AE387" i="19"/>
  <c r="Z388" i="19"/>
  <c r="AA388" i="19"/>
  <c r="AB388" i="19"/>
  <c r="AC388" i="19"/>
  <c r="AD388" i="19"/>
  <c r="AE388" i="19"/>
  <c r="Z389" i="19"/>
  <c r="AA389" i="19"/>
  <c r="AB389" i="19"/>
  <c r="AC389" i="19"/>
  <c r="AD389" i="19"/>
  <c r="AE389" i="19"/>
  <c r="Z390" i="19"/>
  <c r="AA390" i="19"/>
  <c r="AB390" i="19"/>
  <c r="AC390" i="19"/>
  <c r="AD390" i="19"/>
  <c r="AE390" i="19"/>
  <c r="Z391" i="19"/>
  <c r="AA391" i="19"/>
  <c r="AB391" i="19"/>
  <c r="AC391" i="19"/>
  <c r="AD391" i="19"/>
  <c r="AE391" i="19"/>
  <c r="Z392" i="19"/>
  <c r="AA392" i="19"/>
  <c r="AB392" i="19"/>
  <c r="AC392" i="19"/>
  <c r="AD392" i="19"/>
  <c r="AE392" i="19"/>
  <c r="Z393" i="19"/>
  <c r="AA393" i="19"/>
  <c r="AB393" i="19"/>
  <c r="AC393" i="19"/>
  <c r="AD393" i="19"/>
  <c r="AE393" i="19"/>
  <c r="Z394" i="19"/>
  <c r="AA394" i="19"/>
  <c r="AB394" i="19"/>
  <c r="AC394" i="19"/>
  <c r="AD394" i="19"/>
  <c r="AE394" i="19"/>
  <c r="Z395" i="19"/>
  <c r="AA395" i="19"/>
  <c r="AB395" i="19"/>
  <c r="AC395" i="19"/>
  <c r="AD395" i="19"/>
  <c r="AE395" i="19"/>
  <c r="Z396" i="19"/>
  <c r="AA396" i="19"/>
  <c r="AB396" i="19"/>
  <c r="AC396" i="19"/>
  <c r="AD396" i="19"/>
  <c r="AE396" i="19"/>
  <c r="Z397" i="19"/>
  <c r="AA397" i="19"/>
  <c r="AB397" i="19"/>
  <c r="AC397" i="19"/>
  <c r="AD397" i="19"/>
  <c r="AE397" i="19"/>
  <c r="Z398" i="19"/>
  <c r="AA398" i="19"/>
  <c r="AB398" i="19"/>
  <c r="AC398" i="19"/>
  <c r="AD398" i="19"/>
  <c r="AE398" i="19"/>
  <c r="Z399" i="19"/>
  <c r="AA399" i="19"/>
  <c r="AB399" i="19"/>
  <c r="AC399" i="19"/>
  <c r="AD399" i="19"/>
  <c r="AE399" i="19"/>
  <c r="Z400" i="19"/>
  <c r="AA400" i="19"/>
  <c r="AB400" i="19"/>
  <c r="AC400" i="19"/>
  <c r="AD400" i="19"/>
  <c r="AE400" i="19"/>
  <c r="Z401" i="19"/>
  <c r="AA401" i="19"/>
  <c r="AB401" i="19"/>
  <c r="AC401" i="19"/>
  <c r="AD401" i="19"/>
  <c r="AE401" i="19"/>
  <c r="Z402" i="19"/>
  <c r="AA402" i="19"/>
  <c r="AB402" i="19"/>
  <c r="AC402" i="19"/>
  <c r="AD402" i="19"/>
  <c r="AE402" i="19"/>
  <c r="Z403" i="19"/>
  <c r="AA403" i="19"/>
  <c r="AB403" i="19"/>
  <c r="AC403" i="19"/>
  <c r="AD403" i="19"/>
  <c r="AE403" i="19"/>
  <c r="Z404" i="19"/>
  <c r="AA404" i="19"/>
  <c r="AB404" i="19"/>
  <c r="AC404" i="19"/>
  <c r="AD404" i="19"/>
  <c r="AE404" i="19"/>
  <c r="Z405" i="19"/>
  <c r="AA405" i="19"/>
  <c r="AB405" i="19"/>
  <c r="AC405" i="19"/>
  <c r="AD405" i="19"/>
  <c r="AE405" i="19"/>
  <c r="Z406" i="19"/>
  <c r="AA406" i="19"/>
  <c r="AB406" i="19"/>
  <c r="AC406" i="19"/>
  <c r="AD406" i="19"/>
  <c r="AE406" i="19"/>
  <c r="Z407" i="19"/>
  <c r="AA407" i="19"/>
  <c r="AB407" i="19"/>
  <c r="AC407" i="19"/>
  <c r="AD407" i="19"/>
  <c r="AE407" i="19"/>
  <c r="Z408" i="19"/>
  <c r="AA408" i="19"/>
  <c r="AB408" i="19"/>
  <c r="AC408" i="19"/>
  <c r="AD408" i="19"/>
  <c r="AE408" i="19"/>
  <c r="Z409" i="19"/>
  <c r="AA409" i="19"/>
  <c r="AB409" i="19"/>
  <c r="AC409" i="19"/>
  <c r="AD409" i="19"/>
  <c r="AE409" i="19"/>
  <c r="Z410" i="19"/>
  <c r="AA410" i="19"/>
  <c r="AB410" i="19"/>
  <c r="AC410" i="19"/>
  <c r="AD410" i="19"/>
  <c r="AE410" i="19"/>
  <c r="Z411" i="19"/>
  <c r="AA411" i="19"/>
  <c r="AB411" i="19"/>
  <c r="AC411" i="19"/>
  <c r="AD411" i="19"/>
  <c r="AE411" i="19"/>
  <c r="Z412" i="19"/>
  <c r="AA412" i="19"/>
  <c r="AB412" i="19"/>
  <c r="AC412" i="19"/>
  <c r="AD412" i="19"/>
  <c r="AE412" i="19"/>
  <c r="Z413" i="19"/>
  <c r="AA413" i="19"/>
  <c r="AB413" i="19"/>
  <c r="AC413" i="19"/>
  <c r="AD413" i="19"/>
  <c r="AE413" i="19"/>
  <c r="Z414" i="19"/>
  <c r="AA414" i="19"/>
  <c r="AB414" i="19"/>
  <c r="AC414" i="19"/>
  <c r="AD414" i="19"/>
  <c r="AE414" i="19"/>
  <c r="Z415" i="19"/>
  <c r="AA415" i="19"/>
  <c r="AB415" i="19"/>
  <c r="AC415" i="19"/>
  <c r="AD415" i="19"/>
  <c r="AE415" i="19"/>
  <c r="Z416" i="19"/>
  <c r="AA416" i="19"/>
  <c r="AB416" i="19"/>
  <c r="AC416" i="19"/>
  <c r="AD416" i="19"/>
  <c r="AE416" i="19"/>
  <c r="Z417" i="19"/>
  <c r="AA417" i="19"/>
  <c r="AB417" i="19"/>
  <c r="AC417" i="19"/>
  <c r="AD417" i="19"/>
  <c r="AE417" i="19"/>
  <c r="Z418" i="19"/>
  <c r="AA418" i="19"/>
  <c r="AB418" i="19"/>
  <c r="AC418" i="19"/>
  <c r="AD418" i="19"/>
  <c r="AE418" i="19"/>
  <c r="Z419" i="19"/>
  <c r="AA419" i="19"/>
  <c r="AB419" i="19"/>
  <c r="AC419" i="19"/>
  <c r="AD419" i="19"/>
  <c r="AE419" i="19"/>
  <c r="Z420" i="19"/>
  <c r="AA420" i="19"/>
  <c r="AB420" i="19"/>
  <c r="AC420" i="19"/>
  <c r="AD420" i="19"/>
  <c r="AE420" i="19"/>
  <c r="Z421" i="19"/>
  <c r="AA421" i="19"/>
  <c r="AB421" i="19"/>
  <c r="AC421" i="19"/>
  <c r="AD421" i="19"/>
  <c r="AE421" i="19"/>
  <c r="Z422" i="19"/>
  <c r="AA422" i="19"/>
  <c r="AB422" i="19"/>
  <c r="AC422" i="19"/>
  <c r="AD422" i="19"/>
  <c r="AE422" i="19"/>
  <c r="Z423" i="19"/>
  <c r="AA423" i="19"/>
  <c r="AB423" i="19"/>
  <c r="AC423" i="19"/>
  <c r="AD423" i="19"/>
  <c r="AE423" i="19"/>
  <c r="Z424" i="19"/>
  <c r="AA424" i="19"/>
  <c r="AB424" i="19"/>
  <c r="AC424" i="19"/>
  <c r="AD424" i="19"/>
  <c r="AE424" i="19"/>
  <c r="Z425" i="19"/>
  <c r="AA425" i="19"/>
  <c r="AB425" i="19"/>
  <c r="AC425" i="19"/>
  <c r="AD425" i="19"/>
  <c r="AE425" i="19"/>
  <c r="Z426" i="19"/>
  <c r="AA426" i="19"/>
  <c r="AB426" i="19"/>
  <c r="AC426" i="19"/>
  <c r="AD426" i="19"/>
  <c r="AE426" i="19"/>
  <c r="Z427" i="19"/>
  <c r="AA427" i="19"/>
  <c r="AB427" i="19"/>
  <c r="AC427" i="19"/>
  <c r="AD427" i="19"/>
  <c r="AE427" i="19"/>
  <c r="Z428" i="19"/>
  <c r="AA428" i="19"/>
  <c r="AB428" i="19"/>
  <c r="AC428" i="19"/>
  <c r="AD428" i="19"/>
  <c r="AE428" i="19"/>
  <c r="Z429" i="19"/>
  <c r="AA429" i="19"/>
  <c r="AB429" i="19"/>
  <c r="AC429" i="19"/>
  <c r="AD429" i="19"/>
  <c r="AE429" i="19"/>
  <c r="Z430" i="19"/>
  <c r="AA430" i="19"/>
  <c r="AB430" i="19"/>
  <c r="AC430" i="19"/>
  <c r="AD430" i="19"/>
  <c r="AE430" i="19"/>
  <c r="Z431" i="19"/>
  <c r="AA431" i="19"/>
  <c r="AB431" i="19"/>
  <c r="AC431" i="19"/>
  <c r="AD431" i="19"/>
  <c r="AE431" i="19"/>
  <c r="Z432" i="19"/>
  <c r="AA432" i="19"/>
  <c r="AB432" i="19"/>
  <c r="AC432" i="19"/>
  <c r="AD432" i="19"/>
  <c r="AE432" i="19"/>
  <c r="Z433" i="19"/>
  <c r="AA433" i="19"/>
  <c r="AB433" i="19"/>
  <c r="AC433" i="19"/>
  <c r="AD433" i="19"/>
  <c r="AE433" i="19"/>
  <c r="Z434" i="19"/>
  <c r="AA434" i="19"/>
  <c r="AB434" i="19"/>
  <c r="AC434" i="19"/>
  <c r="AD434" i="19"/>
  <c r="AE434" i="19"/>
  <c r="Z435" i="19"/>
  <c r="AA435" i="19"/>
  <c r="AB435" i="19"/>
  <c r="AC435" i="19"/>
  <c r="AD435" i="19"/>
  <c r="AE435" i="19"/>
  <c r="Z436" i="19"/>
  <c r="AA436" i="19"/>
  <c r="AB436" i="19"/>
  <c r="AC436" i="19"/>
  <c r="AD436" i="19"/>
  <c r="AE436" i="19"/>
  <c r="Z437" i="19"/>
  <c r="AA437" i="19"/>
  <c r="AB437" i="19"/>
  <c r="AC437" i="19"/>
  <c r="AD437" i="19"/>
  <c r="AE437" i="19"/>
  <c r="Z438" i="19"/>
  <c r="AA438" i="19"/>
  <c r="AB438" i="19"/>
  <c r="AC438" i="19"/>
  <c r="AD438" i="19"/>
  <c r="AE438" i="19"/>
  <c r="Z439" i="19"/>
  <c r="AA439" i="19"/>
  <c r="AB439" i="19"/>
  <c r="AC439" i="19"/>
  <c r="AD439" i="19"/>
  <c r="AE439" i="19"/>
  <c r="Z440" i="19"/>
  <c r="AA440" i="19"/>
  <c r="AB440" i="19"/>
  <c r="AC440" i="19"/>
  <c r="AD440" i="19"/>
  <c r="AE440" i="19"/>
  <c r="Z441" i="19"/>
  <c r="AA441" i="19"/>
  <c r="AB441" i="19"/>
  <c r="AC441" i="19"/>
  <c r="AD441" i="19"/>
  <c r="AE441" i="19"/>
  <c r="Z442" i="19"/>
  <c r="AA442" i="19"/>
  <c r="AB442" i="19"/>
  <c r="AC442" i="19"/>
  <c r="AD442" i="19"/>
  <c r="AE442" i="19"/>
  <c r="Z443" i="19"/>
  <c r="AA443" i="19"/>
  <c r="AB443" i="19"/>
  <c r="AC443" i="19"/>
  <c r="AD443" i="19"/>
  <c r="AE443" i="19"/>
  <c r="Z444" i="19"/>
  <c r="AA444" i="19"/>
  <c r="AB444" i="19"/>
  <c r="AC444" i="19"/>
  <c r="AD444" i="19"/>
  <c r="AE444" i="19"/>
  <c r="Z445" i="19"/>
  <c r="AA445" i="19"/>
  <c r="AB445" i="19"/>
  <c r="AC445" i="19"/>
  <c r="AD445" i="19"/>
  <c r="AE445" i="19"/>
  <c r="Z446" i="19"/>
  <c r="AA446" i="19"/>
  <c r="AB446" i="19"/>
  <c r="AC446" i="19"/>
  <c r="AD446" i="19"/>
  <c r="AE446" i="19"/>
  <c r="Z447" i="19"/>
  <c r="AA447" i="19"/>
  <c r="AB447" i="19"/>
  <c r="AC447" i="19"/>
  <c r="AD447" i="19"/>
  <c r="AE447" i="19"/>
  <c r="Z448" i="19"/>
  <c r="AA448" i="19"/>
  <c r="AB448" i="19"/>
  <c r="AC448" i="19"/>
  <c r="AD448" i="19"/>
  <c r="AE448" i="19"/>
  <c r="Z449" i="19"/>
  <c r="AA449" i="19"/>
  <c r="AB449" i="19"/>
  <c r="AC449" i="19"/>
  <c r="AD449" i="19"/>
  <c r="AE449" i="19"/>
  <c r="Z450" i="19"/>
  <c r="AA450" i="19"/>
  <c r="AB450" i="19"/>
  <c r="AC450" i="19"/>
  <c r="AD450" i="19"/>
  <c r="AE450" i="19"/>
  <c r="Z451" i="19"/>
  <c r="AA451" i="19"/>
  <c r="AB451" i="19"/>
  <c r="AC451" i="19"/>
  <c r="AD451" i="19"/>
  <c r="AE451" i="19"/>
  <c r="Z452" i="19"/>
  <c r="AA452" i="19"/>
  <c r="AB452" i="19"/>
  <c r="AC452" i="19"/>
  <c r="AD452" i="19"/>
  <c r="AE452" i="19"/>
  <c r="Z453" i="19"/>
  <c r="AA453" i="19"/>
  <c r="AB453" i="19"/>
  <c r="AC453" i="19"/>
  <c r="AD453" i="19"/>
  <c r="AE453" i="19"/>
  <c r="Z454" i="19"/>
  <c r="AA454" i="19"/>
  <c r="AB454" i="19"/>
  <c r="AC454" i="19"/>
  <c r="AD454" i="19"/>
  <c r="AE454" i="19"/>
  <c r="Z455" i="19"/>
  <c r="AA455" i="19"/>
  <c r="AB455" i="19"/>
  <c r="AC455" i="19"/>
  <c r="AD455" i="19"/>
  <c r="AE455" i="19"/>
  <c r="Z456" i="19"/>
  <c r="AA456" i="19"/>
  <c r="AB456" i="19"/>
  <c r="AC456" i="19"/>
  <c r="AD456" i="19"/>
  <c r="AE456" i="19"/>
  <c r="Z457" i="19"/>
  <c r="AA457" i="19"/>
  <c r="AB457" i="19"/>
  <c r="AC457" i="19"/>
  <c r="AD457" i="19"/>
  <c r="AE457" i="19"/>
  <c r="Z458" i="19"/>
  <c r="AA458" i="19"/>
  <c r="AB458" i="19"/>
  <c r="AC458" i="19"/>
  <c r="AD458" i="19"/>
  <c r="AE458" i="19"/>
  <c r="Z459" i="19"/>
  <c r="AA459" i="19"/>
  <c r="AB459" i="19"/>
  <c r="AC459" i="19"/>
  <c r="AD459" i="19"/>
  <c r="AE459" i="19"/>
  <c r="Z460" i="19"/>
  <c r="AA460" i="19"/>
  <c r="AB460" i="19"/>
  <c r="AC460" i="19"/>
  <c r="AD460" i="19"/>
  <c r="AE460" i="19"/>
  <c r="Z461" i="19"/>
  <c r="AA461" i="19"/>
  <c r="AB461" i="19"/>
  <c r="AC461" i="19"/>
  <c r="AD461" i="19"/>
  <c r="AE461" i="19"/>
  <c r="Z462" i="19"/>
  <c r="AA462" i="19"/>
  <c r="AB462" i="19"/>
  <c r="AC462" i="19"/>
  <c r="AD462" i="19"/>
  <c r="AE462" i="19"/>
  <c r="Z463" i="19"/>
  <c r="AA463" i="19"/>
  <c r="AB463" i="19"/>
  <c r="AC463" i="19"/>
  <c r="AD463" i="19"/>
  <c r="AE463" i="19"/>
  <c r="Z464" i="19"/>
  <c r="AA464" i="19"/>
  <c r="AB464" i="19"/>
  <c r="AC464" i="19"/>
  <c r="AD464" i="19"/>
  <c r="AE464" i="19"/>
  <c r="Z465" i="19"/>
  <c r="AA465" i="19"/>
  <c r="AB465" i="19"/>
  <c r="AC465" i="19"/>
  <c r="AD465" i="19"/>
  <c r="AE465" i="19"/>
  <c r="Z466" i="19"/>
  <c r="AA466" i="19"/>
  <c r="AB466" i="19"/>
  <c r="AC466" i="19"/>
  <c r="AD466" i="19"/>
  <c r="AE466" i="19"/>
  <c r="Z467" i="19"/>
  <c r="AA467" i="19"/>
  <c r="AB467" i="19"/>
  <c r="AC467" i="19"/>
  <c r="AD467" i="19"/>
  <c r="AE467" i="19"/>
  <c r="Z468" i="19"/>
  <c r="AA468" i="19"/>
  <c r="AB468" i="19"/>
  <c r="AC468" i="19"/>
  <c r="AD468" i="19"/>
  <c r="AE468" i="19"/>
  <c r="Z469" i="19"/>
  <c r="AA469" i="19"/>
  <c r="AB469" i="19"/>
  <c r="AC469" i="19"/>
  <c r="AD469" i="19"/>
  <c r="AE469" i="19"/>
  <c r="Z470" i="19"/>
  <c r="AA470" i="19"/>
  <c r="AB470" i="19"/>
  <c r="AC470" i="19"/>
  <c r="AD470" i="19"/>
  <c r="AE470" i="19"/>
  <c r="Z471" i="19"/>
  <c r="AA471" i="19"/>
  <c r="AB471" i="19"/>
  <c r="AC471" i="19"/>
  <c r="AD471" i="19"/>
  <c r="AE471" i="19"/>
  <c r="Z472" i="19"/>
  <c r="AA472" i="19"/>
  <c r="AB472" i="19"/>
  <c r="AC472" i="19"/>
  <c r="AD472" i="19"/>
  <c r="AE472" i="19"/>
  <c r="Z473" i="19"/>
  <c r="AA473" i="19"/>
  <c r="AB473" i="19"/>
  <c r="AC473" i="19"/>
  <c r="AD473" i="19"/>
  <c r="AE473" i="19"/>
  <c r="Z474" i="19"/>
  <c r="AA474" i="19"/>
  <c r="AB474" i="19"/>
  <c r="AC474" i="19"/>
  <c r="AD474" i="19"/>
  <c r="AE474" i="19"/>
  <c r="Z475" i="19"/>
  <c r="AA475" i="19"/>
  <c r="AB475" i="19"/>
  <c r="AC475" i="19"/>
  <c r="AD475" i="19"/>
  <c r="AE475" i="19"/>
  <c r="Z476" i="19"/>
  <c r="AA476" i="19"/>
  <c r="AB476" i="19"/>
  <c r="AC476" i="19"/>
  <c r="AD476" i="19"/>
  <c r="AE476" i="19"/>
  <c r="Z477" i="19"/>
  <c r="AA477" i="19"/>
  <c r="AB477" i="19"/>
  <c r="AC477" i="19"/>
  <c r="AD477" i="19"/>
  <c r="AE477" i="19"/>
  <c r="Z478" i="19"/>
  <c r="AA478" i="19"/>
  <c r="AB478" i="19"/>
  <c r="AC478" i="19"/>
  <c r="AD478" i="19"/>
  <c r="AE478" i="19"/>
  <c r="Z479" i="19"/>
  <c r="AA479" i="19"/>
  <c r="AB479" i="19"/>
  <c r="AC479" i="19"/>
  <c r="AD479" i="19"/>
  <c r="AE479" i="19"/>
  <c r="Z480" i="19"/>
  <c r="AA480" i="19"/>
  <c r="AB480" i="19"/>
  <c r="AC480" i="19"/>
  <c r="AD480" i="19"/>
  <c r="AE480" i="19"/>
  <c r="Z481" i="19"/>
  <c r="AA481" i="19"/>
  <c r="AB481" i="19"/>
  <c r="AC481" i="19"/>
  <c r="AD481" i="19"/>
  <c r="AE481" i="19"/>
  <c r="Z482" i="19"/>
  <c r="AA482" i="19"/>
  <c r="AB482" i="19"/>
  <c r="AC482" i="19"/>
  <c r="AD482" i="19"/>
  <c r="AE482" i="19"/>
  <c r="Z483" i="19"/>
  <c r="AA483" i="19"/>
  <c r="AB483" i="19"/>
  <c r="AC483" i="19"/>
  <c r="AD483" i="19"/>
  <c r="AE483" i="19"/>
  <c r="Z484" i="19"/>
  <c r="AA484" i="19"/>
  <c r="AB484" i="19"/>
  <c r="AC484" i="19"/>
  <c r="AD484" i="19"/>
  <c r="AE484" i="19"/>
  <c r="Z485" i="19"/>
  <c r="AA485" i="19"/>
  <c r="AB485" i="19"/>
  <c r="AC485" i="19"/>
  <c r="AD485" i="19"/>
  <c r="AE485" i="19"/>
  <c r="Z486" i="19"/>
  <c r="AA486" i="19"/>
  <c r="AB486" i="19"/>
  <c r="AC486" i="19"/>
  <c r="AD486" i="19"/>
  <c r="AE486" i="19"/>
  <c r="Z487" i="19"/>
  <c r="AA487" i="19"/>
  <c r="AB487" i="19"/>
  <c r="AC487" i="19"/>
  <c r="AD487" i="19"/>
  <c r="AE487" i="19"/>
  <c r="Z488" i="19"/>
  <c r="AA488" i="19"/>
  <c r="AB488" i="19"/>
  <c r="AC488" i="19"/>
  <c r="AD488" i="19"/>
  <c r="AE488" i="19"/>
  <c r="Z489" i="19"/>
  <c r="AA489" i="19"/>
  <c r="AB489" i="19"/>
  <c r="AC489" i="19"/>
  <c r="AD489" i="19"/>
  <c r="AE489" i="19"/>
  <c r="Z490" i="19"/>
  <c r="AA490" i="19"/>
  <c r="AB490" i="19"/>
  <c r="AC490" i="19"/>
  <c r="AD490" i="19"/>
  <c r="AE490" i="19"/>
  <c r="Z491" i="19"/>
  <c r="AA491" i="19"/>
  <c r="AB491" i="19"/>
  <c r="AC491" i="19"/>
  <c r="AD491" i="19"/>
  <c r="AE491" i="19"/>
  <c r="Z492" i="19"/>
  <c r="AA492" i="19"/>
  <c r="AB492" i="19"/>
  <c r="AC492" i="19"/>
  <c r="AD492" i="19"/>
  <c r="AE492" i="19"/>
  <c r="Z493" i="19"/>
  <c r="AA493" i="19"/>
  <c r="AB493" i="19"/>
  <c r="AC493" i="19"/>
  <c r="AD493" i="19"/>
  <c r="AE493" i="19"/>
  <c r="Z494" i="19"/>
  <c r="AA494" i="19"/>
  <c r="AB494" i="19"/>
  <c r="AC494" i="19"/>
  <c r="AD494" i="19"/>
  <c r="AE494" i="19"/>
  <c r="Z495" i="19"/>
  <c r="AA495" i="19"/>
  <c r="AB495" i="19"/>
  <c r="AC495" i="19"/>
  <c r="AD495" i="19"/>
  <c r="AE495" i="19"/>
  <c r="Z496" i="19"/>
  <c r="AA496" i="19"/>
  <c r="AB496" i="19"/>
  <c r="AC496" i="19"/>
  <c r="AD496" i="19"/>
  <c r="AE496" i="19"/>
  <c r="Z497" i="19"/>
  <c r="AA497" i="19"/>
  <c r="AB497" i="19"/>
  <c r="AC497" i="19"/>
  <c r="AD497" i="19"/>
  <c r="AE497" i="19"/>
  <c r="Z498" i="19"/>
  <c r="AA498" i="19"/>
  <c r="AB498" i="19"/>
  <c r="AC498" i="19"/>
  <c r="AD498" i="19"/>
  <c r="AE498" i="19"/>
  <c r="Z499" i="19"/>
  <c r="AA499" i="19"/>
  <c r="AB499" i="19"/>
  <c r="AC499" i="19"/>
  <c r="AD499" i="19"/>
  <c r="AE499" i="19"/>
  <c r="Z500" i="19"/>
  <c r="AA500" i="19"/>
  <c r="AB500" i="19"/>
  <c r="AC500" i="19"/>
  <c r="AD500" i="19"/>
  <c r="AE500" i="19"/>
  <c r="Z501" i="19"/>
  <c r="AA501" i="19"/>
  <c r="AB501" i="19"/>
  <c r="AC501" i="19"/>
  <c r="AD501" i="19"/>
  <c r="AE501" i="19"/>
  <c r="Z502" i="19"/>
  <c r="AA502" i="19"/>
  <c r="AB502" i="19"/>
  <c r="AC502" i="19"/>
  <c r="AD502" i="19"/>
  <c r="AE502" i="19"/>
  <c r="Z503" i="19"/>
  <c r="AA503" i="19"/>
  <c r="AB503" i="19"/>
  <c r="AC503" i="19"/>
  <c r="AD503" i="19"/>
  <c r="AE503" i="19"/>
  <c r="Z504" i="19"/>
  <c r="AA504" i="19"/>
  <c r="AB504" i="19"/>
  <c r="AC504" i="19"/>
  <c r="AD504" i="19"/>
  <c r="AE504" i="19"/>
  <c r="Z505" i="19"/>
  <c r="AA505" i="19"/>
  <c r="AB505" i="19"/>
  <c r="AC505" i="19"/>
  <c r="AD505" i="19"/>
  <c r="AE505" i="19"/>
  <c r="Z506" i="19"/>
  <c r="AA506" i="19"/>
  <c r="AB506" i="19"/>
  <c r="AC506" i="19"/>
  <c r="AD506" i="19"/>
  <c r="AE506" i="19"/>
  <c r="Z507" i="19"/>
  <c r="AA507" i="19"/>
  <c r="AB507" i="19"/>
  <c r="AC507" i="19"/>
  <c r="AD507" i="19"/>
  <c r="AE507" i="19"/>
  <c r="Z508" i="19"/>
  <c r="AA508" i="19"/>
  <c r="AB508" i="19"/>
  <c r="AC508" i="19"/>
  <c r="AD508" i="19"/>
  <c r="AE508" i="19"/>
  <c r="Z509" i="19"/>
  <c r="AA509" i="19"/>
  <c r="AB509" i="19"/>
  <c r="AC509" i="19"/>
  <c r="AD509" i="19"/>
  <c r="AE509" i="19"/>
  <c r="Z510" i="19"/>
  <c r="AA510" i="19"/>
  <c r="AB510" i="19"/>
  <c r="AC510" i="19"/>
  <c r="AD510" i="19"/>
  <c r="AE510" i="19"/>
  <c r="Z511" i="19"/>
  <c r="AA511" i="19"/>
  <c r="AB511" i="19"/>
  <c r="AC511" i="19"/>
  <c r="AD511" i="19"/>
  <c r="AE511" i="19"/>
  <c r="Z512" i="19"/>
  <c r="AA512" i="19"/>
  <c r="AB512" i="19"/>
  <c r="AC512" i="19"/>
  <c r="AD512" i="19"/>
  <c r="AE512" i="19"/>
  <c r="Z513" i="19"/>
  <c r="AA513" i="19"/>
  <c r="AB513" i="19"/>
  <c r="AC513" i="19"/>
  <c r="AD513" i="19"/>
  <c r="AE513" i="19"/>
  <c r="Z514" i="19"/>
  <c r="AA514" i="19"/>
  <c r="AB514" i="19"/>
  <c r="AC514" i="19"/>
  <c r="AD514" i="19"/>
  <c r="AE514" i="19"/>
  <c r="AA254" i="19"/>
  <c r="AB254" i="19"/>
  <c r="AC254" i="19"/>
  <c r="AD254" i="19"/>
  <c r="AE254" i="19"/>
  <c r="Z254" i="19"/>
  <c r="R514" i="19"/>
  <c r="S514" i="19"/>
  <c r="T514" i="19"/>
  <c r="U514" i="19"/>
  <c r="V514" i="19"/>
  <c r="W514" i="19"/>
  <c r="R255" i="19"/>
  <c r="S255" i="19"/>
  <c r="T255" i="19"/>
  <c r="U255" i="19"/>
  <c r="V255" i="19"/>
  <c r="W255" i="19"/>
  <c r="R256" i="19"/>
  <c r="S256" i="19"/>
  <c r="T256" i="19"/>
  <c r="U256" i="19"/>
  <c r="V256" i="19"/>
  <c r="W256" i="19"/>
  <c r="R257" i="19"/>
  <c r="S257" i="19"/>
  <c r="T257" i="19"/>
  <c r="U257" i="19"/>
  <c r="V257" i="19"/>
  <c r="W257" i="19"/>
  <c r="R258" i="19"/>
  <c r="S258" i="19"/>
  <c r="T258" i="19"/>
  <c r="U258" i="19"/>
  <c r="V258" i="19"/>
  <c r="W258" i="19"/>
  <c r="R259" i="19"/>
  <c r="S259" i="19"/>
  <c r="T259" i="19"/>
  <c r="U259" i="19"/>
  <c r="V259" i="19"/>
  <c r="W259" i="19"/>
  <c r="R260" i="19"/>
  <c r="S260" i="19"/>
  <c r="T260" i="19"/>
  <c r="U260" i="19"/>
  <c r="V260" i="19"/>
  <c r="W260" i="19"/>
  <c r="R261" i="19"/>
  <c r="S261" i="19"/>
  <c r="T261" i="19"/>
  <c r="U261" i="19"/>
  <c r="V261" i="19"/>
  <c r="W261" i="19"/>
  <c r="R262" i="19"/>
  <c r="S262" i="19"/>
  <c r="T262" i="19"/>
  <c r="U262" i="19"/>
  <c r="V262" i="19"/>
  <c r="W262" i="19"/>
  <c r="R263" i="19"/>
  <c r="S263" i="19"/>
  <c r="T263" i="19"/>
  <c r="U263" i="19"/>
  <c r="V263" i="19"/>
  <c r="W263" i="19"/>
  <c r="R264" i="19"/>
  <c r="S264" i="19"/>
  <c r="T264" i="19"/>
  <c r="U264" i="19"/>
  <c r="V264" i="19"/>
  <c r="W264" i="19"/>
  <c r="R265" i="19"/>
  <c r="S265" i="19"/>
  <c r="T265" i="19"/>
  <c r="U265" i="19"/>
  <c r="V265" i="19"/>
  <c r="W265" i="19"/>
  <c r="R266" i="19"/>
  <c r="S266" i="19"/>
  <c r="T266" i="19"/>
  <c r="U266" i="19"/>
  <c r="V266" i="19"/>
  <c r="W266" i="19"/>
  <c r="R267" i="19"/>
  <c r="S267" i="19"/>
  <c r="T267" i="19"/>
  <c r="U267" i="19"/>
  <c r="V267" i="19"/>
  <c r="W267" i="19"/>
  <c r="R268" i="19"/>
  <c r="S268" i="19"/>
  <c r="T268" i="19"/>
  <c r="U268" i="19"/>
  <c r="V268" i="19"/>
  <c r="W268" i="19"/>
  <c r="R269" i="19"/>
  <c r="S269" i="19"/>
  <c r="T269" i="19"/>
  <c r="U269" i="19"/>
  <c r="V269" i="19"/>
  <c r="W269" i="19"/>
  <c r="R270" i="19"/>
  <c r="S270" i="19"/>
  <c r="T270" i="19"/>
  <c r="U270" i="19"/>
  <c r="V270" i="19"/>
  <c r="W270" i="19"/>
  <c r="R271" i="19"/>
  <c r="S271" i="19"/>
  <c r="T271" i="19"/>
  <c r="U271" i="19"/>
  <c r="V271" i="19"/>
  <c r="W271" i="19"/>
  <c r="R272" i="19"/>
  <c r="S272" i="19"/>
  <c r="T272" i="19"/>
  <c r="U272" i="19"/>
  <c r="V272" i="19"/>
  <c r="W272" i="19"/>
  <c r="R273" i="19"/>
  <c r="S273" i="19"/>
  <c r="T273" i="19"/>
  <c r="U273" i="19"/>
  <c r="V273" i="19"/>
  <c r="W273" i="19"/>
  <c r="R274" i="19"/>
  <c r="S274" i="19"/>
  <c r="T274" i="19"/>
  <c r="U274" i="19"/>
  <c r="V274" i="19"/>
  <c r="W274" i="19"/>
  <c r="R275" i="19"/>
  <c r="S275" i="19"/>
  <c r="T275" i="19"/>
  <c r="U275" i="19"/>
  <c r="V275" i="19"/>
  <c r="W275" i="19"/>
  <c r="R276" i="19"/>
  <c r="S276" i="19"/>
  <c r="T276" i="19"/>
  <c r="U276" i="19"/>
  <c r="V276" i="19"/>
  <c r="W276" i="19"/>
  <c r="R277" i="19"/>
  <c r="S277" i="19"/>
  <c r="T277" i="19"/>
  <c r="U277" i="19"/>
  <c r="V277" i="19"/>
  <c r="W277" i="19"/>
  <c r="R278" i="19"/>
  <c r="S278" i="19"/>
  <c r="T278" i="19"/>
  <c r="U278" i="19"/>
  <c r="V278" i="19"/>
  <c r="W278" i="19"/>
  <c r="R279" i="19"/>
  <c r="S279" i="19"/>
  <c r="T279" i="19"/>
  <c r="U279" i="19"/>
  <c r="V279" i="19"/>
  <c r="W279" i="19"/>
  <c r="R280" i="19"/>
  <c r="S280" i="19"/>
  <c r="T280" i="19"/>
  <c r="U280" i="19"/>
  <c r="V280" i="19"/>
  <c r="W280" i="19"/>
  <c r="R281" i="19"/>
  <c r="S281" i="19"/>
  <c r="T281" i="19"/>
  <c r="U281" i="19"/>
  <c r="V281" i="19"/>
  <c r="W281" i="19"/>
  <c r="R282" i="19"/>
  <c r="S282" i="19"/>
  <c r="T282" i="19"/>
  <c r="U282" i="19"/>
  <c r="V282" i="19"/>
  <c r="W282" i="19"/>
  <c r="R283" i="19"/>
  <c r="S283" i="19"/>
  <c r="T283" i="19"/>
  <c r="U283" i="19"/>
  <c r="V283" i="19"/>
  <c r="W283" i="19"/>
  <c r="R284" i="19"/>
  <c r="S284" i="19"/>
  <c r="T284" i="19"/>
  <c r="U284" i="19"/>
  <c r="V284" i="19"/>
  <c r="W284" i="19"/>
  <c r="R285" i="19"/>
  <c r="S285" i="19"/>
  <c r="T285" i="19"/>
  <c r="U285" i="19"/>
  <c r="V285" i="19"/>
  <c r="W285" i="19"/>
  <c r="R286" i="19"/>
  <c r="S286" i="19"/>
  <c r="T286" i="19"/>
  <c r="U286" i="19"/>
  <c r="V286" i="19"/>
  <c r="W286" i="19"/>
  <c r="R287" i="19"/>
  <c r="S287" i="19"/>
  <c r="T287" i="19"/>
  <c r="U287" i="19"/>
  <c r="V287" i="19"/>
  <c r="W287" i="19"/>
  <c r="R288" i="19"/>
  <c r="S288" i="19"/>
  <c r="T288" i="19"/>
  <c r="U288" i="19"/>
  <c r="V288" i="19"/>
  <c r="W288" i="19"/>
  <c r="R289" i="19"/>
  <c r="S289" i="19"/>
  <c r="T289" i="19"/>
  <c r="U289" i="19"/>
  <c r="V289" i="19"/>
  <c r="W289" i="19"/>
  <c r="R290" i="19"/>
  <c r="S290" i="19"/>
  <c r="T290" i="19"/>
  <c r="U290" i="19"/>
  <c r="V290" i="19"/>
  <c r="W290" i="19"/>
  <c r="R291" i="19"/>
  <c r="S291" i="19"/>
  <c r="T291" i="19"/>
  <c r="U291" i="19"/>
  <c r="V291" i="19"/>
  <c r="W291" i="19"/>
  <c r="R292" i="19"/>
  <c r="S292" i="19"/>
  <c r="T292" i="19"/>
  <c r="U292" i="19"/>
  <c r="V292" i="19"/>
  <c r="W292" i="19"/>
  <c r="R293" i="19"/>
  <c r="S293" i="19"/>
  <c r="T293" i="19"/>
  <c r="U293" i="19"/>
  <c r="V293" i="19"/>
  <c r="W293" i="19"/>
  <c r="R294" i="19"/>
  <c r="S294" i="19"/>
  <c r="T294" i="19"/>
  <c r="U294" i="19"/>
  <c r="V294" i="19"/>
  <c r="W294" i="19"/>
  <c r="R295" i="19"/>
  <c r="S295" i="19"/>
  <c r="T295" i="19"/>
  <c r="U295" i="19"/>
  <c r="V295" i="19"/>
  <c r="W295" i="19"/>
  <c r="R296" i="19"/>
  <c r="S296" i="19"/>
  <c r="T296" i="19"/>
  <c r="U296" i="19"/>
  <c r="V296" i="19"/>
  <c r="W296" i="19"/>
  <c r="R297" i="19"/>
  <c r="S297" i="19"/>
  <c r="T297" i="19"/>
  <c r="U297" i="19"/>
  <c r="V297" i="19"/>
  <c r="W297" i="19"/>
  <c r="R298" i="19"/>
  <c r="S298" i="19"/>
  <c r="T298" i="19"/>
  <c r="U298" i="19"/>
  <c r="V298" i="19"/>
  <c r="W298" i="19"/>
  <c r="R299" i="19"/>
  <c r="S299" i="19"/>
  <c r="T299" i="19"/>
  <c r="U299" i="19"/>
  <c r="V299" i="19"/>
  <c r="W299" i="19"/>
  <c r="R300" i="19"/>
  <c r="S300" i="19"/>
  <c r="T300" i="19"/>
  <c r="U300" i="19"/>
  <c r="V300" i="19"/>
  <c r="W300" i="19"/>
  <c r="R301" i="19"/>
  <c r="S301" i="19"/>
  <c r="T301" i="19"/>
  <c r="U301" i="19"/>
  <c r="V301" i="19"/>
  <c r="W301" i="19"/>
  <c r="R302" i="19"/>
  <c r="S302" i="19"/>
  <c r="T302" i="19"/>
  <c r="U302" i="19"/>
  <c r="V302" i="19"/>
  <c r="W302" i="19"/>
  <c r="R303" i="19"/>
  <c r="S303" i="19"/>
  <c r="T303" i="19"/>
  <c r="U303" i="19"/>
  <c r="V303" i="19"/>
  <c r="W303" i="19"/>
  <c r="R304" i="19"/>
  <c r="S304" i="19"/>
  <c r="T304" i="19"/>
  <c r="U304" i="19"/>
  <c r="V304" i="19"/>
  <c r="W304" i="19"/>
  <c r="R305" i="19"/>
  <c r="S305" i="19"/>
  <c r="T305" i="19"/>
  <c r="U305" i="19"/>
  <c r="V305" i="19"/>
  <c r="W305" i="19"/>
  <c r="R306" i="19"/>
  <c r="S306" i="19"/>
  <c r="T306" i="19"/>
  <c r="U306" i="19"/>
  <c r="V306" i="19"/>
  <c r="W306" i="19"/>
  <c r="R307" i="19"/>
  <c r="S307" i="19"/>
  <c r="T307" i="19"/>
  <c r="U307" i="19"/>
  <c r="V307" i="19"/>
  <c r="W307" i="19"/>
  <c r="R308" i="19"/>
  <c r="S308" i="19"/>
  <c r="T308" i="19"/>
  <c r="U308" i="19"/>
  <c r="V308" i="19"/>
  <c r="W308" i="19"/>
  <c r="R309" i="19"/>
  <c r="S309" i="19"/>
  <c r="T309" i="19"/>
  <c r="U309" i="19"/>
  <c r="V309" i="19"/>
  <c r="W309" i="19"/>
  <c r="R310" i="19"/>
  <c r="S310" i="19"/>
  <c r="T310" i="19"/>
  <c r="U310" i="19"/>
  <c r="V310" i="19"/>
  <c r="W310" i="19"/>
  <c r="R311" i="19"/>
  <c r="S311" i="19"/>
  <c r="T311" i="19"/>
  <c r="U311" i="19"/>
  <c r="V311" i="19"/>
  <c r="W311" i="19"/>
  <c r="R312" i="19"/>
  <c r="S312" i="19"/>
  <c r="T312" i="19"/>
  <c r="U312" i="19"/>
  <c r="V312" i="19"/>
  <c r="W312" i="19"/>
  <c r="R313" i="19"/>
  <c r="S313" i="19"/>
  <c r="T313" i="19"/>
  <c r="U313" i="19"/>
  <c r="V313" i="19"/>
  <c r="W313" i="19"/>
  <c r="R314" i="19"/>
  <c r="S314" i="19"/>
  <c r="T314" i="19"/>
  <c r="U314" i="19"/>
  <c r="V314" i="19"/>
  <c r="W314" i="19"/>
  <c r="R315" i="19"/>
  <c r="S315" i="19"/>
  <c r="T315" i="19"/>
  <c r="U315" i="19"/>
  <c r="V315" i="19"/>
  <c r="W315" i="19"/>
  <c r="R316" i="19"/>
  <c r="S316" i="19"/>
  <c r="T316" i="19"/>
  <c r="U316" i="19"/>
  <c r="V316" i="19"/>
  <c r="W316" i="19"/>
  <c r="R317" i="19"/>
  <c r="S317" i="19"/>
  <c r="T317" i="19"/>
  <c r="U317" i="19"/>
  <c r="V317" i="19"/>
  <c r="W317" i="19"/>
  <c r="R318" i="19"/>
  <c r="S318" i="19"/>
  <c r="T318" i="19"/>
  <c r="U318" i="19"/>
  <c r="V318" i="19"/>
  <c r="W318" i="19"/>
  <c r="R319" i="19"/>
  <c r="S319" i="19"/>
  <c r="T319" i="19"/>
  <c r="U319" i="19"/>
  <c r="V319" i="19"/>
  <c r="W319" i="19"/>
  <c r="R320" i="19"/>
  <c r="S320" i="19"/>
  <c r="T320" i="19"/>
  <c r="U320" i="19"/>
  <c r="V320" i="19"/>
  <c r="W320" i="19"/>
  <c r="R321" i="19"/>
  <c r="S321" i="19"/>
  <c r="T321" i="19"/>
  <c r="U321" i="19"/>
  <c r="V321" i="19"/>
  <c r="W321" i="19"/>
  <c r="R322" i="19"/>
  <c r="S322" i="19"/>
  <c r="T322" i="19"/>
  <c r="U322" i="19"/>
  <c r="V322" i="19"/>
  <c r="W322" i="19"/>
  <c r="R323" i="19"/>
  <c r="S323" i="19"/>
  <c r="T323" i="19"/>
  <c r="U323" i="19"/>
  <c r="V323" i="19"/>
  <c r="W323" i="19"/>
  <c r="R324" i="19"/>
  <c r="S324" i="19"/>
  <c r="T324" i="19"/>
  <c r="U324" i="19"/>
  <c r="V324" i="19"/>
  <c r="W324" i="19"/>
  <c r="R325" i="19"/>
  <c r="S325" i="19"/>
  <c r="T325" i="19"/>
  <c r="U325" i="19"/>
  <c r="V325" i="19"/>
  <c r="W325" i="19"/>
  <c r="R326" i="19"/>
  <c r="S326" i="19"/>
  <c r="T326" i="19"/>
  <c r="U326" i="19"/>
  <c r="V326" i="19"/>
  <c r="W326" i="19"/>
  <c r="R327" i="19"/>
  <c r="S327" i="19"/>
  <c r="T327" i="19"/>
  <c r="U327" i="19"/>
  <c r="V327" i="19"/>
  <c r="W327" i="19"/>
  <c r="R328" i="19"/>
  <c r="S328" i="19"/>
  <c r="T328" i="19"/>
  <c r="U328" i="19"/>
  <c r="V328" i="19"/>
  <c r="W328" i="19"/>
  <c r="R329" i="19"/>
  <c r="S329" i="19"/>
  <c r="T329" i="19"/>
  <c r="U329" i="19"/>
  <c r="V329" i="19"/>
  <c r="W329" i="19"/>
  <c r="R330" i="19"/>
  <c r="S330" i="19"/>
  <c r="T330" i="19"/>
  <c r="U330" i="19"/>
  <c r="V330" i="19"/>
  <c r="W330" i="19"/>
  <c r="R331" i="19"/>
  <c r="S331" i="19"/>
  <c r="T331" i="19"/>
  <c r="U331" i="19"/>
  <c r="V331" i="19"/>
  <c r="W331" i="19"/>
  <c r="R332" i="19"/>
  <c r="S332" i="19"/>
  <c r="T332" i="19"/>
  <c r="U332" i="19"/>
  <c r="V332" i="19"/>
  <c r="W332" i="19"/>
  <c r="R333" i="19"/>
  <c r="S333" i="19"/>
  <c r="T333" i="19"/>
  <c r="U333" i="19"/>
  <c r="V333" i="19"/>
  <c r="W333" i="19"/>
  <c r="R334" i="19"/>
  <c r="S334" i="19"/>
  <c r="T334" i="19"/>
  <c r="U334" i="19"/>
  <c r="V334" i="19"/>
  <c r="W334" i="19"/>
  <c r="R335" i="19"/>
  <c r="S335" i="19"/>
  <c r="T335" i="19"/>
  <c r="U335" i="19"/>
  <c r="V335" i="19"/>
  <c r="W335" i="19"/>
  <c r="R336" i="19"/>
  <c r="S336" i="19"/>
  <c r="T336" i="19"/>
  <c r="U336" i="19"/>
  <c r="V336" i="19"/>
  <c r="W336" i="19"/>
  <c r="R337" i="19"/>
  <c r="S337" i="19"/>
  <c r="T337" i="19"/>
  <c r="U337" i="19"/>
  <c r="V337" i="19"/>
  <c r="W337" i="19"/>
  <c r="R338" i="19"/>
  <c r="S338" i="19"/>
  <c r="T338" i="19"/>
  <c r="U338" i="19"/>
  <c r="V338" i="19"/>
  <c r="W338" i="19"/>
  <c r="R339" i="19"/>
  <c r="S339" i="19"/>
  <c r="T339" i="19"/>
  <c r="U339" i="19"/>
  <c r="V339" i="19"/>
  <c r="W339" i="19"/>
  <c r="R340" i="19"/>
  <c r="S340" i="19"/>
  <c r="T340" i="19"/>
  <c r="U340" i="19"/>
  <c r="V340" i="19"/>
  <c r="W340" i="19"/>
  <c r="R341" i="19"/>
  <c r="S341" i="19"/>
  <c r="T341" i="19"/>
  <c r="U341" i="19"/>
  <c r="V341" i="19"/>
  <c r="W341" i="19"/>
  <c r="R342" i="19"/>
  <c r="S342" i="19"/>
  <c r="T342" i="19"/>
  <c r="U342" i="19"/>
  <c r="V342" i="19"/>
  <c r="W342" i="19"/>
  <c r="R343" i="19"/>
  <c r="S343" i="19"/>
  <c r="T343" i="19"/>
  <c r="U343" i="19"/>
  <c r="V343" i="19"/>
  <c r="W343" i="19"/>
  <c r="R344" i="19"/>
  <c r="S344" i="19"/>
  <c r="T344" i="19"/>
  <c r="U344" i="19"/>
  <c r="V344" i="19"/>
  <c r="W344" i="19"/>
  <c r="R345" i="19"/>
  <c r="S345" i="19"/>
  <c r="T345" i="19"/>
  <c r="U345" i="19"/>
  <c r="V345" i="19"/>
  <c r="W345" i="19"/>
  <c r="R346" i="19"/>
  <c r="S346" i="19"/>
  <c r="T346" i="19"/>
  <c r="U346" i="19"/>
  <c r="V346" i="19"/>
  <c r="W346" i="19"/>
  <c r="R347" i="19"/>
  <c r="S347" i="19"/>
  <c r="T347" i="19"/>
  <c r="U347" i="19"/>
  <c r="V347" i="19"/>
  <c r="W347" i="19"/>
  <c r="R348" i="19"/>
  <c r="S348" i="19"/>
  <c r="T348" i="19"/>
  <c r="U348" i="19"/>
  <c r="V348" i="19"/>
  <c r="W348" i="19"/>
  <c r="R349" i="19"/>
  <c r="S349" i="19"/>
  <c r="T349" i="19"/>
  <c r="U349" i="19"/>
  <c r="V349" i="19"/>
  <c r="W349" i="19"/>
  <c r="R350" i="19"/>
  <c r="S350" i="19"/>
  <c r="T350" i="19"/>
  <c r="U350" i="19"/>
  <c r="V350" i="19"/>
  <c r="W350" i="19"/>
  <c r="R351" i="19"/>
  <c r="S351" i="19"/>
  <c r="T351" i="19"/>
  <c r="U351" i="19"/>
  <c r="V351" i="19"/>
  <c r="W351" i="19"/>
  <c r="R352" i="19"/>
  <c r="S352" i="19"/>
  <c r="T352" i="19"/>
  <c r="U352" i="19"/>
  <c r="V352" i="19"/>
  <c r="W352" i="19"/>
  <c r="R353" i="19"/>
  <c r="S353" i="19"/>
  <c r="T353" i="19"/>
  <c r="U353" i="19"/>
  <c r="V353" i="19"/>
  <c r="W353" i="19"/>
  <c r="R354" i="19"/>
  <c r="S354" i="19"/>
  <c r="T354" i="19"/>
  <c r="U354" i="19"/>
  <c r="V354" i="19"/>
  <c r="W354" i="19"/>
  <c r="R355" i="19"/>
  <c r="S355" i="19"/>
  <c r="T355" i="19"/>
  <c r="U355" i="19"/>
  <c r="V355" i="19"/>
  <c r="W355" i="19"/>
  <c r="R356" i="19"/>
  <c r="S356" i="19"/>
  <c r="T356" i="19"/>
  <c r="U356" i="19"/>
  <c r="V356" i="19"/>
  <c r="W356" i="19"/>
  <c r="R357" i="19"/>
  <c r="S357" i="19"/>
  <c r="T357" i="19"/>
  <c r="U357" i="19"/>
  <c r="V357" i="19"/>
  <c r="W357" i="19"/>
  <c r="R358" i="19"/>
  <c r="S358" i="19"/>
  <c r="T358" i="19"/>
  <c r="U358" i="19"/>
  <c r="V358" i="19"/>
  <c r="W358" i="19"/>
  <c r="R359" i="19"/>
  <c r="S359" i="19"/>
  <c r="T359" i="19"/>
  <c r="U359" i="19"/>
  <c r="V359" i="19"/>
  <c r="W359" i="19"/>
  <c r="R360" i="19"/>
  <c r="S360" i="19"/>
  <c r="T360" i="19"/>
  <c r="U360" i="19"/>
  <c r="V360" i="19"/>
  <c r="W360" i="19"/>
  <c r="R361" i="19"/>
  <c r="S361" i="19"/>
  <c r="T361" i="19"/>
  <c r="U361" i="19"/>
  <c r="V361" i="19"/>
  <c r="W361" i="19"/>
  <c r="R362" i="19"/>
  <c r="S362" i="19"/>
  <c r="T362" i="19"/>
  <c r="U362" i="19"/>
  <c r="V362" i="19"/>
  <c r="W362" i="19"/>
  <c r="R363" i="19"/>
  <c r="S363" i="19"/>
  <c r="T363" i="19"/>
  <c r="U363" i="19"/>
  <c r="V363" i="19"/>
  <c r="W363" i="19"/>
  <c r="R364" i="19"/>
  <c r="S364" i="19"/>
  <c r="T364" i="19"/>
  <c r="U364" i="19"/>
  <c r="V364" i="19"/>
  <c r="W364" i="19"/>
  <c r="R365" i="19"/>
  <c r="S365" i="19"/>
  <c r="T365" i="19"/>
  <c r="U365" i="19"/>
  <c r="V365" i="19"/>
  <c r="W365" i="19"/>
  <c r="R366" i="19"/>
  <c r="S366" i="19"/>
  <c r="T366" i="19"/>
  <c r="U366" i="19"/>
  <c r="V366" i="19"/>
  <c r="W366" i="19"/>
  <c r="R367" i="19"/>
  <c r="S367" i="19"/>
  <c r="T367" i="19"/>
  <c r="U367" i="19"/>
  <c r="V367" i="19"/>
  <c r="W367" i="19"/>
  <c r="R368" i="19"/>
  <c r="S368" i="19"/>
  <c r="T368" i="19"/>
  <c r="U368" i="19"/>
  <c r="V368" i="19"/>
  <c r="W368" i="19"/>
  <c r="R369" i="19"/>
  <c r="S369" i="19"/>
  <c r="T369" i="19"/>
  <c r="U369" i="19"/>
  <c r="V369" i="19"/>
  <c r="W369" i="19"/>
  <c r="R370" i="19"/>
  <c r="S370" i="19"/>
  <c r="T370" i="19"/>
  <c r="U370" i="19"/>
  <c r="V370" i="19"/>
  <c r="W370" i="19"/>
  <c r="R371" i="19"/>
  <c r="S371" i="19"/>
  <c r="T371" i="19"/>
  <c r="U371" i="19"/>
  <c r="V371" i="19"/>
  <c r="W371" i="19"/>
  <c r="R372" i="19"/>
  <c r="S372" i="19"/>
  <c r="T372" i="19"/>
  <c r="U372" i="19"/>
  <c r="V372" i="19"/>
  <c r="W372" i="19"/>
  <c r="R373" i="19"/>
  <c r="S373" i="19"/>
  <c r="T373" i="19"/>
  <c r="U373" i="19"/>
  <c r="V373" i="19"/>
  <c r="W373" i="19"/>
  <c r="R374" i="19"/>
  <c r="S374" i="19"/>
  <c r="T374" i="19"/>
  <c r="U374" i="19"/>
  <c r="V374" i="19"/>
  <c r="W374" i="19"/>
  <c r="R375" i="19"/>
  <c r="S375" i="19"/>
  <c r="T375" i="19"/>
  <c r="U375" i="19"/>
  <c r="V375" i="19"/>
  <c r="W375" i="19"/>
  <c r="R376" i="19"/>
  <c r="S376" i="19"/>
  <c r="T376" i="19"/>
  <c r="U376" i="19"/>
  <c r="V376" i="19"/>
  <c r="W376" i="19"/>
  <c r="R377" i="19"/>
  <c r="S377" i="19"/>
  <c r="T377" i="19"/>
  <c r="U377" i="19"/>
  <c r="V377" i="19"/>
  <c r="W377" i="19"/>
  <c r="R378" i="19"/>
  <c r="S378" i="19"/>
  <c r="T378" i="19"/>
  <c r="U378" i="19"/>
  <c r="V378" i="19"/>
  <c r="W378" i="19"/>
  <c r="R379" i="19"/>
  <c r="S379" i="19"/>
  <c r="T379" i="19"/>
  <c r="U379" i="19"/>
  <c r="V379" i="19"/>
  <c r="W379" i="19"/>
  <c r="R380" i="19"/>
  <c r="S380" i="19"/>
  <c r="T380" i="19"/>
  <c r="U380" i="19"/>
  <c r="V380" i="19"/>
  <c r="W380" i="19"/>
  <c r="R381" i="19"/>
  <c r="S381" i="19"/>
  <c r="T381" i="19"/>
  <c r="U381" i="19"/>
  <c r="V381" i="19"/>
  <c r="W381" i="19"/>
  <c r="R382" i="19"/>
  <c r="S382" i="19"/>
  <c r="T382" i="19"/>
  <c r="U382" i="19"/>
  <c r="V382" i="19"/>
  <c r="W382" i="19"/>
  <c r="R383" i="19"/>
  <c r="S383" i="19"/>
  <c r="T383" i="19"/>
  <c r="U383" i="19"/>
  <c r="V383" i="19"/>
  <c r="W383" i="19"/>
  <c r="R384" i="19"/>
  <c r="S384" i="19"/>
  <c r="T384" i="19"/>
  <c r="U384" i="19"/>
  <c r="V384" i="19"/>
  <c r="W384" i="19"/>
  <c r="R385" i="19"/>
  <c r="S385" i="19"/>
  <c r="T385" i="19"/>
  <c r="U385" i="19"/>
  <c r="V385" i="19"/>
  <c r="W385" i="19"/>
  <c r="R386" i="19"/>
  <c r="S386" i="19"/>
  <c r="T386" i="19"/>
  <c r="U386" i="19"/>
  <c r="V386" i="19"/>
  <c r="W386" i="19"/>
  <c r="R387" i="19"/>
  <c r="S387" i="19"/>
  <c r="T387" i="19"/>
  <c r="U387" i="19"/>
  <c r="V387" i="19"/>
  <c r="W387" i="19"/>
  <c r="R388" i="19"/>
  <c r="S388" i="19"/>
  <c r="T388" i="19"/>
  <c r="U388" i="19"/>
  <c r="V388" i="19"/>
  <c r="W388" i="19"/>
  <c r="R389" i="19"/>
  <c r="S389" i="19"/>
  <c r="T389" i="19"/>
  <c r="U389" i="19"/>
  <c r="V389" i="19"/>
  <c r="W389" i="19"/>
  <c r="R390" i="19"/>
  <c r="S390" i="19"/>
  <c r="T390" i="19"/>
  <c r="U390" i="19"/>
  <c r="V390" i="19"/>
  <c r="W390" i="19"/>
  <c r="R391" i="19"/>
  <c r="S391" i="19"/>
  <c r="T391" i="19"/>
  <c r="U391" i="19"/>
  <c r="V391" i="19"/>
  <c r="W391" i="19"/>
  <c r="R392" i="19"/>
  <c r="S392" i="19"/>
  <c r="T392" i="19"/>
  <c r="U392" i="19"/>
  <c r="V392" i="19"/>
  <c r="W392" i="19"/>
  <c r="R393" i="19"/>
  <c r="S393" i="19"/>
  <c r="T393" i="19"/>
  <c r="U393" i="19"/>
  <c r="V393" i="19"/>
  <c r="W393" i="19"/>
  <c r="R394" i="19"/>
  <c r="S394" i="19"/>
  <c r="T394" i="19"/>
  <c r="U394" i="19"/>
  <c r="V394" i="19"/>
  <c r="W394" i="19"/>
  <c r="R395" i="19"/>
  <c r="S395" i="19"/>
  <c r="T395" i="19"/>
  <c r="U395" i="19"/>
  <c r="V395" i="19"/>
  <c r="W395" i="19"/>
  <c r="R396" i="19"/>
  <c r="S396" i="19"/>
  <c r="T396" i="19"/>
  <c r="U396" i="19"/>
  <c r="V396" i="19"/>
  <c r="W396" i="19"/>
  <c r="R397" i="19"/>
  <c r="S397" i="19"/>
  <c r="T397" i="19"/>
  <c r="U397" i="19"/>
  <c r="V397" i="19"/>
  <c r="W397" i="19"/>
  <c r="R398" i="19"/>
  <c r="S398" i="19"/>
  <c r="T398" i="19"/>
  <c r="U398" i="19"/>
  <c r="V398" i="19"/>
  <c r="W398" i="19"/>
  <c r="R399" i="19"/>
  <c r="S399" i="19"/>
  <c r="T399" i="19"/>
  <c r="U399" i="19"/>
  <c r="V399" i="19"/>
  <c r="W399" i="19"/>
  <c r="R400" i="19"/>
  <c r="S400" i="19"/>
  <c r="T400" i="19"/>
  <c r="U400" i="19"/>
  <c r="V400" i="19"/>
  <c r="W400" i="19"/>
  <c r="R401" i="19"/>
  <c r="S401" i="19"/>
  <c r="T401" i="19"/>
  <c r="U401" i="19"/>
  <c r="V401" i="19"/>
  <c r="W401" i="19"/>
  <c r="R402" i="19"/>
  <c r="S402" i="19"/>
  <c r="T402" i="19"/>
  <c r="U402" i="19"/>
  <c r="V402" i="19"/>
  <c r="W402" i="19"/>
  <c r="R403" i="19"/>
  <c r="S403" i="19"/>
  <c r="T403" i="19"/>
  <c r="U403" i="19"/>
  <c r="V403" i="19"/>
  <c r="W403" i="19"/>
  <c r="R404" i="19"/>
  <c r="S404" i="19"/>
  <c r="T404" i="19"/>
  <c r="U404" i="19"/>
  <c r="V404" i="19"/>
  <c r="W404" i="19"/>
  <c r="R405" i="19"/>
  <c r="S405" i="19"/>
  <c r="T405" i="19"/>
  <c r="U405" i="19"/>
  <c r="V405" i="19"/>
  <c r="W405" i="19"/>
  <c r="R406" i="19"/>
  <c r="S406" i="19"/>
  <c r="T406" i="19"/>
  <c r="U406" i="19"/>
  <c r="V406" i="19"/>
  <c r="W406" i="19"/>
  <c r="R407" i="19"/>
  <c r="S407" i="19"/>
  <c r="T407" i="19"/>
  <c r="U407" i="19"/>
  <c r="V407" i="19"/>
  <c r="W407" i="19"/>
  <c r="R408" i="19"/>
  <c r="S408" i="19"/>
  <c r="T408" i="19"/>
  <c r="U408" i="19"/>
  <c r="V408" i="19"/>
  <c r="W408" i="19"/>
  <c r="R409" i="19"/>
  <c r="S409" i="19"/>
  <c r="T409" i="19"/>
  <c r="U409" i="19"/>
  <c r="V409" i="19"/>
  <c r="W409" i="19"/>
  <c r="R410" i="19"/>
  <c r="S410" i="19"/>
  <c r="T410" i="19"/>
  <c r="U410" i="19"/>
  <c r="V410" i="19"/>
  <c r="W410" i="19"/>
  <c r="R411" i="19"/>
  <c r="S411" i="19"/>
  <c r="T411" i="19"/>
  <c r="U411" i="19"/>
  <c r="V411" i="19"/>
  <c r="W411" i="19"/>
  <c r="R412" i="19"/>
  <c r="S412" i="19"/>
  <c r="T412" i="19"/>
  <c r="U412" i="19"/>
  <c r="V412" i="19"/>
  <c r="W412" i="19"/>
  <c r="R413" i="19"/>
  <c r="S413" i="19"/>
  <c r="T413" i="19"/>
  <c r="U413" i="19"/>
  <c r="V413" i="19"/>
  <c r="W413" i="19"/>
  <c r="R414" i="19"/>
  <c r="S414" i="19"/>
  <c r="T414" i="19"/>
  <c r="U414" i="19"/>
  <c r="V414" i="19"/>
  <c r="W414" i="19"/>
  <c r="R415" i="19"/>
  <c r="S415" i="19"/>
  <c r="T415" i="19"/>
  <c r="U415" i="19"/>
  <c r="V415" i="19"/>
  <c r="W415" i="19"/>
  <c r="R416" i="19"/>
  <c r="S416" i="19"/>
  <c r="T416" i="19"/>
  <c r="U416" i="19"/>
  <c r="V416" i="19"/>
  <c r="W416" i="19"/>
  <c r="R417" i="19"/>
  <c r="S417" i="19"/>
  <c r="T417" i="19"/>
  <c r="U417" i="19"/>
  <c r="V417" i="19"/>
  <c r="W417" i="19"/>
  <c r="R418" i="19"/>
  <c r="S418" i="19"/>
  <c r="T418" i="19"/>
  <c r="U418" i="19"/>
  <c r="V418" i="19"/>
  <c r="W418" i="19"/>
  <c r="R419" i="19"/>
  <c r="S419" i="19"/>
  <c r="T419" i="19"/>
  <c r="U419" i="19"/>
  <c r="V419" i="19"/>
  <c r="W419" i="19"/>
  <c r="R420" i="19"/>
  <c r="S420" i="19"/>
  <c r="T420" i="19"/>
  <c r="U420" i="19"/>
  <c r="V420" i="19"/>
  <c r="W420" i="19"/>
  <c r="R421" i="19"/>
  <c r="S421" i="19"/>
  <c r="T421" i="19"/>
  <c r="U421" i="19"/>
  <c r="V421" i="19"/>
  <c r="W421" i="19"/>
  <c r="R422" i="19"/>
  <c r="S422" i="19"/>
  <c r="T422" i="19"/>
  <c r="U422" i="19"/>
  <c r="V422" i="19"/>
  <c r="W422" i="19"/>
  <c r="R423" i="19"/>
  <c r="S423" i="19"/>
  <c r="T423" i="19"/>
  <c r="U423" i="19"/>
  <c r="V423" i="19"/>
  <c r="W423" i="19"/>
  <c r="R424" i="19"/>
  <c r="S424" i="19"/>
  <c r="T424" i="19"/>
  <c r="U424" i="19"/>
  <c r="V424" i="19"/>
  <c r="W424" i="19"/>
  <c r="R425" i="19"/>
  <c r="S425" i="19"/>
  <c r="T425" i="19"/>
  <c r="U425" i="19"/>
  <c r="V425" i="19"/>
  <c r="W425" i="19"/>
  <c r="R426" i="19"/>
  <c r="S426" i="19"/>
  <c r="T426" i="19"/>
  <c r="U426" i="19"/>
  <c r="V426" i="19"/>
  <c r="W426" i="19"/>
  <c r="R427" i="19"/>
  <c r="S427" i="19"/>
  <c r="T427" i="19"/>
  <c r="U427" i="19"/>
  <c r="V427" i="19"/>
  <c r="W427" i="19"/>
  <c r="R428" i="19"/>
  <c r="S428" i="19"/>
  <c r="T428" i="19"/>
  <c r="U428" i="19"/>
  <c r="V428" i="19"/>
  <c r="W428" i="19"/>
  <c r="R429" i="19"/>
  <c r="S429" i="19"/>
  <c r="T429" i="19"/>
  <c r="U429" i="19"/>
  <c r="V429" i="19"/>
  <c r="W429" i="19"/>
  <c r="R430" i="19"/>
  <c r="S430" i="19"/>
  <c r="T430" i="19"/>
  <c r="U430" i="19"/>
  <c r="V430" i="19"/>
  <c r="W430" i="19"/>
  <c r="R431" i="19"/>
  <c r="S431" i="19"/>
  <c r="T431" i="19"/>
  <c r="U431" i="19"/>
  <c r="V431" i="19"/>
  <c r="W431" i="19"/>
  <c r="R432" i="19"/>
  <c r="S432" i="19"/>
  <c r="T432" i="19"/>
  <c r="U432" i="19"/>
  <c r="V432" i="19"/>
  <c r="W432" i="19"/>
  <c r="R433" i="19"/>
  <c r="S433" i="19"/>
  <c r="T433" i="19"/>
  <c r="U433" i="19"/>
  <c r="V433" i="19"/>
  <c r="W433" i="19"/>
  <c r="R434" i="19"/>
  <c r="S434" i="19"/>
  <c r="T434" i="19"/>
  <c r="U434" i="19"/>
  <c r="V434" i="19"/>
  <c r="W434" i="19"/>
  <c r="R435" i="19"/>
  <c r="S435" i="19"/>
  <c r="T435" i="19"/>
  <c r="U435" i="19"/>
  <c r="V435" i="19"/>
  <c r="W435" i="19"/>
  <c r="R436" i="19"/>
  <c r="S436" i="19"/>
  <c r="T436" i="19"/>
  <c r="U436" i="19"/>
  <c r="V436" i="19"/>
  <c r="W436" i="19"/>
  <c r="R437" i="19"/>
  <c r="S437" i="19"/>
  <c r="T437" i="19"/>
  <c r="U437" i="19"/>
  <c r="V437" i="19"/>
  <c r="W437" i="19"/>
  <c r="R438" i="19"/>
  <c r="S438" i="19"/>
  <c r="T438" i="19"/>
  <c r="U438" i="19"/>
  <c r="V438" i="19"/>
  <c r="W438" i="19"/>
  <c r="R439" i="19"/>
  <c r="S439" i="19"/>
  <c r="T439" i="19"/>
  <c r="U439" i="19"/>
  <c r="V439" i="19"/>
  <c r="W439" i="19"/>
  <c r="R440" i="19"/>
  <c r="S440" i="19"/>
  <c r="T440" i="19"/>
  <c r="U440" i="19"/>
  <c r="V440" i="19"/>
  <c r="W440" i="19"/>
  <c r="R441" i="19"/>
  <c r="S441" i="19"/>
  <c r="T441" i="19"/>
  <c r="U441" i="19"/>
  <c r="V441" i="19"/>
  <c r="W441" i="19"/>
  <c r="R442" i="19"/>
  <c r="S442" i="19"/>
  <c r="T442" i="19"/>
  <c r="U442" i="19"/>
  <c r="V442" i="19"/>
  <c r="W442" i="19"/>
  <c r="R443" i="19"/>
  <c r="S443" i="19"/>
  <c r="T443" i="19"/>
  <c r="U443" i="19"/>
  <c r="V443" i="19"/>
  <c r="W443" i="19"/>
  <c r="R444" i="19"/>
  <c r="S444" i="19"/>
  <c r="T444" i="19"/>
  <c r="U444" i="19"/>
  <c r="V444" i="19"/>
  <c r="W444" i="19"/>
  <c r="R445" i="19"/>
  <c r="S445" i="19"/>
  <c r="T445" i="19"/>
  <c r="U445" i="19"/>
  <c r="V445" i="19"/>
  <c r="W445" i="19"/>
  <c r="R446" i="19"/>
  <c r="S446" i="19"/>
  <c r="T446" i="19"/>
  <c r="U446" i="19"/>
  <c r="V446" i="19"/>
  <c r="W446" i="19"/>
  <c r="R447" i="19"/>
  <c r="S447" i="19"/>
  <c r="T447" i="19"/>
  <c r="U447" i="19"/>
  <c r="V447" i="19"/>
  <c r="W447" i="19"/>
  <c r="R448" i="19"/>
  <c r="S448" i="19"/>
  <c r="T448" i="19"/>
  <c r="U448" i="19"/>
  <c r="V448" i="19"/>
  <c r="W448" i="19"/>
  <c r="R449" i="19"/>
  <c r="S449" i="19"/>
  <c r="T449" i="19"/>
  <c r="U449" i="19"/>
  <c r="V449" i="19"/>
  <c r="W449" i="19"/>
  <c r="R450" i="19"/>
  <c r="S450" i="19"/>
  <c r="T450" i="19"/>
  <c r="U450" i="19"/>
  <c r="V450" i="19"/>
  <c r="W450" i="19"/>
  <c r="R451" i="19"/>
  <c r="S451" i="19"/>
  <c r="T451" i="19"/>
  <c r="U451" i="19"/>
  <c r="V451" i="19"/>
  <c r="W451" i="19"/>
  <c r="R452" i="19"/>
  <c r="S452" i="19"/>
  <c r="T452" i="19"/>
  <c r="U452" i="19"/>
  <c r="V452" i="19"/>
  <c r="W452" i="19"/>
  <c r="R453" i="19"/>
  <c r="S453" i="19"/>
  <c r="T453" i="19"/>
  <c r="U453" i="19"/>
  <c r="V453" i="19"/>
  <c r="W453" i="19"/>
  <c r="R454" i="19"/>
  <c r="S454" i="19"/>
  <c r="T454" i="19"/>
  <c r="U454" i="19"/>
  <c r="V454" i="19"/>
  <c r="W454" i="19"/>
  <c r="R455" i="19"/>
  <c r="S455" i="19"/>
  <c r="T455" i="19"/>
  <c r="U455" i="19"/>
  <c r="V455" i="19"/>
  <c r="W455" i="19"/>
  <c r="R456" i="19"/>
  <c r="S456" i="19"/>
  <c r="T456" i="19"/>
  <c r="U456" i="19"/>
  <c r="V456" i="19"/>
  <c r="W456" i="19"/>
  <c r="R457" i="19"/>
  <c r="S457" i="19"/>
  <c r="T457" i="19"/>
  <c r="U457" i="19"/>
  <c r="V457" i="19"/>
  <c r="W457" i="19"/>
  <c r="R458" i="19"/>
  <c r="S458" i="19"/>
  <c r="T458" i="19"/>
  <c r="U458" i="19"/>
  <c r="V458" i="19"/>
  <c r="W458" i="19"/>
  <c r="R459" i="19"/>
  <c r="S459" i="19"/>
  <c r="T459" i="19"/>
  <c r="U459" i="19"/>
  <c r="V459" i="19"/>
  <c r="W459" i="19"/>
  <c r="R460" i="19"/>
  <c r="S460" i="19"/>
  <c r="T460" i="19"/>
  <c r="U460" i="19"/>
  <c r="V460" i="19"/>
  <c r="W460" i="19"/>
  <c r="R461" i="19"/>
  <c r="S461" i="19"/>
  <c r="T461" i="19"/>
  <c r="U461" i="19"/>
  <c r="V461" i="19"/>
  <c r="W461" i="19"/>
  <c r="R462" i="19"/>
  <c r="S462" i="19"/>
  <c r="T462" i="19"/>
  <c r="U462" i="19"/>
  <c r="V462" i="19"/>
  <c r="W462" i="19"/>
  <c r="R463" i="19"/>
  <c r="S463" i="19"/>
  <c r="T463" i="19"/>
  <c r="U463" i="19"/>
  <c r="V463" i="19"/>
  <c r="W463" i="19"/>
  <c r="R464" i="19"/>
  <c r="S464" i="19"/>
  <c r="T464" i="19"/>
  <c r="U464" i="19"/>
  <c r="V464" i="19"/>
  <c r="W464" i="19"/>
  <c r="R465" i="19"/>
  <c r="S465" i="19"/>
  <c r="T465" i="19"/>
  <c r="U465" i="19"/>
  <c r="V465" i="19"/>
  <c r="W465" i="19"/>
  <c r="R466" i="19"/>
  <c r="S466" i="19"/>
  <c r="T466" i="19"/>
  <c r="U466" i="19"/>
  <c r="V466" i="19"/>
  <c r="W466" i="19"/>
  <c r="R467" i="19"/>
  <c r="S467" i="19"/>
  <c r="T467" i="19"/>
  <c r="U467" i="19"/>
  <c r="V467" i="19"/>
  <c r="W467" i="19"/>
  <c r="R468" i="19"/>
  <c r="S468" i="19"/>
  <c r="T468" i="19"/>
  <c r="U468" i="19"/>
  <c r="V468" i="19"/>
  <c r="W468" i="19"/>
  <c r="R469" i="19"/>
  <c r="S469" i="19"/>
  <c r="T469" i="19"/>
  <c r="U469" i="19"/>
  <c r="V469" i="19"/>
  <c r="W469" i="19"/>
  <c r="R470" i="19"/>
  <c r="S470" i="19"/>
  <c r="T470" i="19"/>
  <c r="U470" i="19"/>
  <c r="V470" i="19"/>
  <c r="W470" i="19"/>
  <c r="R471" i="19"/>
  <c r="S471" i="19"/>
  <c r="T471" i="19"/>
  <c r="U471" i="19"/>
  <c r="V471" i="19"/>
  <c r="W471" i="19"/>
  <c r="R472" i="19"/>
  <c r="S472" i="19"/>
  <c r="T472" i="19"/>
  <c r="U472" i="19"/>
  <c r="V472" i="19"/>
  <c r="W472" i="19"/>
  <c r="R473" i="19"/>
  <c r="S473" i="19"/>
  <c r="T473" i="19"/>
  <c r="U473" i="19"/>
  <c r="V473" i="19"/>
  <c r="W473" i="19"/>
  <c r="R474" i="19"/>
  <c r="S474" i="19"/>
  <c r="T474" i="19"/>
  <c r="U474" i="19"/>
  <c r="V474" i="19"/>
  <c r="W474" i="19"/>
  <c r="R475" i="19"/>
  <c r="S475" i="19"/>
  <c r="T475" i="19"/>
  <c r="U475" i="19"/>
  <c r="V475" i="19"/>
  <c r="W475" i="19"/>
  <c r="R476" i="19"/>
  <c r="S476" i="19"/>
  <c r="T476" i="19"/>
  <c r="U476" i="19"/>
  <c r="V476" i="19"/>
  <c r="W476" i="19"/>
  <c r="R477" i="19"/>
  <c r="S477" i="19"/>
  <c r="T477" i="19"/>
  <c r="U477" i="19"/>
  <c r="V477" i="19"/>
  <c r="W477" i="19"/>
  <c r="R478" i="19"/>
  <c r="S478" i="19"/>
  <c r="T478" i="19"/>
  <c r="U478" i="19"/>
  <c r="V478" i="19"/>
  <c r="W478" i="19"/>
  <c r="R479" i="19"/>
  <c r="S479" i="19"/>
  <c r="T479" i="19"/>
  <c r="U479" i="19"/>
  <c r="V479" i="19"/>
  <c r="W479" i="19"/>
  <c r="R480" i="19"/>
  <c r="S480" i="19"/>
  <c r="T480" i="19"/>
  <c r="U480" i="19"/>
  <c r="V480" i="19"/>
  <c r="W480" i="19"/>
  <c r="R481" i="19"/>
  <c r="S481" i="19"/>
  <c r="T481" i="19"/>
  <c r="U481" i="19"/>
  <c r="V481" i="19"/>
  <c r="W481" i="19"/>
  <c r="R482" i="19"/>
  <c r="S482" i="19"/>
  <c r="T482" i="19"/>
  <c r="U482" i="19"/>
  <c r="V482" i="19"/>
  <c r="W482" i="19"/>
  <c r="R483" i="19"/>
  <c r="S483" i="19"/>
  <c r="T483" i="19"/>
  <c r="U483" i="19"/>
  <c r="V483" i="19"/>
  <c r="W483" i="19"/>
  <c r="R484" i="19"/>
  <c r="S484" i="19"/>
  <c r="T484" i="19"/>
  <c r="U484" i="19"/>
  <c r="V484" i="19"/>
  <c r="W484" i="19"/>
  <c r="R485" i="19"/>
  <c r="S485" i="19"/>
  <c r="T485" i="19"/>
  <c r="U485" i="19"/>
  <c r="V485" i="19"/>
  <c r="W485" i="19"/>
  <c r="R486" i="19"/>
  <c r="S486" i="19"/>
  <c r="T486" i="19"/>
  <c r="U486" i="19"/>
  <c r="V486" i="19"/>
  <c r="W486" i="19"/>
  <c r="R487" i="19"/>
  <c r="S487" i="19"/>
  <c r="T487" i="19"/>
  <c r="U487" i="19"/>
  <c r="V487" i="19"/>
  <c r="W487" i="19"/>
  <c r="R488" i="19"/>
  <c r="S488" i="19"/>
  <c r="T488" i="19"/>
  <c r="U488" i="19"/>
  <c r="V488" i="19"/>
  <c r="W488" i="19"/>
  <c r="R489" i="19"/>
  <c r="S489" i="19"/>
  <c r="T489" i="19"/>
  <c r="U489" i="19"/>
  <c r="V489" i="19"/>
  <c r="W489" i="19"/>
  <c r="R490" i="19"/>
  <c r="S490" i="19"/>
  <c r="T490" i="19"/>
  <c r="U490" i="19"/>
  <c r="V490" i="19"/>
  <c r="W490" i="19"/>
  <c r="R491" i="19"/>
  <c r="S491" i="19"/>
  <c r="T491" i="19"/>
  <c r="U491" i="19"/>
  <c r="V491" i="19"/>
  <c r="W491" i="19"/>
  <c r="R492" i="19"/>
  <c r="S492" i="19"/>
  <c r="T492" i="19"/>
  <c r="U492" i="19"/>
  <c r="V492" i="19"/>
  <c r="W492" i="19"/>
  <c r="R493" i="19"/>
  <c r="S493" i="19"/>
  <c r="T493" i="19"/>
  <c r="U493" i="19"/>
  <c r="V493" i="19"/>
  <c r="W493" i="19"/>
  <c r="R494" i="19"/>
  <c r="S494" i="19"/>
  <c r="T494" i="19"/>
  <c r="U494" i="19"/>
  <c r="V494" i="19"/>
  <c r="W494" i="19"/>
  <c r="R495" i="19"/>
  <c r="S495" i="19"/>
  <c r="T495" i="19"/>
  <c r="U495" i="19"/>
  <c r="V495" i="19"/>
  <c r="W495" i="19"/>
  <c r="R496" i="19"/>
  <c r="S496" i="19"/>
  <c r="T496" i="19"/>
  <c r="U496" i="19"/>
  <c r="V496" i="19"/>
  <c r="W496" i="19"/>
  <c r="R497" i="19"/>
  <c r="S497" i="19"/>
  <c r="T497" i="19"/>
  <c r="U497" i="19"/>
  <c r="V497" i="19"/>
  <c r="W497" i="19"/>
  <c r="R498" i="19"/>
  <c r="S498" i="19"/>
  <c r="T498" i="19"/>
  <c r="U498" i="19"/>
  <c r="V498" i="19"/>
  <c r="W498" i="19"/>
  <c r="R499" i="19"/>
  <c r="S499" i="19"/>
  <c r="T499" i="19"/>
  <c r="U499" i="19"/>
  <c r="V499" i="19"/>
  <c r="W499" i="19"/>
  <c r="R500" i="19"/>
  <c r="S500" i="19"/>
  <c r="T500" i="19"/>
  <c r="U500" i="19"/>
  <c r="V500" i="19"/>
  <c r="W500" i="19"/>
  <c r="R501" i="19"/>
  <c r="S501" i="19"/>
  <c r="T501" i="19"/>
  <c r="U501" i="19"/>
  <c r="V501" i="19"/>
  <c r="W501" i="19"/>
  <c r="R502" i="19"/>
  <c r="S502" i="19"/>
  <c r="T502" i="19"/>
  <c r="U502" i="19"/>
  <c r="V502" i="19"/>
  <c r="W502" i="19"/>
  <c r="R503" i="19"/>
  <c r="S503" i="19"/>
  <c r="T503" i="19"/>
  <c r="U503" i="19"/>
  <c r="V503" i="19"/>
  <c r="W503" i="19"/>
  <c r="R504" i="19"/>
  <c r="S504" i="19"/>
  <c r="T504" i="19"/>
  <c r="U504" i="19"/>
  <c r="V504" i="19"/>
  <c r="W504" i="19"/>
  <c r="R505" i="19"/>
  <c r="S505" i="19"/>
  <c r="T505" i="19"/>
  <c r="U505" i="19"/>
  <c r="V505" i="19"/>
  <c r="W505" i="19"/>
  <c r="R506" i="19"/>
  <c r="S506" i="19"/>
  <c r="T506" i="19"/>
  <c r="U506" i="19"/>
  <c r="V506" i="19"/>
  <c r="W506" i="19"/>
  <c r="R507" i="19"/>
  <c r="S507" i="19"/>
  <c r="T507" i="19"/>
  <c r="U507" i="19"/>
  <c r="V507" i="19"/>
  <c r="W507" i="19"/>
  <c r="R508" i="19"/>
  <c r="S508" i="19"/>
  <c r="T508" i="19"/>
  <c r="U508" i="19"/>
  <c r="V508" i="19"/>
  <c r="W508" i="19"/>
  <c r="R509" i="19"/>
  <c r="S509" i="19"/>
  <c r="T509" i="19"/>
  <c r="U509" i="19"/>
  <c r="V509" i="19"/>
  <c r="W509" i="19"/>
  <c r="R510" i="19"/>
  <c r="S510" i="19"/>
  <c r="T510" i="19"/>
  <c r="U510" i="19"/>
  <c r="V510" i="19"/>
  <c r="W510" i="19"/>
  <c r="R511" i="19"/>
  <c r="S511" i="19"/>
  <c r="T511" i="19"/>
  <c r="U511" i="19"/>
  <c r="V511" i="19"/>
  <c r="W511" i="19"/>
  <c r="R512" i="19"/>
  <c r="S512" i="19"/>
  <c r="T512" i="19"/>
  <c r="U512" i="19"/>
  <c r="V512" i="19"/>
  <c r="W512" i="19"/>
  <c r="R513" i="19"/>
  <c r="S513" i="19"/>
  <c r="T513" i="19"/>
  <c r="U513" i="19"/>
  <c r="V513" i="19"/>
  <c r="W513" i="19"/>
  <c r="S254" i="19"/>
  <c r="T254" i="19"/>
  <c r="U254" i="19"/>
  <c r="V254" i="19"/>
  <c r="W254" i="19"/>
  <c r="R254" i="19"/>
  <c r="D11" i="20"/>
  <c r="D10" i="20"/>
  <c r="D9" i="20"/>
  <c r="D8" i="20"/>
  <c r="D7" i="20"/>
  <c r="D6" i="20"/>
  <c r="F6" i="20" l="1"/>
  <c r="E67" i="20"/>
  <c r="F7" i="20"/>
  <c r="E68" i="20"/>
  <c r="F9" i="20"/>
  <c r="E70" i="20"/>
  <c r="F10" i="20"/>
  <c r="E71" i="20"/>
  <c r="F11" i="20"/>
  <c r="E72" i="20"/>
  <c r="I17" i="20"/>
  <c r="E42" i="20"/>
  <c r="E19" i="20"/>
  <c r="F19" i="20" s="1"/>
  <c r="E43" i="20"/>
  <c r="E20" i="20"/>
  <c r="F20" i="20" s="1"/>
  <c r="E46" i="20" a="1"/>
  <c r="E46" i="20" s="1"/>
  <c r="E45" i="20"/>
  <c r="E22" i="20"/>
  <c r="F22" i="20" s="1"/>
  <c r="I18" i="20"/>
  <c r="I19" i="20"/>
  <c r="E23" i="20" s="1" a="1"/>
  <c r="E23" i="20" s="1"/>
  <c r="I20" i="20"/>
  <c r="E44" i="20"/>
  <c r="E21" i="20"/>
  <c r="F21" i="20" s="1"/>
  <c r="E40" i="20"/>
  <c r="E17" i="20"/>
  <c r="F17" i="20" s="1"/>
  <c r="F8" i="20"/>
  <c r="I21" i="20"/>
  <c r="E41" i="20"/>
  <c r="E18" i="20"/>
  <c r="F18" i="20" s="1"/>
  <c r="J5" i="19"/>
  <c r="K5" i="19"/>
  <c r="L5" i="19"/>
  <c r="M5" i="19"/>
  <c r="N5" i="19"/>
  <c r="O5" i="19"/>
  <c r="J6" i="19"/>
  <c r="K6" i="19"/>
  <c r="L6" i="19"/>
  <c r="M6" i="19"/>
  <c r="N6" i="19"/>
  <c r="O6" i="19"/>
  <c r="J7" i="19"/>
  <c r="K7" i="19"/>
  <c r="L7" i="19"/>
  <c r="M7" i="19"/>
  <c r="N7" i="19"/>
  <c r="O7" i="19"/>
  <c r="J8" i="19"/>
  <c r="K8" i="19"/>
  <c r="L8" i="19"/>
  <c r="M8" i="19"/>
  <c r="N8" i="19"/>
  <c r="O8" i="19"/>
  <c r="J9" i="19"/>
  <c r="K9" i="19"/>
  <c r="L9" i="19"/>
  <c r="M9" i="19"/>
  <c r="N9" i="19"/>
  <c r="O9" i="19"/>
  <c r="J10" i="19"/>
  <c r="K10" i="19"/>
  <c r="L10" i="19"/>
  <c r="M10" i="19"/>
  <c r="N10" i="19"/>
  <c r="O10" i="19"/>
  <c r="J11" i="19"/>
  <c r="K11" i="19"/>
  <c r="L11" i="19"/>
  <c r="M11" i="19"/>
  <c r="N11" i="19"/>
  <c r="O11" i="19"/>
  <c r="J12" i="19"/>
  <c r="K12" i="19"/>
  <c r="L12" i="19"/>
  <c r="M12" i="19"/>
  <c r="N12" i="19"/>
  <c r="O12" i="19"/>
  <c r="J13" i="19"/>
  <c r="K13" i="19"/>
  <c r="L13" i="19"/>
  <c r="M13" i="19"/>
  <c r="N13" i="19"/>
  <c r="O13" i="19"/>
  <c r="J14" i="19"/>
  <c r="K14" i="19"/>
  <c r="L14" i="19"/>
  <c r="M14" i="19"/>
  <c r="N14" i="19"/>
  <c r="O14" i="19"/>
  <c r="J15" i="19"/>
  <c r="K15" i="19"/>
  <c r="L15" i="19"/>
  <c r="M15" i="19"/>
  <c r="N15" i="19"/>
  <c r="O15" i="19"/>
  <c r="J16" i="19"/>
  <c r="K16" i="19"/>
  <c r="L16" i="19"/>
  <c r="M16" i="19"/>
  <c r="N16" i="19"/>
  <c r="O16" i="19"/>
  <c r="J17" i="19"/>
  <c r="K17" i="19"/>
  <c r="L17" i="19"/>
  <c r="M17" i="19"/>
  <c r="N17" i="19"/>
  <c r="O17" i="19"/>
  <c r="J18" i="19"/>
  <c r="K18" i="19"/>
  <c r="L18" i="19"/>
  <c r="M18" i="19"/>
  <c r="N18" i="19"/>
  <c r="O18" i="19"/>
  <c r="J19" i="19"/>
  <c r="K19" i="19"/>
  <c r="L19" i="19"/>
  <c r="M19" i="19"/>
  <c r="N19" i="19"/>
  <c r="O19" i="19"/>
  <c r="J20" i="19"/>
  <c r="K20" i="19"/>
  <c r="L20" i="19"/>
  <c r="M20" i="19"/>
  <c r="N20" i="19"/>
  <c r="O20" i="19"/>
  <c r="J21" i="19"/>
  <c r="K21" i="19"/>
  <c r="L21" i="19"/>
  <c r="M21" i="19"/>
  <c r="N21" i="19"/>
  <c r="O21" i="19"/>
  <c r="J22" i="19"/>
  <c r="K22" i="19"/>
  <c r="L22" i="19"/>
  <c r="M22" i="19"/>
  <c r="N22" i="19"/>
  <c r="O22" i="19"/>
  <c r="J23" i="19"/>
  <c r="K23" i="19"/>
  <c r="L23" i="19"/>
  <c r="M23" i="19"/>
  <c r="N23" i="19"/>
  <c r="O23" i="19"/>
  <c r="J24" i="19"/>
  <c r="K24" i="19"/>
  <c r="L24" i="19"/>
  <c r="M24" i="19"/>
  <c r="N24" i="19"/>
  <c r="O24" i="19"/>
  <c r="J25" i="19"/>
  <c r="K25" i="19"/>
  <c r="L25" i="19"/>
  <c r="M25" i="19"/>
  <c r="N25" i="19"/>
  <c r="O25" i="19"/>
  <c r="J26" i="19"/>
  <c r="K26" i="19"/>
  <c r="L26" i="19"/>
  <c r="M26" i="19"/>
  <c r="N26" i="19"/>
  <c r="O26" i="19"/>
  <c r="J27" i="19"/>
  <c r="K27" i="19"/>
  <c r="L27" i="19"/>
  <c r="M27" i="19"/>
  <c r="N27" i="19"/>
  <c r="O27" i="19"/>
  <c r="J28" i="19"/>
  <c r="K28" i="19"/>
  <c r="L28" i="19"/>
  <c r="M28" i="19"/>
  <c r="N28" i="19"/>
  <c r="O28" i="19"/>
  <c r="J29" i="19"/>
  <c r="K29" i="19"/>
  <c r="L29" i="19"/>
  <c r="M29" i="19"/>
  <c r="N29" i="19"/>
  <c r="O29" i="19"/>
  <c r="J30" i="19"/>
  <c r="K30" i="19"/>
  <c r="L30" i="19"/>
  <c r="M30" i="19"/>
  <c r="N30" i="19"/>
  <c r="O30" i="19"/>
  <c r="J31" i="19"/>
  <c r="K31" i="19"/>
  <c r="L31" i="19"/>
  <c r="M31" i="19"/>
  <c r="N31" i="19"/>
  <c r="O31" i="19"/>
  <c r="J32" i="19"/>
  <c r="K32" i="19"/>
  <c r="L32" i="19"/>
  <c r="M32" i="19"/>
  <c r="N32" i="19"/>
  <c r="O32" i="19"/>
  <c r="J33" i="19"/>
  <c r="K33" i="19"/>
  <c r="L33" i="19"/>
  <c r="M33" i="19"/>
  <c r="N33" i="19"/>
  <c r="O33" i="19"/>
  <c r="J34" i="19"/>
  <c r="K34" i="19"/>
  <c r="L34" i="19"/>
  <c r="M34" i="19"/>
  <c r="N34" i="19"/>
  <c r="O34" i="19"/>
  <c r="J35" i="19"/>
  <c r="K35" i="19"/>
  <c r="L35" i="19"/>
  <c r="M35" i="19"/>
  <c r="N35" i="19"/>
  <c r="O35" i="19"/>
  <c r="J36" i="19"/>
  <c r="K36" i="19"/>
  <c r="L36" i="19"/>
  <c r="M36" i="19"/>
  <c r="N36" i="19"/>
  <c r="O36" i="19"/>
  <c r="J37" i="19"/>
  <c r="K37" i="19"/>
  <c r="L37" i="19"/>
  <c r="M37" i="19"/>
  <c r="N37" i="19"/>
  <c r="O37" i="19"/>
  <c r="J38" i="19"/>
  <c r="K38" i="19"/>
  <c r="L38" i="19"/>
  <c r="M38" i="19"/>
  <c r="N38" i="19"/>
  <c r="O38" i="19"/>
  <c r="J39" i="19"/>
  <c r="K39" i="19"/>
  <c r="L39" i="19"/>
  <c r="M39" i="19"/>
  <c r="N39" i="19"/>
  <c r="O39" i="19"/>
  <c r="J40" i="19"/>
  <c r="K40" i="19"/>
  <c r="L40" i="19"/>
  <c r="M40" i="19"/>
  <c r="N40" i="19"/>
  <c r="O40" i="19"/>
  <c r="J41" i="19"/>
  <c r="K41" i="19"/>
  <c r="L41" i="19"/>
  <c r="M41" i="19"/>
  <c r="N41" i="19"/>
  <c r="O41" i="19"/>
  <c r="J42" i="19"/>
  <c r="K42" i="19"/>
  <c r="L42" i="19"/>
  <c r="M42" i="19"/>
  <c r="N42" i="19"/>
  <c r="O42" i="19"/>
  <c r="J43" i="19"/>
  <c r="K43" i="19"/>
  <c r="L43" i="19"/>
  <c r="M43" i="19"/>
  <c r="N43" i="19"/>
  <c r="O43" i="19"/>
  <c r="J44" i="19"/>
  <c r="K44" i="19"/>
  <c r="L44" i="19"/>
  <c r="M44" i="19"/>
  <c r="N44" i="19"/>
  <c r="O44" i="19"/>
  <c r="J45" i="19"/>
  <c r="K45" i="19"/>
  <c r="L45" i="19"/>
  <c r="M45" i="19"/>
  <c r="N45" i="19"/>
  <c r="O45" i="19"/>
  <c r="J46" i="19"/>
  <c r="K46" i="19"/>
  <c r="L46" i="19"/>
  <c r="M46" i="19"/>
  <c r="N46" i="19"/>
  <c r="O46" i="19"/>
  <c r="J47" i="19"/>
  <c r="K47" i="19"/>
  <c r="L47" i="19"/>
  <c r="M47" i="19"/>
  <c r="N47" i="19"/>
  <c r="O47" i="19"/>
  <c r="J48" i="19"/>
  <c r="K48" i="19"/>
  <c r="L48" i="19"/>
  <c r="M48" i="19"/>
  <c r="N48" i="19"/>
  <c r="O48" i="19"/>
  <c r="J49" i="19"/>
  <c r="K49" i="19"/>
  <c r="L49" i="19"/>
  <c r="M49" i="19"/>
  <c r="N49" i="19"/>
  <c r="O49" i="19"/>
  <c r="J50" i="19"/>
  <c r="K50" i="19"/>
  <c r="L50" i="19"/>
  <c r="M50" i="19"/>
  <c r="N50" i="19"/>
  <c r="O50" i="19"/>
  <c r="J51" i="19"/>
  <c r="K51" i="19"/>
  <c r="L51" i="19"/>
  <c r="M51" i="19"/>
  <c r="N51" i="19"/>
  <c r="O51" i="19"/>
  <c r="J52" i="19"/>
  <c r="K52" i="19"/>
  <c r="L52" i="19"/>
  <c r="M52" i="19"/>
  <c r="N52" i="19"/>
  <c r="O52" i="19"/>
  <c r="J53" i="19"/>
  <c r="K53" i="19"/>
  <c r="L53" i="19"/>
  <c r="M53" i="19"/>
  <c r="N53" i="19"/>
  <c r="O53" i="19"/>
  <c r="J54" i="19"/>
  <c r="K54" i="19"/>
  <c r="L54" i="19"/>
  <c r="M54" i="19"/>
  <c r="N54" i="19"/>
  <c r="O54" i="19"/>
  <c r="J55" i="19"/>
  <c r="K55" i="19"/>
  <c r="L55" i="19"/>
  <c r="M55" i="19"/>
  <c r="N55" i="19"/>
  <c r="O55" i="19"/>
  <c r="J56" i="19"/>
  <c r="K56" i="19"/>
  <c r="L56" i="19"/>
  <c r="M56" i="19"/>
  <c r="N56" i="19"/>
  <c r="O56" i="19"/>
  <c r="J57" i="19"/>
  <c r="K57" i="19"/>
  <c r="L57" i="19"/>
  <c r="M57" i="19"/>
  <c r="N57" i="19"/>
  <c r="O57" i="19"/>
  <c r="J58" i="19"/>
  <c r="K58" i="19"/>
  <c r="L58" i="19"/>
  <c r="M58" i="19"/>
  <c r="N58" i="19"/>
  <c r="O58" i="19"/>
  <c r="J59" i="19"/>
  <c r="K59" i="19"/>
  <c r="L59" i="19"/>
  <c r="M59" i="19"/>
  <c r="N59" i="19"/>
  <c r="O59" i="19"/>
  <c r="J60" i="19"/>
  <c r="K60" i="19"/>
  <c r="L60" i="19"/>
  <c r="M60" i="19"/>
  <c r="N60" i="19"/>
  <c r="O60" i="19"/>
  <c r="J61" i="19"/>
  <c r="K61" i="19"/>
  <c r="L61" i="19"/>
  <c r="M61" i="19"/>
  <c r="N61" i="19"/>
  <c r="O61" i="19"/>
  <c r="J62" i="19"/>
  <c r="K62" i="19"/>
  <c r="L62" i="19"/>
  <c r="M62" i="19"/>
  <c r="N62" i="19"/>
  <c r="O62" i="19"/>
  <c r="J63" i="19"/>
  <c r="K63" i="19"/>
  <c r="L63" i="19"/>
  <c r="M63" i="19"/>
  <c r="N63" i="19"/>
  <c r="O63" i="19"/>
  <c r="J64" i="19"/>
  <c r="K64" i="19"/>
  <c r="L64" i="19"/>
  <c r="M64" i="19"/>
  <c r="N64" i="19"/>
  <c r="O64" i="19"/>
  <c r="J65" i="19"/>
  <c r="K65" i="19"/>
  <c r="L65" i="19"/>
  <c r="M65" i="19"/>
  <c r="N65" i="19"/>
  <c r="O65" i="19"/>
  <c r="J66" i="19"/>
  <c r="K66" i="19"/>
  <c r="L66" i="19"/>
  <c r="M66" i="19"/>
  <c r="N66" i="19"/>
  <c r="O66" i="19"/>
  <c r="J67" i="19"/>
  <c r="K67" i="19"/>
  <c r="L67" i="19"/>
  <c r="M67" i="19"/>
  <c r="N67" i="19"/>
  <c r="O67" i="19"/>
  <c r="J68" i="19"/>
  <c r="K68" i="19"/>
  <c r="L68" i="19"/>
  <c r="M68" i="19"/>
  <c r="N68" i="19"/>
  <c r="O68" i="19"/>
  <c r="J69" i="19"/>
  <c r="K69" i="19"/>
  <c r="L69" i="19"/>
  <c r="M69" i="19"/>
  <c r="N69" i="19"/>
  <c r="O69" i="19"/>
  <c r="J70" i="19"/>
  <c r="K70" i="19"/>
  <c r="L70" i="19"/>
  <c r="M70" i="19"/>
  <c r="N70" i="19"/>
  <c r="O70" i="19"/>
  <c r="J71" i="19"/>
  <c r="K71" i="19"/>
  <c r="L71" i="19"/>
  <c r="M71" i="19"/>
  <c r="N71" i="19"/>
  <c r="O71" i="19"/>
  <c r="J72" i="19"/>
  <c r="K72" i="19"/>
  <c r="L72" i="19"/>
  <c r="M72" i="19"/>
  <c r="N72" i="19"/>
  <c r="O72" i="19"/>
  <c r="J73" i="19"/>
  <c r="K73" i="19"/>
  <c r="L73" i="19"/>
  <c r="M73" i="19"/>
  <c r="N73" i="19"/>
  <c r="O73" i="19"/>
  <c r="J74" i="19"/>
  <c r="K74" i="19"/>
  <c r="L74" i="19"/>
  <c r="M74" i="19"/>
  <c r="N74" i="19"/>
  <c r="O74" i="19"/>
  <c r="J75" i="19"/>
  <c r="K75" i="19"/>
  <c r="L75" i="19"/>
  <c r="M75" i="19"/>
  <c r="N75" i="19"/>
  <c r="O75" i="19"/>
  <c r="J76" i="19"/>
  <c r="K76" i="19"/>
  <c r="L76" i="19"/>
  <c r="M76" i="19"/>
  <c r="N76" i="19"/>
  <c r="O76" i="19"/>
  <c r="J77" i="19"/>
  <c r="K77" i="19"/>
  <c r="L77" i="19"/>
  <c r="M77" i="19"/>
  <c r="N77" i="19"/>
  <c r="O77" i="19"/>
  <c r="J78" i="19"/>
  <c r="K78" i="19"/>
  <c r="L78" i="19"/>
  <c r="M78" i="19"/>
  <c r="N78" i="19"/>
  <c r="O78" i="19"/>
  <c r="J79" i="19"/>
  <c r="K79" i="19"/>
  <c r="L79" i="19"/>
  <c r="M79" i="19"/>
  <c r="N79" i="19"/>
  <c r="O79" i="19"/>
  <c r="J80" i="19"/>
  <c r="K80" i="19"/>
  <c r="L80" i="19"/>
  <c r="M80" i="19"/>
  <c r="N80" i="19"/>
  <c r="O80" i="19"/>
  <c r="J81" i="19"/>
  <c r="K81" i="19"/>
  <c r="L81" i="19"/>
  <c r="M81" i="19"/>
  <c r="N81" i="19"/>
  <c r="O81" i="19"/>
  <c r="J82" i="19"/>
  <c r="K82" i="19"/>
  <c r="L82" i="19"/>
  <c r="M82" i="19"/>
  <c r="N82" i="19"/>
  <c r="O82" i="19"/>
  <c r="J83" i="19"/>
  <c r="K83" i="19"/>
  <c r="L83" i="19"/>
  <c r="M83" i="19"/>
  <c r="N83" i="19"/>
  <c r="O83" i="19"/>
  <c r="J84" i="19"/>
  <c r="K84" i="19"/>
  <c r="L84" i="19"/>
  <c r="M84" i="19"/>
  <c r="N84" i="19"/>
  <c r="O84" i="19"/>
  <c r="J85" i="19"/>
  <c r="K85" i="19"/>
  <c r="L85" i="19"/>
  <c r="M85" i="19"/>
  <c r="N85" i="19"/>
  <c r="O85" i="19"/>
  <c r="J86" i="19"/>
  <c r="K86" i="19"/>
  <c r="L86" i="19"/>
  <c r="M86" i="19"/>
  <c r="N86" i="19"/>
  <c r="O86" i="19"/>
  <c r="J87" i="19"/>
  <c r="K87" i="19"/>
  <c r="L87" i="19"/>
  <c r="M87" i="19"/>
  <c r="N87" i="19"/>
  <c r="O87" i="19"/>
  <c r="J88" i="19"/>
  <c r="K88" i="19"/>
  <c r="L88" i="19"/>
  <c r="M88" i="19"/>
  <c r="N88" i="19"/>
  <c r="O88" i="19"/>
  <c r="J89" i="19"/>
  <c r="K89" i="19"/>
  <c r="L89" i="19"/>
  <c r="M89" i="19"/>
  <c r="N89" i="19"/>
  <c r="O89" i="19"/>
  <c r="J90" i="19"/>
  <c r="K90" i="19"/>
  <c r="L90" i="19"/>
  <c r="M90" i="19"/>
  <c r="N90" i="19"/>
  <c r="O90" i="19"/>
  <c r="J91" i="19"/>
  <c r="K91" i="19"/>
  <c r="L91" i="19"/>
  <c r="M91" i="19"/>
  <c r="N91" i="19"/>
  <c r="O91" i="19"/>
  <c r="J92" i="19"/>
  <c r="K92" i="19"/>
  <c r="L92" i="19"/>
  <c r="M92" i="19"/>
  <c r="N92" i="19"/>
  <c r="O92" i="19"/>
  <c r="J93" i="19"/>
  <c r="K93" i="19"/>
  <c r="L93" i="19"/>
  <c r="M93" i="19"/>
  <c r="N93" i="19"/>
  <c r="O93" i="19"/>
  <c r="J94" i="19"/>
  <c r="K94" i="19"/>
  <c r="L94" i="19"/>
  <c r="M94" i="19"/>
  <c r="N94" i="19"/>
  <c r="O94" i="19"/>
  <c r="J95" i="19"/>
  <c r="K95" i="19"/>
  <c r="L95" i="19"/>
  <c r="M95" i="19"/>
  <c r="N95" i="19"/>
  <c r="O95" i="19"/>
  <c r="J96" i="19"/>
  <c r="K96" i="19"/>
  <c r="L96" i="19"/>
  <c r="M96" i="19"/>
  <c r="N96" i="19"/>
  <c r="O96" i="19"/>
  <c r="J97" i="19"/>
  <c r="K97" i="19"/>
  <c r="L97" i="19"/>
  <c r="M97" i="19"/>
  <c r="N97" i="19"/>
  <c r="O97" i="19"/>
  <c r="J98" i="19"/>
  <c r="K98" i="19"/>
  <c r="L98" i="19"/>
  <c r="M98" i="19"/>
  <c r="N98" i="19"/>
  <c r="O98" i="19"/>
  <c r="J99" i="19"/>
  <c r="K99" i="19"/>
  <c r="L99" i="19"/>
  <c r="M99" i="19"/>
  <c r="N99" i="19"/>
  <c r="O99" i="19"/>
  <c r="J100" i="19"/>
  <c r="K100" i="19"/>
  <c r="L100" i="19"/>
  <c r="M100" i="19"/>
  <c r="N100" i="19"/>
  <c r="O100" i="19"/>
  <c r="J101" i="19"/>
  <c r="K101" i="19"/>
  <c r="L101" i="19"/>
  <c r="M101" i="19"/>
  <c r="N101" i="19"/>
  <c r="O101" i="19"/>
  <c r="J102" i="19"/>
  <c r="K102" i="19"/>
  <c r="L102" i="19"/>
  <c r="M102" i="19"/>
  <c r="N102" i="19"/>
  <c r="O102" i="19"/>
  <c r="J103" i="19"/>
  <c r="K103" i="19"/>
  <c r="L103" i="19"/>
  <c r="M103" i="19"/>
  <c r="N103" i="19"/>
  <c r="O103" i="19"/>
  <c r="J104" i="19"/>
  <c r="K104" i="19"/>
  <c r="L104" i="19"/>
  <c r="M104" i="19"/>
  <c r="N104" i="19"/>
  <c r="O104" i="19"/>
  <c r="J105" i="19"/>
  <c r="K105" i="19"/>
  <c r="L105" i="19"/>
  <c r="M105" i="19"/>
  <c r="N105" i="19"/>
  <c r="O105" i="19"/>
  <c r="J106" i="19"/>
  <c r="K106" i="19"/>
  <c r="L106" i="19"/>
  <c r="M106" i="19"/>
  <c r="N106" i="19"/>
  <c r="O106" i="19"/>
  <c r="J107" i="19"/>
  <c r="K107" i="19"/>
  <c r="L107" i="19"/>
  <c r="M107" i="19"/>
  <c r="N107" i="19"/>
  <c r="O107" i="19"/>
  <c r="J108" i="19"/>
  <c r="K108" i="19"/>
  <c r="L108" i="19"/>
  <c r="M108" i="19"/>
  <c r="N108" i="19"/>
  <c r="O108" i="19"/>
  <c r="J109" i="19"/>
  <c r="K109" i="19"/>
  <c r="L109" i="19"/>
  <c r="M109" i="19"/>
  <c r="N109" i="19"/>
  <c r="O109" i="19"/>
  <c r="J110" i="19"/>
  <c r="K110" i="19"/>
  <c r="L110" i="19"/>
  <c r="M110" i="19"/>
  <c r="N110" i="19"/>
  <c r="O110" i="19"/>
  <c r="J111" i="19"/>
  <c r="K111" i="19"/>
  <c r="L111" i="19"/>
  <c r="M111" i="19"/>
  <c r="N111" i="19"/>
  <c r="O111" i="19"/>
  <c r="J112" i="19"/>
  <c r="K112" i="19"/>
  <c r="L112" i="19"/>
  <c r="M112" i="19"/>
  <c r="N112" i="19"/>
  <c r="O112" i="19"/>
  <c r="J113" i="19"/>
  <c r="K113" i="19"/>
  <c r="L113" i="19"/>
  <c r="M113" i="19"/>
  <c r="N113" i="19"/>
  <c r="O113" i="19"/>
  <c r="J114" i="19"/>
  <c r="K114" i="19"/>
  <c r="L114" i="19"/>
  <c r="M114" i="19"/>
  <c r="N114" i="19"/>
  <c r="O114" i="19"/>
  <c r="J115" i="19"/>
  <c r="K115" i="19"/>
  <c r="L115" i="19"/>
  <c r="M115" i="19"/>
  <c r="N115" i="19"/>
  <c r="O115" i="19"/>
  <c r="J116" i="19"/>
  <c r="K116" i="19"/>
  <c r="L116" i="19"/>
  <c r="M116" i="19"/>
  <c r="N116" i="19"/>
  <c r="O116" i="19"/>
  <c r="J117" i="19"/>
  <c r="K117" i="19"/>
  <c r="L117" i="19"/>
  <c r="M117" i="19"/>
  <c r="N117" i="19"/>
  <c r="O117" i="19"/>
  <c r="J118" i="19"/>
  <c r="K118" i="19"/>
  <c r="L118" i="19"/>
  <c r="M118" i="19"/>
  <c r="N118" i="19"/>
  <c r="O118" i="19"/>
  <c r="J119" i="19"/>
  <c r="K119" i="19"/>
  <c r="L119" i="19"/>
  <c r="M119" i="19"/>
  <c r="N119" i="19"/>
  <c r="O119" i="19"/>
  <c r="J120" i="19"/>
  <c r="K120" i="19"/>
  <c r="L120" i="19"/>
  <c r="M120" i="19"/>
  <c r="N120" i="19"/>
  <c r="O120" i="19"/>
  <c r="J121" i="19"/>
  <c r="K121" i="19"/>
  <c r="L121" i="19"/>
  <c r="M121" i="19"/>
  <c r="N121" i="19"/>
  <c r="O121" i="19"/>
  <c r="J122" i="19"/>
  <c r="K122" i="19"/>
  <c r="L122" i="19"/>
  <c r="M122" i="19"/>
  <c r="N122" i="19"/>
  <c r="O122" i="19"/>
  <c r="J123" i="19"/>
  <c r="K123" i="19"/>
  <c r="L123" i="19"/>
  <c r="M123" i="19"/>
  <c r="N123" i="19"/>
  <c r="O123" i="19"/>
  <c r="J124" i="19"/>
  <c r="K124" i="19"/>
  <c r="L124" i="19"/>
  <c r="M124" i="19"/>
  <c r="N124" i="19"/>
  <c r="O124" i="19"/>
  <c r="J125" i="19"/>
  <c r="K125" i="19"/>
  <c r="L125" i="19"/>
  <c r="M125" i="19"/>
  <c r="N125" i="19"/>
  <c r="O125" i="19"/>
  <c r="J126" i="19"/>
  <c r="K126" i="19"/>
  <c r="L126" i="19"/>
  <c r="M126" i="19"/>
  <c r="N126" i="19"/>
  <c r="O126" i="19"/>
  <c r="J127" i="19"/>
  <c r="K127" i="19"/>
  <c r="L127" i="19"/>
  <c r="M127" i="19"/>
  <c r="N127" i="19"/>
  <c r="O127" i="19"/>
  <c r="J128" i="19"/>
  <c r="K128" i="19"/>
  <c r="L128" i="19"/>
  <c r="M128" i="19"/>
  <c r="N128" i="19"/>
  <c r="O128" i="19"/>
  <c r="J129" i="19"/>
  <c r="K129" i="19"/>
  <c r="L129" i="19"/>
  <c r="M129" i="19"/>
  <c r="N129" i="19"/>
  <c r="O129" i="19"/>
  <c r="J130" i="19"/>
  <c r="K130" i="19"/>
  <c r="L130" i="19"/>
  <c r="M130" i="19"/>
  <c r="N130" i="19"/>
  <c r="O130" i="19"/>
  <c r="J131" i="19"/>
  <c r="K131" i="19"/>
  <c r="L131" i="19"/>
  <c r="M131" i="19"/>
  <c r="N131" i="19"/>
  <c r="O131" i="19"/>
  <c r="J132" i="19"/>
  <c r="K132" i="19"/>
  <c r="L132" i="19"/>
  <c r="M132" i="19"/>
  <c r="N132" i="19"/>
  <c r="O132" i="19"/>
  <c r="J133" i="19"/>
  <c r="K133" i="19"/>
  <c r="L133" i="19"/>
  <c r="M133" i="19"/>
  <c r="N133" i="19"/>
  <c r="O133" i="19"/>
  <c r="J134" i="19"/>
  <c r="K134" i="19"/>
  <c r="L134" i="19"/>
  <c r="M134" i="19"/>
  <c r="N134" i="19"/>
  <c r="O134" i="19"/>
  <c r="J135" i="19"/>
  <c r="K135" i="19"/>
  <c r="L135" i="19"/>
  <c r="M135" i="19"/>
  <c r="N135" i="19"/>
  <c r="O135" i="19"/>
  <c r="J136" i="19"/>
  <c r="K136" i="19"/>
  <c r="L136" i="19"/>
  <c r="M136" i="19"/>
  <c r="N136" i="19"/>
  <c r="O136" i="19"/>
  <c r="J137" i="19"/>
  <c r="K137" i="19"/>
  <c r="L137" i="19"/>
  <c r="M137" i="19"/>
  <c r="N137" i="19"/>
  <c r="O137" i="19"/>
  <c r="J138" i="19"/>
  <c r="K138" i="19"/>
  <c r="L138" i="19"/>
  <c r="M138" i="19"/>
  <c r="N138" i="19"/>
  <c r="O138" i="19"/>
  <c r="J139" i="19"/>
  <c r="K139" i="19"/>
  <c r="L139" i="19"/>
  <c r="M139" i="19"/>
  <c r="N139" i="19"/>
  <c r="O139" i="19"/>
  <c r="J140" i="19"/>
  <c r="K140" i="19"/>
  <c r="L140" i="19"/>
  <c r="M140" i="19"/>
  <c r="N140" i="19"/>
  <c r="O140" i="19"/>
  <c r="J141" i="19"/>
  <c r="K141" i="19"/>
  <c r="L141" i="19"/>
  <c r="M141" i="19"/>
  <c r="N141" i="19"/>
  <c r="O141" i="19"/>
  <c r="J142" i="19"/>
  <c r="K142" i="19"/>
  <c r="L142" i="19"/>
  <c r="M142" i="19"/>
  <c r="N142" i="19"/>
  <c r="O142" i="19"/>
  <c r="J143" i="19"/>
  <c r="K143" i="19"/>
  <c r="L143" i="19"/>
  <c r="M143" i="19"/>
  <c r="N143" i="19"/>
  <c r="O143" i="19"/>
  <c r="J144" i="19"/>
  <c r="K144" i="19"/>
  <c r="L144" i="19"/>
  <c r="M144" i="19"/>
  <c r="N144" i="19"/>
  <c r="O144" i="19"/>
  <c r="J145" i="19"/>
  <c r="K145" i="19"/>
  <c r="L145" i="19"/>
  <c r="M145" i="19"/>
  <c r="N145" i="19"/>
  <c r="O145" i="19"/>
  <c r="J146" i="19"/>
  <c r="K146" i="19"/>
  <c r="L146" i="19"/>
  <c r="M146" i="19"/>
  <c r="N146" i="19"/>
  <c r="O146" i="19"/>
  <c r="J147" i="19"/>
  <c r="K147" i="19"/>
  <c r="L147" i="19"/>
  <c r="M147" i="19"/>
  <c r="N147" i="19"/>
  <c r="O147" i="19"/>
  <c r="J148" i="19"/>
  <c r="K148" i="19"/>
  <c r="L148" i="19"/>
  <c r="M148" i="19"/>
  <c r="N148" i="19"/>
  <c r="O148" i="19"/>
  <c r="J149" i="19"/>
  <c r="K149" i="19"/>
  <c r="L149" i="19"/>
  <c r="M149" i="19"/>
  <c r="N149" i="19"/>
  <c r="O149" i="19"/>
  <c r="J150" i="19"/>
  <c r="K150" i="19"/>
  <c r="L150" i="19"/>
  <c r="M150" i="19"/>
  <c r="N150" i="19"/>
  <c r="O150" i="19"/>
  <c r="J151" i="19"/>
  <c r="K151" i="19"/>
  <c r="L151" i="19"/>
  <c r="M151" i="19"/>
  <c r="N151" i="19"/>
  <c r="O151" i="19"/>
  <c r="J152" i="19"/>
  <c r="K152" i="19"/>
  <c r="L152" i="19"/>
  <c r="M152" i="19"/>
  <c r="N152" i="19"/>
  <c r="O152" i="19"/>
  <c r="J153" i="19"/>
  <c r="K153" i="19"/>
  <c r="L153" i="19"/>
  <c r="M153" i="19"/>
  <c r="N153" i="19"/>
  <c r="O153" i="19"/>
  <c r="J154" i="19"/>
  <c r="K154" i="19"/>
  <c r="L154" i="19"/>
  <c r="M154" i="19"/>
  <c r="N154" i="19"/>
  <c r="O154" i="19"/>
  <c r="J155" i="19"/>
  <c r="K155" i="19"/>
  <c r="L155" i="19"/>
  <c r="M155" i="19"/>
  <c r="N155" i="19"/>
  <c r="O155" i="19"/>
  <c r="J156" i="19"/>
  <c r="K156" i="19"/>
  <c r="L156" i="19"/>
  <c r="M156" i="19"/>
  <c r="N156" i="19"/>
  <c r="O156" i="19"/>
  <c r="J157" i="19"/>
  <c r="K157" i="19"/>
  <c r="L157" i="19"/>
  <c r="M157" i="19"/>
  <c r="N157" i="19"/>
  <c r="O157" i="19"/>
  <c r="J158" i="19"/>
  <c r="K158" i="19"/>
  <c r="L158" i="19"/>
  <c r="M158" i="19"/>
  <c r="N158" i="19"/>
  <c r="O158" i="19"/>
  <c r="J159" i="19"/>
  <c r="K159" i="19"/>
  <c r="L159" i="19"/>
  <c r="M159" i="19"/>
  <c r="N159" i="19"/>
  <c r="O159" i="19"/>
  <c r="J160" i="19"/>
  <c r="K160" i="19"/>
  <c r="L160" i="19"/>
  <c r="M160" i="19"/>
  <c r="N160" i="19"/>
  <c r="O160" i="19"/>
  <c r="J161" i="19"/>
  <c r="K161" i="19"/>
  <c r="L161" i="19"/>
  <c r="M161" i="19"/>
  <c r="N161" i="19"/>
  <c r="O161" i="19"/>
  <c r="J162" i="19"/>
  <c r="K162" i="19"/>
  <c r="L162" i="19"/>
  <c r="M162" i="19"/>
  <c r="N162" i="19"/>
  <c r="O162" i="19"/>
  <c r="J163" i="19"/>
  <c r="K163" i="19"/>
  <c r="L163" i="19"/>
  <c r="M163" i="19"/>
  <c r="N163" i="19"/>
  <c r="O163" i="19"/>
  <c r="J164" i="19"/>
  <c r="K164" i="19"/>
  <c r="L164" i="19"/>
  <c r="M164" i="19"/>
  <c r="N164" i="19"/>
  <c r="O164" i="19"/>
  <c r="J165" i="19"/>
  <c r="K165" i="19"/>
  <c r="L165" i="19"/>
  <c r="M165" i="19"/>
  <c r="N165" i="19"/>
  <c r="O165" i="19"/>
  <c r="J166" i="19"/>
  <c r="K166" i="19"/>
  <c r="L166" i="19"/>
  <c r="M166" i="19"/>
  <c r="N166" i="19"/>
  <c r="O166" i="19"/>
  <c r="J167" i="19"/>
  <c r="K167" i="19"/>
  <c r="L167" i="19"/>
  <c r="M167" i="19"/>
  <c r="N167" i="19"/>
  <c r="O167" i="19"/>
  <c r="J168" i="19"/>
  <c r="K168" i="19"/>
  <c r="L168" i="19"/>
  <c r="M168" i="19"/>
  <c r="N168" i="19"/>
  <c r="O168" i="19"/>
  <c r="J169" i="19"/>
  <c r="K169" i="19"/>
  <c r="L169" i="19"/>
  <c r="M169" i="19"/>
  <c r="N169" i="19"/>
  <c r="O169" i="19"/>
  <c r="J170" i="19"/>
  <c r="K170" i="19"/>
  <c r="L170" i="19"/>
  <c r="M170" i="19"/>
  <c r="N170" i="19"/>
  <c r="O170" i="19"/>
  <c r="J171" i="19"/>
  <c r="K171" i="19"/>
  <c r="L171" i="19"/>
  <c r="M171" i="19"/>
  <c r="N171" i="19"/>
  <c r="O171" i="19"/>
  <c r="J172" i="19"/>
  <c r="K172" i="19"/>
  <c r="L172" i="19"/>
  <c r="M172" i="19"/>
  <c r="N172" i="19"/>
  <c r="O172" i="19"/>
  <c r="J173" i="19"/>
  <c r="K173" i="19"/>
  <c r="L173" i="19"/>
  <c r="M173" i="19"/>
  <c r="N173" i="19"/>
  <c r="O173" i="19"/>
  <c r="J174" i="19"/>
  <c r="K174" i="19"/>
  <c r="L174" i="19"/>
  <c r="M174" i="19"/>
  <c r="N174" i="19"/>
  <c r="O174" i="19"/>
  <c r="J175" i="19"/>
  <c r="K175" i="19"/>
  <c r="L175" i="19"/>
  <c r="M175" i="19"/>
  <c r="N175" i="19"/>
  <c r="O175" i="19"/>
  <c r="J176" i="19"/>
  <c r="K176" i="19"/>
  <c r="L176" i="19"/>
  <c r="M176" i="19"/>
  <c r="N176" i="19"/>
  <c r="O176" i="19"/>
  <c r="J177" i="19"/>
  <c r="K177" i="19"/>
  <c r="L177" i="19"/>
  <c r="M177" i="19"/>
  <c r="N177" i="19"/>
  <c r="O177" i="19"/>
  <c r="J178" i="19"/>
  <c r="K178" i="19"/>
  <c r="L178" i="19"/>
  <c r="M178" i="19"/>
  <c r="N178" i="19"/>
  <c r="O178" i="19"/>
  <c r="J179" i="19"/>
  <c r="K179" i="19"/>
  <c r="L179" i="19"/>
  <c r="M179" i="19"/>
  <c r="N179" i="19"/>
  <c r="O179" i="19"/>
  <c r="J180" i="19"/>
  <c r="K180" i="19"/>
  <c r="L180" i="19"/>
  <c r="M180" i="19"/>
  <c r="N180" i="19"/>
  <c r="O180" i="19"/>
  <c r="J181" i="19"/>
  <c r="K181" i="19"/>
  <c r="L181" i="19"/>
  <c r="M181" i="19"/>
  <c r="N181" i="19"/>
  <c r="O181" i="19"/>
  <c r="J182" i="19"/>
  <c r="K182" i="19"/>
  <c r="L182" i="19"/>
  <c r="M182" i="19"/>
  <c r="N182" i="19"/>
  <c r="O182" i="19"/>
  <c r="J183" i="19"/>
  <c r="K183" i="19"/>
  <c r="L183" i="19"/>
  <c r="M183" i="19"/>
  <c r="N183" i="19"/>
  <c r="O183" i="19"/>
  <c r="J184" i="19"/>
  <c r="K184" i="19"/>
  <c r="L184" i="19"/>
  <c r="M184" i="19"/>
  <c r="N184" i="19"/>
  <c r="O184" i="19"/>
  <c r="J185" i="19"/>
  <c r="K185" i="19"/>
  <c r="L185" i="19"/>
  <c r="M185" i="19"/>
  <c r="N185" i="19"/>
  <c r="O185" i="19"/>
  <c r="J186" i="19"/>
  <c r="K186" i="19"/>
  <c r="L186" i="19"/>
  <c r="M186" i="19"/>
  <c r="N186" i="19"/>
  <c r="O186" i="19"/>
  <c r="J187" i="19"/>
  <c r="K187" i="19"/>
  <c r="L187" i="19"/>
  <c r="M187" i="19"/>
  <c r="N187" i="19"/>
  <c r="O187" i="19"/>
  <c r="J188" i="19"/>
  <c r="K188" i="19"/>
  <c r="L188" i="19"/>
  <c r="M188" i="19"/>
  <c r="N188" i="19"/>
  <c r="O188" i="19"/>
  <c r="J189" i="19"/>
  <c r="K189" i="19"/>
  <c r="L189" i="19"/>
  <c r="M189" i="19"/>
  <c r="N189" i="19"/>
  <c r="O189" i="19"/>
  <c r="J190" i="19"/>
  <c r="K190" i="19"/>
  <c r="L190" i="19"/>
  <c r="M190" i="19"/>
  <c r="N190" i="19"/>
  <c r="O190" i="19"/>
  <c r="J191" i="19"/>
  <c r="K191" i="19"/>
  <c r="L191" i="19"/>
  <c r="M191" i="19"/>
  <c r="N191" i="19"/>
  <c r="O191" i="19"/>
  <c r="J192" i="19"/>
  <c r="K192" i="19"/>
  <c r="L192" i="19"/>
  <c r="M192" i="19"/>
  <c r="N192" i="19"/>
  <c r="O192" i="19"/>
  <c r="J193" i="19"/>
  <c r="K193" i="19"/>
  <c r="L193" i="19"/>
  <c r="M193" i="19"/>
  <c r="N193" i="19"/>
  <c r="O193" i="19"/>
  <c r="J194" i="19"/>
  <c r="K194" i="19"/>
  <c r="L194" i="19"/>
  <c r="M194" i="19"/>
  <c r="N194" i="19"/>
  <c r="O194" i="19"/>
  <c r="J195" i="19"/>
  <c r="K195" i="19"/>
  <c r="L195" i="19"/>
  <c r="M195" i="19"/>
  <c r="N195" i="19"/>
  <c r="O195" i="19"/>
  <c r="J196" i="19"/>
  <c r="K196" i="19"/>
  <c r="L196" i="19"/>
  <c r="M196" i="19"/>
  <c r="N196" i="19"/>
  <c r="O196" i="19"/>
  <c r="J197" i="19"/>
  <c r="K197" i="19"/>
  <c r="L197" i="19"/>
  <c r="M197" i="19"/>
  <c r="N197" i="19"/>
  <c r="O197" i="19"/>
  <c r="J198" i="19"/>
  <c r="K198" i="19"/>
  <c r="L198" i="19"/>
  <c r="M198" i="19"/>
  <c r="N198" i="19"/>
  <c r="O198" i="19"/>
  <c r="J199" i="19"/>
  <c r="K199" i="19"/>
  <c r="L199" i="19"/>
  <c r="M199" i="19"/>
  <c r="N199" i="19"/>
  <c r="O199" i="19"/>
  <c r="J200" i="19"/>
  <c r="K200" i="19"/>
  <c r="L200" i="19"/>
  <c r="M200" i="19"/>
  <c r="N200" i="19"/>
  <c r="O200" i="19"/>
  <c r="J201" i="19"/>
  <c r="K201" i="19"/>
  <c r="L201" i="19"/>
  <c r="M201" i="19"/>
  <c r="N201" i="19"/>
  <c r="O201" i="19"/>
  <c r="J202" i="19"/>
  <c r="K202" i="19"/>
  <c r="L202" i="19"/>
  <c r="M202" i="19"/>
  <c r="N202" i="19"/>
  <c r="O202" i="19"/>
  <c r="J203" i="19"/>
  <c r="K203" i="19"/>
  <c r="L203" i="19"/>
  <c r="M203" i="19"/>
  <c r="N203" i="19"/>
  <c r="O203" i="19"/>
  <c r="J204" i="19"/>
  <c r="K204" i="19"/>
  <c r="L204" i="19"/>
  <c r="M204" i="19"/>
  <c r="N204" i="19"/>
  <c r="O204" i="19"/>
  <c r="J205" i="19"/>
  <c r="K205" i="19"/>
  <c r="L205" i="19"/>
  <c r="M205" i="19"/>
  <c r="N205" i="19"/>
  <c r="O205" i="19"/>
  <c r="J206" i="19"/>
  <c r="K206" i="19"/>
  <c r="L206" i="19"/>
  <c r="M206" i="19"/>
  <c r="N206" i="19"/>
  <c r="O206" i="19"/>
  <c r="J207" i="19"/>
  <c r="K207" i="19"/>
  <c r="L207" i="19"/>
  <c r="M207" i="19"/>
  <c r="N207" i="19"/>
  <c r="O207" i="19"/>
  <c r="J208" i="19"/>
  <c r="K208" i="19"/>
  <c r="L208" i="19"/>
  <c r="M208" i="19"/>
  <c r="N208" i="19"/>
  <c r="O208" i="19"/>
  <c r="J209" i="19"/>
  <c r="K209" i="19"/>
  <c r="L209" i="19"/>
  <c r="M209" i="19"/>
  <c r="N209" i="19"/>
  <c r="O209" i="19"/>
  <c r="J210" i="19"/>
  <c r="K210" i="19"/>
  <c r="L210" i="19"/>
  <c r="M210" i="19"/>
  <c r="N210" i="19"/>
  <c r="O210" i="19"/>
  <c r="J211" i="19"/>
  <c r="K211" i="19"/>
  <c r="L211" i="19"/>
  <c r="M211" i="19"/>
  <c r="N211" i="19"/>
  <c r="O211" i="19"/>
  <c r="J212" i="19"/>
  <c r="K212" i="19"/>
  <c r="L212" i="19"/>
  <c r="M212" i="19"/>
  <c r="N212" i="19"/>
  <c r="O212" i="19"/>
  <c r="J213" i="19"/>
  <c r="K213" i="19"/>
  <c r="L213" i="19"/>
  <c r="M213" i="19"/>
  <c r="N213" i="19"/>
  <c r="O213" i="19"/>
  <c r="J214" i="19"/>
  <c r="K214" i="19"/>
  <c r="L214" i="19"/>
  <c r="M214" i="19"/>
  <c r="N214" i="19"/>
  <c r="O214" i="19"/>
  <c r="J215" i="19"/>
  <c r="K215" i="19"/>
  <c r="L215" i="19"/>
  <c r="M215" i="19"/>
  <c r="N215" i="19"/>
  <c r="O215" i="19"/>
  <c r="J216" i="19"/>
  <c r="K216" i="19"/>
  <c r="L216" i="19"/>
  <c r="M216" i="19"/>
  <c r="N216" i="19"/>
  <c r="O216" i="19"/>
  <c r="J217" i="19"/>
  <c r="K217" i="19"/>
  <c r="L217" i="19"/>
  <c r="M217" i="19"/>
  <c r="N217" i="19"/>
  <c r="O217" i="19"/>
  <c r="J218" i="19"/>
  <c r="K218" i="19"/>
  <c r="L218" i="19"/>
  <c r="M218" i="19"/>
  <c r="N218" i="19"/>
  <c r="O218" i="19"/>
  <c r="J219" i="19"/>
  <c r="K219" i="19"/>
  <c r="L219" i="19"/>
  <c r="M219" i="19"/>
  <c r="N219" i="19"/>
  <c r="O219" i="19"/>
  <c r="J220" i="19"/>
  <c r="K220" i="19"/>
  <c r="L220" i="19"/>
  <c r="M220" i="19"/>
  <c r="N220" i="19"/>
  <c r="O220" i="19"/>
  <c r="J221" i="19"/>
  <c r="K221" i="19"/>
  <c r="L221" i="19"/>
  <c r="M221" i="19"/>
  <c r="N221" i="19"/>
  <c r="O221" i="19"/>
  <c r="J222" i="19"/>
  <c r="K222" i="19"/>
  <c r="L222" i="19"/>
  <c r="M222" i="19"/>
  <c r="N222" i="19"/>
  <c r="O222" i="19"/>
  <c r="J223" i="19"/>
  <c r="K223" i="19"/>
  <c r="L223" i="19"/>
  <c r="M223" i="19"/>
  <c r="N223" i="19"/>
  <c r="O223" i="19"/>
  <c r="J224" i="19"/>
  <c r="K224" i="19"/>
  <c r="L224" i="19"/>
  <c r="M224" i="19"/>
  <c r="N224" i="19"/>
  <c r="O224" i="19"/>
  <c r="J225" i="19"/>
  <c r="K225" i="19"/>
  <c r="L225" i="19"/>
  <c r="M225" i="19"/>
  <c r="N225" i="19"/>
  <c r="O225" i="19"/>
  <c r="J226" i="19"/>
  <c r="K226" i="19"/>
  <c r="L226" i="19"/>
  <c r="M226" i="19"/>
  <c r="N226" i="19"/>
  <c r="O226" i="19"/>
  <c r="J227" i="19"/>
  <c r="K227" i="19"/>
  <c r="L227" i="19"/>
  <c r="M227" i="19"/>
  <c r="N227" i="19"/>
  <c r="O227" i="19"/>
  <c r="J228" i="19"/>
  <c r="K228" i="19"/>
  <c r="L228" i="19"/>
  <c r="M228" i="19"/>
  <c r="N228" i="19"/>
  <c r="O228" i="19"/>
  <c r="J229" i="19"/>
  <c r="K229" i="19"/>
  <c r="L229" i="19"/>
  <c r="M229" i="19"/>
  <c r="N229" i="19"/>
  <c r="O229" i="19"/>
  <c r="J230" i="19"/>
  <c r="K230" i="19"/>
  <c r="L230" i="19"/>
  <c r="M230" i="19"/>
  <c r="N230" i="19"/>
  <c r="O230" i="19"/>
  <c r="J231" i="19"/>
  <c r="K231" i="19"/>
  <c r="L231" i="19"/>
  <c r="M231" i="19"/>
  <c r="N231" i="19"/>
  <c r="O231" i="19"/>
  <c r="J232" i="19"/>
  <c r="K232" i="19"/>
  <c r="L232" i="19"/>
  <c r="M232" i="19"/>
  <c r="N232" i="19"/>
  <c r="O232" i="19"/>
  <c r="J233" i="19"/>
  <c r="K233" i="19"/>
  <c r="L233" i="19"/>
  <c r="M233" i="19"/>
  <c r="N233" i="19"/>
  <c r="O233" i="19"/>
  <c r="J234" i="19"/>
  <c r="K234" i="19"/>
  <c r="L234" i="19"/>
  <c r="M234" i="19"/>
  <c r="N234" i="19"/>
  <c r="O234" i="19"/>
  <c r="J235" i="19"/>
  <c r="K235" i="19"/>
  <c r="L235" i="19"/>
  <c r="M235" i="19"/>
  <c r="N235" i="19"/>
  <c r="O235" i="19"/>
  <c r="J236" i="19"/>
  <c r="K236" i="19"/>
  <c r="L236" i="19"/>
  <c r="M236" i="19"/>
  <c r="N236" i="19"/>
  <c r="O236" i="19"/>
  <c r="J237" i="19"/>
  <c r="K237" i="19"/>
  <c r="L237" i="19"/>
  <c r="M237" i="19"/>
  <c r="N237" i="19"/>
  <c r="O237" i="19"/>
  <c r="J238" i="19"/>
  <c r="K238" i="19"/>
  <c r="L238" i="19"/>
  <c r="M238" i="19"/>
  <c r="N238" i="19"/>
  <c r="O238" i="19"/>
  <c r="J239" i="19"/>
  <c r="K239" i="19"/>
  <c r="L239" i="19"/>
  <c r="M239" i="19"/>
  <c r="N239" i="19"/>
  <c r="O239" i="19"/>
  <c r="J240" i="19"/>
  <c r="K240" i="19"/>
  <c r="L240" i="19"/>
  <c r="M240" i="19"/>
  <c r="N240" i="19"/>
  <c r="O240" i="19"/>
  <c r="J241" i="19"/>
  <c r="K241" i="19"/>
  <c r="L241" i="19"/>
  <c r="M241" i="19"/>
  <c r="N241" i="19"/>
  <c r="O241" i="19"/>
  <c r="J242" i="19"/>
  <c r="K242" i="19"/>
  <c r="L242" i="19"/>
  <c r="M242" i="19"/>
  <c r="N242" i="19"/>
  <c r="O242" i="19"/>
  <c r="J243" i="19"/>
  <c r="K243" i="19"/>
  <c r="L243" i="19"/>
  <c r="M243" i="19"/>
  <c r="N243" i="19"/>
  <c r="O243" i="19"/>
  <c r="J244" i="19"/>
  <c r="K244" i="19"/>
  <c r="L244" i="19"/>
  <c r="M244" i="19"/>
  <c r="N244" i="19"/>
  <c r="O244" i="19"/>
  <c r="J245" i="19"/>
  <c r="K245" i="19"/>
  <c r="L245" i="19"/>
  <c r="M245" i="19"/>
  <c r="N245" i="19"/>
  <c r="O245" i="19"/>
  <c r="J246" i="19"/>
  <c r="K246" i="19"/>
  <c r="L246" i="19"/>
  <c r="M246" i="19"/>
  <c r="N246" i="19"/>
  <c r="O246" i="19"/>
  <c r="J247" i="19"/>
  <c r="K247" i="19"/>
  <c r="L247" i="19"/>
  <c r="M247" i="19"/>
  <c r="N247" i="19"/>
  <c r="O247" i="19"/>
  <c r="J248" i="19"/>
  <c r="K248" i="19"/>
  <c r="L248" i="19"/>
  <c r="M248" i="19"/>
  <c r="N248" i="19"/>
  <c r="O248" i="19"/>
  <c r="J249" i="19"/>
  <c r="K249" i="19"/>
  <c r="L249" i="19"/>
  <c r="M249" i="19"/>
  <c r="N249" i="19"/>
  <c r="O249" i="19"/>
  <c r="J250" i="19"/>
  <c r="K250" i="19"/>
  <c r="L250" i="19"/>
  <c r="M250" i="19"/>
  <c r="N250" i="19"/>
  <c r="O250" i="19"/>
  <c r="J251" i="19"/>
  <c r="K251" i="19"/>
  <c r="L251" i="19"/>
  <c r="M251" i="19"/>
  <c r="N251" i="19"/>
  <c r="O251" i="19"/>
  <c r="J252" i="19"/>
  <c r="K252" i="19"/>
  <c r="L252" i="19"/>
  <c r="M252" i="19"/>
  <c r="N252" i="19"/>
  <c r="O252" i="19"/>
  <c r="J253" i="19"/>
  <c r="K253" i="19"/>
  <c r="L253" i="19"/>
  <c r="M253" i="19"/>
  <c r="N253" i="19"/>
  <c r="O253" i="19"/>
  <c r="J254" i="19"/>
  <c r="K254" i="19"/>
  <c r="L254" i="19"/>
  <c r="M254" i="19"/>
  <c r="N254" i="19"/>
  <c r="O254" i="19"/>
  <c r="J255" i="19"/>
  <c r="K255" i="19"/>
  <c r="L255" i="19"/>
  <c r="M255" i="19"/>
  <c r="N255" i="19"/>
  <c r="O255" i="19"/>
  <c r="J256" i="19"/>
  <c r="K256" i="19"/>
  <c r="L256" i="19"/>
  <c r="M256" i="19"/>
  <c r="N256" i="19"/>
  <c r="O256" i="19"/>
  <c r="J257" i="19"/>
  <c r="K257" i="19"/>
  <c r="L257" i="19"/>
  <c r="M257" i="19"/>
  <c r="N257" i="19"/>
  <c r="O257" i="19"/>
  <c r="J258" i="19"/>
  <c r="K258" i="19"/>
  <c r="L258" i="19"/>
  <c r="M258" i="19"/>
  <c r="N258" i="19"/>
  <c r="O258" i="19"/>
  <c r="J259" i="19"/>
  <c r="K259" i="19"/>
  <c r="L259" i="19"/>
  <c r="M259" i="19"/>
  <c r="N259" i="19"/>
  <c r="O259" i="19"/>
  <c r="J260" i="19"/>
  <c r="K260" i="19"/>
  <c r="L260" i="19"/>
  <c r="M260" i="19"/>
  <c r="N260" i="19"/>
  <c r="O260" i="19"/>
  <c r="J261" i="19"/>
  <c r="K261" i="19"/>
  <c r="L261" i="19"/>
  <c r="M261" i="19"/>
  <c r="N261" i="19"/>
  <c r="O261" i="19"/>
  <c r="J262" i="19"/>
  <c r="K262" i="19"/>
  <c r="L262" i="19"/>
  <c r="M262" i="19"/>
  <c r="N262" i="19"/>
  <c r="O262" i="19"/>
  <c r="J263" i="19"/>
  <c r="K263" i="19"/>
  <c r="L263" i="19"/>
  <c r="M263" i="19"/>
  <c r="N263" i="19"/>
  <c r="O263" i="19"/>
  <c r="J264" i="19"/>
  <c r="K264" i="19"/>
  <c r="L264" i="19"/>
  <c r="M264" i="19"/>
  <c r="N264" i="19"/>
  <c r="O264" i="19"/>
  <c r="J265" i="19"/>
  <c r="K265" i="19"/>
  <c r="L265" i="19"/>
  <c r="M265" i="19"/>
  <c r="N265" i="19"/>
  <c r="O265" i="19"/>
  <c r="J266" i="19"/>
  <c r="K266" i="19"/>
  <c r="L266" i="19"/>
  <c r="M266" i="19"/>
  <c r="N266" i="19"/>
  <c r="O266" i="19"/>
  <c r="J267" i="19"/>
  <c r="K267" i="19"/>
  <c r="L267" i="19"/>
  <c r="M267" i="19"/>
  <c r="N267" i="19"/>
  <c r="O267" i="19"/>
  <c r="J268" i="19"/>
  <c r="K268" i="19"/>
  <c r="L268" i="19"/>
  <c r="M268" i="19"/>
  <c r="N268" i="19"/>
  <c r="O268" i="19"/>
  <c r="J269" i="19"/>
  <c r="K269" i="19"/>
  <c r="L269" i="19"/>
  <c r="M269" i="19"/>
  <c r="N269" i="19"/>
  <c r="O269" i="19"/>
  <c r="J270" i="19"/>
  <c r="K270" i="19"/>
  <c r="L270" i="19"/>
  <c r="M270" i="19"/>
  <c r="N270" i="19"/>
  <c r="O270" i="19"/>
  <c r="J271" i="19"/>
  <c r="K271" i="19"/>
  <c r="L271" i="19"/>
  <c r="M271" i="19"/>
  <c r="N271" i="19"/>
  <c r="O271" i="19"/>
  <c r="J272" i="19"/>
  <c r="K272" i="19"/>
  <c r="L272" i="19"/>
  <c r="M272" i="19"/>
  <c r="N272" i="19"/>
  <c r="O272" i="19"/>
  <c r="J273" i="19"/>
  <c r="K273" i="19"/>
  <c r="L273" i="19"/>
  <c r="M273" i="19"/>
  <c r="N273" i="19"/>
  <c r="O273" i="19"/>
  <c r="J274" i="19"/>
  <c r="K274" i="19"/>
  <c r="L274" i="19"/>
  <c r="M274" i="19"/>
  <c r="N274" i="19"/>
  <c r="O274" i="19"/>
  <c r="J275" i="19"/>
  <c r="K275" i="19"/>
  <c r="L275" i="19"/>
  <c r="M275" i="19"/>
  <c r="N275" i="19"/>
  <c r="O275" i="19"/>
  <c r="J276" i="19"/>
  <c r="K276" i="19"/>
  <c r="L276" i="19"/>
  <c r="M276" i="19"/>
  <c r="N276" i="19"/>
  <c r="O276" i="19"/>
  <c r="J277" i="19"/>
  <c r="K277" i="19"/>
  <c r="L277" i="19"/>
  <c r="M277" i="19"/>
  <c r="N277" i="19"/>
  <c r="O277" i="19"/>
  <c r="J278" i="19"/>
  <c r="K278" i="19"/>
  <c r="L278" i="19"/>
  <c r="M278" i="19"/>
  <c r="N278" i="19"/>
  <c r="O278" i="19"/>
  <c r="J279" i="19"/>
  <c r="K279" i="19"/>
  <c r="L279" i="19"/>
  <c r="M279" i="19"/>
  <c r="N279" i="19"/>
  <c r="O279" i="19"/>
  <c r="J280" i="19"/>
  <c r="K280" i="19"/>
  <c r="L280" i="19"/>
  <c r="M280" i="19"/>
  <c r="N280" i="19"/>
  <c r="O280" i="19"/>
  <c r="J281" i="19"/>
  <c r="K281" i="19"/>
  <c r="L281" i="19"/>
  <c r="M281" i="19"/>
  <c r="N281" i="19"/>
  <c r="O281" i="19"/>
  <c r="J282" i="19"/>
  <c r="K282" i="19"/>
  <c r="L282" i="19"/>
  <c r="M282" i="19"/>
  <c r="N282" i="19"/>
  <c r="O282" i="19"/>
  <c r="J283" i="19"/>
  <c r="K283" i="19"/>
  <c r="L283" i="19"/>
  <c r="M283" i="19"/>
  <c r="N283" i="19"/>
  <c r="O283" i="19"/>
  <c r="J284" i="19"/>
  <c r="K284" i="19"/>
  <c r="L284" i="19"/>
  <c r="M284" i="19"/>
  <c r="N284" i="19"/>
  <c r="O284" i="19"/>
  <c r="J285" i="19"/>
  <c r="K285" i="19"/>
  <c r="L285" i="19"/>
  <c r="M285" i="19"/>
  <c r="N285" i="19"/>
  <c r="O285" i="19"/>
  <c r="J286" i="19"/>
  <c r="K286" i="19"/>
  <c r="L286" i="19"/>
  <c r="M286" i="19"/>
  <c r="N286" i="19"/>
  <c r="O286" i="19"/>
  <c r="J287" i="19"/>
  <c r="K287" i="19"/>
  <c r="L287" i="19"/>
  <c r="M287" i="19"/>
  <c r="N287" i="19"/>
  <c r="O287" i="19"/>
  <c r="J288" i="19"/>
  <c r="K288" i="19"/>
  <c r="L288" i="19"/>
  <c r="M288" i="19"/>
  <c r="N288" i="19"/>
  <c r="O288" i="19"/>
  <c r="J289" i="19"/>
  <c r="K289" i="19"/>
  <c r="L289" i="19"/>
  <c r="M289" i="19"/>
  <c r="N289" i="19"/>
  <c r="O289" i="19"/>
  <c r="J290" i="19"/>
  <c r="K290" i="19"/>
  <c r="L290" i="19"/>
  <c r="M290" i="19"/>
  <c r="N290" i="19"/>
  <c r="O290" i="19"/>
  <c r="J291" i="19"/>
  <c r="K291" i="19"/>
  <c r="L291" i="19"/>
  <c r="M291" i="19"/>
  <c r="N291" i="19"/>
  <c r="O291" i="19"/>
  <c r="J292" i="19"/>
  <c r="K292" i="19"/>
  <c r="L292" i="19"/>
  <c r="M292" i="19"/>
  <c r="N292" i="19"/>
  <c r="O292" i="19"/>
  <c r="J293" i="19"/>
  <c r="K293" i="19"/>
  <c r="L293" i="19"/>
  <c r="M293" i="19"/>
  <c r="N293" i="19"/>
  <c r="O293" i="19"/>
  <c r="J294" i="19"/>
  <c r="K294" i="19"/>
  <c r="L294" i="19"/>
  <c r="M294" i="19"/>
  <c r="N294" i="19"/>
  <c r="O294" i="19"/>
  <c r="J295" i="19"/>
  <c r="K295" i="19"/>
  <c r="L295" i="19"/>
  <c r="M295" i="19"/>
  <c r="N295" i="19"/>
  <c r="O295" i="19"/>
  <c r="J296" i="19"/>
  <c r="K296" i="19"/>
  <c r="L296" i="19"/>
  <c r="M296" i="19"/>
  <c r="N296" i="19"/>
  <c r="O296" i="19"/>
  <c r="J297" i="19"/>
  <c r="K297" i="19"/>
  <c r="L297" i="19"/>
  <c r="M297" i="19"/>
  <c r="N297" i="19"/>
  <c r="O297" i="19"/>
  <c r="J298" i="19"/>
  <c r="K298" i="19"/>
  <c r="L298" i="19"/>
  <c r="M298" i="19"/>
  <c r="N298" i="19"/>
  <c r="O298" i="19"/>
  <c r="J299" i="19"/>
  <c r="K299" i="19"/>
  <c r="L299" i="19"/>
  <c r="M299" i="19"/>
  <c r="N299" i="19"/>
  <c r="O299" i="19"/>
  <c r="J300" i="19"/>
  <c r="K300" i="19"/>
  <c r="L300" i="19"/>
  <c r="M300" i="19"/>
  <c r="N300" i="19"/>
  <c r="O300" i="19"/>
  <c r="J301" i="19"/>
  <c r="K301" i="19"/>
  <c r="L301" i="19"/>
  <c r="M301" i="19"/>
  <c r="N301" i="19"/>
  <c r="O301" i="19"/>
  <c r="J302" i="19"/>
  <c r="K302" i="19"/>
  <c r="L302" i="19"/>
  <c r="M302" i="19"/>
  <c r="N302" i="19"/>
  <c r="O302" i="19"/>
  <c r="J303" i="19"/>
  <c r="K303" i="19"/>
  <c r="L303" i="19"/>
  <c r="M303" i="19"/>
  <c r="N303" i="19"/>
  <c r="O303" i="19"/>
  <c r="J304" i="19"/>
  <c r="K304" i="19"/>
  <c r="L304" i="19"/>
  <c r="M304" i="19"/>
  <c r="N304" i="19"/>
  <c r="O304" i="19"/>
  <c r="J305" i="19"/>
  <c r="K305" i="19"/>
  <c r="L305" i="19"/>
  <c r="M305" i="19"/>
  <c r="N305" i="19"/>
  <c r="O305" i="19"/>
  <c r="J306" i="19"/>
  <c r="K306" i="19"/>
  <c r="L306" i="19"/>
  <c r="M306" i="19"/>
  <c r="N306" i="19"/>
  <c r="O306" i="19"/>
  <c r="J307" i="19"/>
  <c r="K307" i="19"/>
  <c r="L307" i="19"/>
  <c r="M307" i="19"/>
  <c r="N307" i="19"/>
  <c r="O307" i="19"/>
  <c r="J308" i="19"/>
  <c r="K308" i="19"/>
  <c r="L308" i="19"/>
  <c r="M308" i="19"/>
  <c r="N308" i="19"/>
  <c r="O308" i="19"/>
  <c r="J309" i="19"/>
  <c r="K309" i="19"/>
  <c r="L309" i="19"/>
  <c r="M309" i="19"/>
  <c r="N309" i="19"/>
  <c r="O309" i="19"/>
  <c r="J310" i="19"/>
  <c r="K310" i="19"/>
  <c r="L310" i="19"/>
  <c r="M310" i="19"/>
  <c r="N310" i="19"/>
  <c r="O310" i="19"/>
  <c r="J311" i="19"/>
  <c r="K311" i="19"/>
  <c r="L311" i="19"/>
  <c r="M311" i="19"/>
  <c r="N311" i="19"/>
  <c r="O311" i="19"/>
  <c r="J312" i="19"/>
  <c r="K312" i="19"/>
  <c r="L312" i="19"/>
  <c r="M312" i="19"/>
  <c r="N312" i="19"/>
  <c r="O312" i="19"/>
  <c r="J313" i="19"/>
  <c r="K313" i="19"/>
  <c r="L313" i="19"/>
  <c r="M313" i="19"/>
  <c r="N313" i="19"/>
  <c r="O313" i="19"/>
  <c r="J314" i="19"/>
  <c r="K314" i="19"/>
  <c r="L314" i="19"/>
  <c r="M314" i="19"/>
  <c r="N314" i="19"/>
  <c r="O314" i="19"/>
  <c r="J315" i="19"/>
  <c r="K315" i="19"/>
  <c r="L315" i="19"/>
  <c r="M315" i="19"/>
  <c r="N315" i="19"/>
  <c r="O315" i="19"/>
  <c r="J316" i="19"/>
  <c r="K316" i="19"/>
  <c r="L316" i="19"/>
  <c r="M316" i="19"/>
  <c r="N316" i="19"/>
  <c r="O316" i="19"/>
  <c r="J317" i="19"/>
  <c r="K317" i="19"/>
  <c r="L317" i="19"/>
  <c r="M317" i="19"/>
  <c r="N317" i="19"/>
  <c r="O317" i="19"/>
  <c r="J318" i="19"/>
  <c r="K318" i="19"/>
  <c r="L318" i="19"/>
  <c r="M318" i="19"/>
  <c r="N318" i="19"/>
  <c r="O318" i="19"/>
  <c r="J319" i="19"/>
  <c r="K319" i="19"/>
  <c r="L319" i="19"/>
  <c r="M319" i="19"/>
  <c r="N319" i="19"/>
  <c r="O319" i="19"/>
  <c r="J320" i="19"/>
  <c r="K320" i="19"/>
  <c r="L320" i="19"/>
  <c r="M320" i="19"/>
  <c r="N320" i="19"/>
  <c r="O320" i="19"/>
  <c r="J321" i="19"/>
  <c r="K321" i="19"/>
  <c r="L321" i="19"/>
  <c r="M321" i="19"/>
  <c r="N321" i="19"/>
  <c r="O321" i="19"/>
  <c r="J322" i="19"/>
  <c r="K322" i="19"/>
  <c r="L322" i="19"/>
  <c r="M322" i="19"/>
  <c r="N322" i="19"/>
  <c r="O322" i="19"/>
  <c r="J323" i="19"/>
  <c r="K323" i="19"/>
  <c r="L323" i="19"/>
  <c r="M323" i="19"/>
  <c r="N323" i="19"/>
  <c r="O323" i="19"/>
  <c r="J324" i="19"/>
  <c r="K324" i="19"/>
  <c r="L324" i="19"/>
  <c r="M324" i="19"/>
  <c r="N324" i="19"/>
  <c r="O324" i="19"/>
  <c r="J325" i="19"/>
  <c r="K325" i="19"/>
  <c r="L325" i="19"/>
  <c r="M325" i="19"/>
  <c r="N325" i="19"/>
  <c r="O325" i="19"/>
  <c r="J326" i="19"/>
  <c r="K326" i="19"/>
  <c r="L326" i="19"/>
  <c r="M326" i="19"/>
  <c r="N326" i="19"/>
  <c r="O326" i="19"/>
  <c r="J327" i="19"/>
  <c r="K327" i="19"/>
  <c r="L327" i="19"/>
  <c r="M327" i="19"/>
  <c r="N327" i="19"/>
  <c r="O327" i="19"/>
  <c r="J328" i="19"/>
  <c r="K328" i="19"/>
  <c r="L328" i="19"/>
  <c r="M328" i="19"/>
  <c r="N328" i="19"/>
  <c r="O328" i="19"/>
  <c r="J329" i="19"/>
  <c r="K329" i="19"/>
  <c r="L329" i="19"/>
  <c r="M329" i="19"/>
  <c r="N329" i="19"/>
  <c r="O329" i="19"/>
  <c r="J330" i="19"/>
  <c r="K330" i="19"/>
  <c r="L330" i="19"/>
  <c r="M330" i="19"/>
  <c r="N330" i="19"/>
  <c r="O330" i="19"/>
  <c r="J331" i="19"/>
  <c r="K331" i="19"/>
  <c r="L331" i="19"/>
  <c r="M331" i="19"/>
  <c r="N331" i="19"/>
  <c r="O331" i="19"/>
  <c r="J332" i="19"/>
  <c r="K332" i="19"/>
  <c r="L332" i="19"/>
  <c r="M332" i="19"/>
  <c r="N332" i="19"/>
  <c r="O332" i="19"/>
  <c r="J333" i="19"/>
  <c r="K333" i="19"/>
  <c r="L333" i="19"/>
  <c r="M333" i="19"/>
  <c r="N333" i="19"/>
  <c r="O333" i="19"/>
  <c r="J334" i="19"/>
  <c r="K334" i="19"/>
  <c r="L334" i="19"/>
  <c r="M334" i="19"/>
  <c r="N334" i="19"/>
  <c r="O334" i="19"/>
  <c r="J335" i="19"/>
  <c r="K335" i="19"/>
  <c r="L335" i="19"/>
  <c r="M335" i="19"/>
  <c r="N335" i="19"/>
  <c r="O335" i="19"/>
  <c r="J336" i="19"/>
  <c r="K336" i="19"/>
  <c r="L336" i="19"/>
  <c r="M336" i="19"/>
  <c r="N336" i="19"/>
  <c r="O336" i="19"/>
  <c r="J337" i="19"/>
  <c r="K337" i="19"/>
  <c r="L337" i="19"/>
  <c r="M337" i="19"/>
  <c r="N337" i="19"/>
  <c r="O337" i="19"/>
  <c r="J338" i="19"/>
  <c r="K338" i="19"/>
  <c r="L338" i="19"/>
  <c r="M338" i="19"/>
  <c r="N338" i="19"/>
  <c r="O338" i="19"/>
  <c r="J339" i="19"/>
  <c r="K339" i="19"/>
  <c r="L339" i="19"/>
  <c r="M339" i="19"/>
  <c r="N339" i="19"/>
  <c r="O339" i="19"/>
  <c r="J340" i="19"/>
  <c r="K340" i="19"/>
  <c r="L340" i="19"/>
  <c r="M340" i="19"/>
  <c r="N340" i="19"/>
  <c r="O340" i="19"/>
  <c r="J341" i="19"/>
  <c r="K341" i="19"/>
  <c r="L341" i="19"/>
  <c r="M341" i="19"/>
  <c r="N341" i="19"/>
  <c r="O341" i="19"/>
  <c r="J342" i="19"/>
  <c r="K342" i="19"/>
  <c r="L342" i="19"/>
  <c r="M342" i="19"/>
  <c r="N342" i="19"/>
  <c r="O342" i="19"/>
  <c r="J343" i="19"/>
  <c r="K343" i="19"/>
  <c r="L343" i="19"/>
  <c r="M343" i="19"/>
  <c r="N343" i="19"/>
  <c r="O343" i="19"/>
  <c r="J344" i="19"/>
  <c r="K344" i="19"/>
  <c r="L344" i="19"/>
  <c r="M344" i="19"/>
  <c r="N344" i="19"/>
  <c r="O344" i="19"/>
  <c r="J345" i="19"/>
  <c r="K345" i="19"/>
  <c r="L345" i="19"/>
  <c r="M345" i="19"/>
  <c r="N345" i="19"/>
  <c r="O345" i="19"/>
  <c r="J346" i="19"/>
  <c r="K346" i="19"/>
  <c r="L346" i="19"/>
  <c r="M346" i="19"/>
  <c r="N346" i="19"/>
  <c r="O346" i="19"/>
  <c r="J347" i="19"/>
  <c r="K347" i="19"/>
  <c r="L347" i="19"/>
  <c r="M347" i="19"/>
  <c r="N347" i="19"/>
  <c r="O347" i="19"/>
  <c r="J348" i="19"/>
  <c r="K348" i="19"/>
  <c r="L348" i="19"/>
  <c r="M348" i="19"/>
  <c r="N348" i="19"/>
  <c r="O348" i="19"/>
  <c r="J349" i="19"/>
  <c r="K349" i="19"/>
  <c r="L349" i="19"/>
  <c r="M349" i="19"/>
  <c r="N349" i="19"/>
  <c r="O349" i="19"/>
  <c r="J350" i="19"/>
  <c r="K350" i="19"/>
  <c r="L350" i="19"/>
  <c r="M350" i="19"/>
  <c r="N350" i="19"/>
  <c r="O350" i="19"/>
  <c r="J351" i="19"/>
  <c r="K351" i="19"/>
  <c r="L351" i="19"/>
  <c r="M351" i="19"/>
  <c r="N351" i="19"/>
  <c r="O351" i="19"/>
  <c r="J352" i="19"/>
  <c r="K352" i="19"/>
  <c r="L352" i="19"/>
  <c r="M352" i="19"/>
  <c r="N352" i="19"/>
  <c r="O352" i="19"/>
  <c r="J353" i="19"/>
  <c r="K353" i="19"/>
  <c r="L353" i="19"/>
  <c r="M353" i="19"/>
  <c r="N353" i="19"/>
  <c r="O353" i="19"/>
  <c r="J354" i="19"/>
  <c r="K354" i="19"/>
  <c r="L354" i="19"/>
  <c r="M354" i="19"/>
  <c r="N354" i="19"/>
  <c r="O354" i="19"/>
  <c r="J355" i="19"/>
  <c r="K355" i="19"/>
  <c r="L355" i="19"/>
  <c r="M355" i="19"/>
  <c r="N355" i="19"/>
  <c r="O355" i="19"/>
  <c r="J356" i="19"/>
  <c r="K356" i="19"/>
  <c r="L356" i="19"/>
  <c r="M356" i="19"/>
  <c r="N356" i="19"/>
  <c r="O356" i="19"/>
  <c r="J357" i="19"/>
  <c r="K357" i="19"/>
  <c r="L357" i="19"/>
  <c r="M357" i="19"/>
  <c r="N357" i="19"/>
  <c r="O357" i="19"/>
  <c r="J358" i="19"/>
  <c r="K358" i="19"/>
  <c r="L358" i="19"/>
  <c r="M358" i="19"/>
  <c r="N358" i="19"/>
  <c r="O358" i="19"/>
  <c r="J359" i="19"/>
  <c r="K359" i="19"/>
  <c r="L359" i="19"/>
  <c r="M359" i="19"/>
  <c r="N359" i="19"/>
  <c r="O359" i="19"/>
  <c r="J360" i="19"/>
  <c r="K360" i="19"/>
  <c r="L360" i="19"/>
  <c r="M360" i="19"/>
  <c r="N360" i="19"/>
  <c r="O360" i="19"/>
  <c r="J361" i="19"/>
  <c r="K361" i="19"/>
  <c r="L361" i="19"/>
  <c r="M361" i="19"/>
  <c r="N361" i="19"/>
  <c r="O361" i="19"/>
  <c r="J362" i="19"/>
  <c r="K362" i="19"/>
  <c r="L362" i="19"/>
  <c r="M362" i="19"/>
  <c r="N362" i="19"/>
  <c r="O362" i="19"/>
  <c r="J363" i="19"/>
  <c r="K363" i="19"/>
  <c r="L363" i="19"/>
  <c r="M363" i="19"/>
  <c r="N363" i="19"/>
  <c r="O363" i="19"/>
  <c r="J364" i="19"/>
  <c r="K364" i="19"/>
  <c r="L364" i="19"/>
  <c r="M364" i="19"/>
  <c r="N364" i="19"/>
  <c r="O364" i="19"/>
  <c r="J365" i="19"/>
  <c r="K365" i="19"/>
  <c r="L365" i="19"/>
  <c r="M365" i="19"/>
  <c r="N365" i="19"/>
  <c r="O365" i="19"/>
  <c r="J366" i="19"/>
  <c r="K366" i="19"/>
  <c r="L366" i="19"/>
  <c r="M366" i="19"/>
  <c r="N366" i="19"/>
  <c r="O366" i="19"/>
  <c r="J367" i="19"/>
  <c r="K367" i="19"/>
  <c r="L367" i="19"/>
  <c r="M367" i="19"/>
  <c r="N367" i="19"/>
  <c r="O367" i="19"/>
  <c r="J368" i="19"/>
  <c r="K368" i="19"/>
  <c r="L368" i="19"/>
  <c r="M368" i="19"/>
  <c r="N368" i="19"/>
  <c r="O368" i="19"/>
  <c r="J369" i="19"/>
  <c r="K369" i="19"/>
  <c r="L369" i="19"/>
  <c r="M369" i="19"/>
  <c r="N369" i="19"/>
  <c r="O369" i="19"/>
  <c r="J370" i="19"/>
  <c r="K370" i="19"/>
  <c r="L370" i="19"/>
  <c r="M370" i="19"/>
  <c r="N370" i="19"/>
  <c r="O370" i="19"/>
  <c r="J371" i="19"/>
  <c r="K371" i="19"/>
  <c r="L371" i="19"/>
  <c r="M371" i="19"/>
  <c r="N371" i="19"/>
  <c r="O371" i="19"/>
  <c r="J372" i="19"/>
  <c r="K372" i="19"/>
  <c r="L372" i="19"/>
  <c r="M372" i="19"/>
  <c r="N372" i="19"/>
  <c r="O372" i="19"/>
  <c r="J373" i="19"/>
  <c r="K373" i="19"/>
  <c r="L373" i="19"/>
  <c r="M373" i="19"/>
  <c r="N373" i="19"/>
  <c r="O373" i="19"/>
  <c r="J374" i="19"/>
  <c r="K374" i="19"/>
  <c r="L374" i="19"/>
  <c r="M374" i="19"/>
  <c r="N374" i="19"/>
  <c r="O374" i="19"/>
  <c r="J375" i="19"/>
  <c r="K375" i="19"/>
  <c r="L375" i="19"/>
  <c r="M375" i="19"/>
  <c r="N375" i="19"/>
  <c r="O375" i="19"/>
  <c r="J376" i="19"/>
  <c r="K376" i="19"/>
  <c r="L376" i="19"/>
  <c r="M376" i="19"/>
  <c r="N376" i="19"/>
  <c r="O376" i="19"/>
  <c r="J377" i="19"/>
  <c r="K377" i="19"/>
  <c r="L377" i="19"/>
  <c r="M377" i="19"/>
  <c r="N377" i="19"/>
  <c r="O377" i="19"/>
  <c r="J378" i="19"/>
  <c r="K378" i="19"/>
  <c r="L378" i="19"/>
  <c r="M378" i="19"/>
  <c r="N378" i="19"/>
  <c r="O378" i="19"/>
  <c r="J379" i="19"/>
  <c r="K379" i="19"/>
  <c r="L379" i="19"/>
  <c r="M379" i="19"/>
  <c r="N379" i="19"/>
  <c r="O379" i="19"/>
  <c r="J380" i="19"/>
  <c r="K380" i="19"/>
  <c r="L380" i="19"/>
  <c r="M380" i="19"/>
  <c r="N380" i="19"/>
  <c r="O380" i="19"/>
  <c r="J381" i="19"/>
  <c r="K381" i="19"/>
  <c r="L381" i="19"/>
  <c r="M381" i="19"/>
  <c r="N381" i="19"/>
  <c r="O381" i="19"/>
  <c r="J382" i="19"/>
  <c r="K382" i="19"/>
  <c r="L382" i="19"/>
  <c r="M382" i="19"/>
  <c r="N382" i="19"/>
  <c r="O382" i="19"/>
  <c r="J383" i="19"/>
  <c r="K383" i="19"/>
  <c r="L383" i="19"/>
  <c r="M383" i="19"/>
  <c r="N383" i="19"/>
  <c r="O383" i="19"/>
  <c r="J384" i="19"/>
  <c r="K384" i="19"/>
  <c r="L384" i="19"/>
  <c r="M384" i="19"/>
  <c r="N384" i="19"/>
  <c r="O384" i="19"/>
  <c r="J385" i="19"/>
  <c r="K385" i="19"/>
  <c r="L385" i="19"/>
  <c r="M385" i="19"/>
  <c r="N385" i="19"/>
  <c r="O385" i="19"/>
  <c r="J386" i="19"/>
  <c r="K386" i="19"/>
  <c r="L386" i="19"/>
  <c r="M386" i="19"/>
  <c r="N386" i="19"/>
  <c r="O386" i="19"/>
  <c r="J387" i="19"/>
  <c r="K387" i="19"/>
  <c r="L387" i="19"/>
  <c r="M387" i="19"/>
  <c r="N387" i="19"/>
  <c r="O387" i="19"/>
  <c r="J388" i="19"/>
  <c r="K388" i="19"/>
  <c r="L388" i="19"/>
  <c r="M388" i="19"/>
  <c r="N388" i="19"/>
  <c r="O388" i="19"/>
  <c r="J389" i="19"/>
  <c r="K389" i="19"/>
  <c r="L389" i="19"/>
  <c r="M389" i="19"/>
  <c r="N389" i="19"/>
  <c r="O389" i="19"/>
  <c r="J390" i="19"/>
  <c r="K390" i="19"/>
  <c r="L390" i="19"/>
  <c r="M390" i="19"/>
  <c r="N390" i="19"/>
  <c r="O390" i="19"/>
  <c r="J391" i="19"/>
  <c r="K391" i="19"/>
  <c r="L391" i="19"/>
  <c r="M391" i="19"/>
  <c r="N391" i="19"/>
  <c r="O391" i="19"/>
  <c r="J392" i="19"/>
  <c r="K392" i="19"/>
  <c r="L392" i="19"/>
  <c r="M392" i="19"/>
  <c r="N392" i="19"/>
  <c r="O392" i="19"/>
  <c r="J393" i="19"/>
  <c r="K393" i="19"/>
  <c r="L393" i="19"/>
  <c r="M393" i="19"/>
  <c r="N393" i="19"/>
  <c r="O393" i="19"/>
  <c r="J394" i="19"/>
  <c r="K394" i="19"/>
  <c r="L394" i="19"/>
  <c r="M394" i="19"/>
  <c r="N394" i="19"/>
  <c r="O394" i="19"/>
  <c r="J395" i="19"/>
  <c r="K395" i="19"/>
  <c r="L395" i="19"/>
  <c r="M395" i="19"/>
  <c r="N395" i="19"/>
  <c r="O395" i="19"/>
  <c r="J396" i="19"/>
  <c r="K396" i="19"/>
  <c r="L396" i="19"/>
  <c r="M396" i="19"/>
  <c r="N396" i="19"/>
  <c r="O396" i="19"/>
  <c r="J397" i="19"/>
  <c r="K397" i="19"/>
  <c r="L397" i="19"/>
  <c r="M397" i="19"/>
  <c r="N397" i="19"/>
  <c r="O397" i="19"/>
  <c r="J398" i="19"/>
  <c r="K398" i="19"/>
  <c r="L398" i="19"/>
  <c r="M398" i="19"/>
  <c r="N398" i="19"/>
  <c r="O398" i="19"/>
  <c r="J399" i="19"/>
  <c r="K399" i="19"/>
  <c r="L399" i="19"/>
  <c r="M399" i="19"/>
  <c r="N399" i="19"/>
  <c r="O399" i="19"/>
  <c r="J400" i="19"/>
  <c r="K400" i="19"/>
  <c r="L400" i="19"/>
  <c r="M400" i="19"/>
  <c r="N400" i="19"/>
  <c r="O400" i="19"/>
  <c r="J401" i="19"/>
  <c r="K401" i="19"/>
  <c r="L401" i="19"/>
  <c r="M401" i="19"/>
  <c r="N401" i="19"/>
  <c r="O401" i="19"/>
  <c r="J402" i="19"/>
  <c r="K402" i="19"/>
  <c r="L402" i="19"/>
  <c r="M402" i="19"/>
  <c r="N402" i="19"/>
  <c r="O402" i="19"/>
  <c r="J403" i="19"/>
  <c r="K403" i="19"/>
  <c r="L403" i="19"/>
  <c r="M403" i="19"/>
  <c r="N403" i="19"/>
  <c r="O403" i="19"/>
  <c r="J404" i="19"/>
  <c r="K404" i="19"/>
  <c r="L404" i="19"/>
  <c r="M404" i="19"/>
  <c r="N404" i="19"/>
  <c r="O404" i="19"/>
  <c r="J405" i="19"/>
  <c r="K405" i="19"/>
  <c r="L405" i="19"/>
  <c r="M405" i="19"/>
  <c r="N405" i="19"/>
  <c r="O405" i="19"/>
  <c r="J406" i="19"/>
  <c r="K406" i="19"/>
  <c r="L406" i="19"/>
  <c r="M406" i="19"/>
  <c r="N406" i="19"/>
  <c r="O406" i="19"/>
  <c r="J407" i="19"/>
  <c r="K407" i="19"/>
  <c r="L407" i="19"/>
  <c r="M407" i="19"/>
  <c r="N407" i="19"/>
  <c r="O407" i="19"/>
  <c r="J408" i="19"/>
  <c r="K408" i="19"/>
  <c r="L408" i="19"/>
  <c r="M408" i="19"/>
  <c r="N408" i="19"/>
  <c r="O408" i="19"/>
  <c r="J409" i="19"/>
  <c r="K409" i="19"/>
  <c r="L409" i="19"/>
  <c r="M409" i="19"/>
  <c r="N409" i="19"/>
  <c r="O409" i="19"/>
  <c r="J410" i="19"/>
  <c r="K410" i="19"/>
  <c r="L410" i="19"/>
  <c r="M410" i="19"/>
  <c r="N410" i="19"/>
  <c r="O410" i="19"/>
  <c r="J411" i="19"/>
  <c r="K411" i="19"/>
  <c r="L411" i="19"/>
  <c r="M411" i="19"/>
  <c r="N411" i="19"/>
  <c r="O411" i="19"/>
  <c r="J412" i="19"/>
  <c r="K412" i="19"/>
  <c r="L412" i="19"/>
  <c r="M412" i="19"/>
  <c r="N412" i="19"/>
  <c r="O412" i="19"/>
  <c r="J413" i="19"/>
  <c r="K413" i="19"/>
  <c r="L413" i="19"/>
  <c r="M413" i="19"/>
  <c r="N413" i="19"/>
  <c r="O413" i="19"/>
  <c r="J414" i="19"/>
  <c r="K414" i="19"/>
  <c r="L414" i="19"/>
  <c r="M414" i="19"/>
  <c r="N414" i="19"/>
  <c r="O414" i="19"/>
  <c r="J415" i="19"/>
  <c r="K415" i="19"/>
  <c r="L415" i="19"/>
  <c r="M415" i="19"/>
  <c r="N415" i="19"/>
  <c r="O415" i="19"/>
  <c r="J416" i="19"/>
  <c r="K416" i="19"/>
  <c r="L416" i="19"/>
  <c r="M416" i="19"/>
  <c r="N416" i="19"/>
  <c r="O416" i="19"/>
  <c r="J417" i="19"/>
  <c r="K417" i="19"/>
  <c r="L417" i="19"/>
  <c r="M417" i="19"/>
  <c r="N417" i="19"/>
  <c r="O417" i="19"/>
  <c r="J418" i="19"/>
  <c r="K418" i="19"/>
  <c r="L418" i="19"/>
  <c r="M418" i="19"/>
  <c r="N418" i="19"/>
  <c r="O418" i="19"/>
  <c r="J419" i="19"/>
  <c r="K419" i="19"/>
  <c r="L419" i="19"/>
  <c r="M419" i="19"/>
  <c r="N419" i="19"/>
  <c r="O419" i="19"/>
  <c r="J420" i="19"/>
  <c r="K420" i="19"/>
  <c r="L420" i="19"/>
  <c r="M420" i="19"/>
  <c r="N420" i="19"/>
  <c r="O420" i="19"/>
  <c r="J421" i="19"/>
  <c r="K421" i="19"/>
  <c r="L421" i="19"/>
  <c r="M421" i="19"/>
  <c r="N421" i="19"/>
  <c r="O421" i="19"/>
  <c r="J422" i="19"/>
  <c r="K422" i="19"/>
  <c r="L422" i="19"/>
  <c r="M422" i="19"/>
  <c r="N422" i="19"/>
  <c r="O422" i="19"/>
  <c r="J423" i="19"/>
  <c r="K423" i="19"/>
  <c r="L423" i="19"/>
  <c r="M423" i="19"/>
  <c r="N423" i="19"/>
  <c r="O423" i="19"/>
  <c r="J424" i="19"/>
  <c r="K424" i="19"/>
  <c r="L424" i="19"/>
  <c r="M424" i="19"/>
  <c r="N424" i="19"/>
  <c r="O424" i="19"/>
  <c r="J425" i="19"/>
  <c r="K425" i="19"/>
  <c r="L425" i="19"/>
  <c r="M425" i="19"/>
  <c r="N425" i="19"/>
  <c r="O425" i="19"/>
  <c r="J426" i="19"/>
  <c r="K426" i="19"/>
  <c r="L426" i="19"/>
  <c r="M426" i="19"/>
  <c r="N426" i="19"/>
  <c r="O426" i="19"/>
  <c r="J427" i="19"/>
  <c r="K427" i="19"/>
  <c r="L427" i="19"/>
  <c r="M427" i="19"/>
  <c r="N427" i="19"/>
  <c r="O427" i="19"/>
  <c r="J428" i="19"/>
  <c r="K428" i="19"/>
  <c r="L428" i="19"/>
  <c r="M428" i="19"/>
  <c r="N428" i="19"/>
  <c r="O428" i="19"/>
  <c r="J429" i="19"/>
  <c r="K429" i="19"/>
  <c r="L429" i="19"/>
  <c r="M429" i="19"/>
  <c r="N429" i="19"/>
  <c r="O429" i="19"/>
  <c r="J430" i="19"/>
  <c r="K430" i="19"/>
  <c r="L430" i="19"/>
  <c r="M430" i="19"/>
  <c r="N430" i="19"/>
  <c r="O430" i="19"/>
  <c r="J431" i="19"/>
  <c r="K431" i="19"/>
  <c r="L431" i="19"/>
  <c r="M431" i="19"/>
  <c r="N431" i="19"/>
  <c r="O431" i="19"/>
  <c r="J432" i="19"/>
  <c r="K432" i="19"/>
  <c r="L432" i="19"/>
  <c r="M432" i="19"/>
  <c r="N432" i="19"/>
  <c r="O432" i="19"/>
  <c r="J433" i="19"/>
  <c r="K433" i="19"/>
  <c r="L433" i="19"/>
  <c r="M433" i="19"/>
  <c r="N433" i="19"/>
  <c r="O433" i="19"/>
  <c r="J434" i="19"/>
  <c r="K434" i="19"/>
  <c r="L434" i="19"/>
  <c r="M434" i="19"/>
  <c r="N434" i="19"/>
  <c r="O434" i="19"/>
  <c r="J435" i="19"/>
  <c r="K435" i="19"/>
  <c r="L435" i="19"/>
  <c r="M435" i="19"/>
  <c r="N435" i="19"/>
  <c r="O435" i="19"/>
  <c r="J436" i="19"/>
  <c r="K436" i="19"/>
  <c r="L436" i="19"/>
  <c r="M436" i="19"/>
  <c r="N436" i="19"/>
  <c r="O436" i="19"/>
  <c r="J437" i="19"/>
  <c r="K437" i="19"/>
  <c r="L437" i="19"/>
  <c r="M437" i="19"/>
  <c r="N437" i="19"/>
  <c r="O437" i="19"/>
  <c r="J438" i="19"/>
  <c r="K438" i="19"/>
  <c r="L438" i="19"/>
  <c r="M438" i="19"/>
  <c r="N438" i="19"/>
  <c r="O438" i="19"/>
  <c r="J439" i="19"/>
  <c r="K439" i="19"/>
  <c r="L439" i="19"/>
  <c r="M439" i="19"/>
  <c r="N439" i="19"/>
  <c r="O439" i="19"/>
  <c r="J440" i="19"/>
  <c r="K440" i="19"/>
  <c r="L440" i="19"/>
  <c r="M440" i="19"/>
  <c r="N440" i="19"/>
  <c r="O440" i="19"/>
  <c r="J441" i="19"/>
  <c r="K441" i="19"/>
  <c r="L441" i="19"/>
  <c r="M441" i="19"/>
  <c r="N441" i="19"/>
  <c r="O441" i="19"/>
  <c r="J442" i="19"/>
  <c r="K442" i="19"/>
  <c r="L442" i="19"/>
  <c r="M442" i="19"/>
  <c r="N442" i="19"/>
  <c r="O442" i="19"/>
  <c r="J443" i="19"/>
  <c r="K443" i="19"/>
  <c r="L443" i="19"/>
  <c r="M443" i="19"/>
  <c r="N443" i="19"/>
  <c r="O443" i="19"/>
  <c r="J444" i="19"/>
  <c r="K444" i="19"/>
  <c r="L444" i="19"/>
  <c r="M444" i="19"/>
  <c r="N444" i="19"/>
  <c r="O444" i="19"/>
  <c r="J445" i="19"/>
  <c r="K445" i="19"/>
  <c r="L445" i="19"/>
  <c r="M445" i="19"/>
  <c r="N445" i="19"/>
  <c r="O445" i="19"/>
  <c r="J446" i="19"/>
  <c r="K446" i="19"/>
  <c r="L446" i="19"/>
  <c r="M446" i="19"/>
  <c r="N446" i="19"/>
  <c r="O446" i="19"/>
  <c r="J447" i="19"/>
  <c r="K447" i="19"/>
  <c r="L447" i="19"/>
  <c r="M447" i="19"/>
  <c r="N447" i="19"/>
  <c r="O447" i="19"/>
  <c r="J448" i="19"/>
  <c r="K448" i="19"/>
  <c r="L448" i="19"/>
  <c r="M448" i="19"/>
  <c r="N448" i="19"/>
  <c r="O448" i="19"/>
  <c r="J449" i="19"/>
  <c r="K449" i="19"/>
  <c r="L449" i="19"/>
  <c r="M449" i="19"/>
  <c r="N449" i="19"/>
  <c r="O449" i="19"/>
  <c r="J450" i="19"/>
  <c r="K450" i="19"/>
  <c r="L450" i="19"/>
  <c r="M450" i="19"/>
  <c r="N450" i="19"/>
  <c r="O450" i="19"/>
  <c r="J451" i="19"/>
  <c r="K451" i="19"/>
  <c r="L451" i="19"/>
  <c r="M451" i="19"/>
  <c r="N451" i="19"/>
  <c r="O451" i="19"/>
  <c r="J452" i="19"/>
  <c r="K452" i="19"/>
  <c r="L452" i="19"/>
  <c r="M452" i="19"/>
  <c r="N452" i="19"/>
  <c r="O452" i="19"/>
  <c r="J453" i="19"/>
  <c r="K453" i="19"/>
  <c r="L453" i="19"/>
  <c r="M453" i="19"/>
  <c r="N453" i="19"/>
  <c r="O453" i="19"/>
  <c r="J454" i="19"/>
  <c r="K454" i="19"/>
  <c r="L454" i="19"/>
  <c r="M454" i="19"/>
  <c r="N454" i="19"/>
  <c r="O454" i="19"/>
  <c r="J455" i="19"/>
  <c r="K455" i="19"/>
  <c r="L455" i="19"/>
  <c r="M455" i="19"/>
  <c r="N455" i="19"/>
  <c r="O455" i="19"/>
  <c r="J456" i="19"/>
  <c r="K456" i="19"/>
  <c r="L456" i="19"/>
  <c r="M456" i="19"/>
  <c r="N456" i="19"/>
  <c r="O456" i="19"/>
  <c r="J457" i="19"/>
  <c r="K457" i="19"/>
  <c r="L457" i="19"/>
  <c r="M457" i="19"/>
  <c r="N457" i="19"/>
  <c r="O457" i="19"/>
  <c r="J458" i="19"/>
  <c r="K458" i="19"/>
  <c r="L458" i="19"/>
  <c r="M458" i="19"/>
  <c r="N458" i="19"/>
  <c r="O458" i="19"/>
  <c r="J459" i="19"/>
  <c r="K459" i="19"/>
  <c r="L459" i="19"/>
  <c r="M459" i="19"/>
  <c r="N459" i="19"/>
  <c r="O459" i="19"/>
  <c r="J460" i="19"/>
  <c r="K460" i="19"/>
  <c r="L460" i="19"/>
  <c r="M460" i="19"/>
  <c r="N460" i="19"/>
  <c r="O460" i="19"/>
  <c r="J461" i="19"/>
  <c r="K461" i="19"/>
  <c r="L461" i="19"/>
  <c r="M461" i="19"/>
  <c r="N461" i="19"/>
  <c r="O461" i="19"/>
  <c r="J462" i="19"/>
  <c r="K462" i="19"/>
  <c r="L462" i="19"/>
  <c r="M462" i="19"/>
  <c r="N462" i="19"/>
  <c r="O462" i="19"/>
  <c r="J463" i="19"/>
  <c r="K463" i="19"/>
  <c r="L463" i="19"/>
  <c r="M463" i="19"/>
  <c r="N463" i="19"/>
  <c r="O463" i="19"/>
  <c r="J464" i="19"/>
  <c r="K464" i="19"/>
  <c r="L464" i="19"/>
  <c r="M464" i="19"/>
  <c r="N464" i="19"/>
  <c r="O464" i="19"/>
  <c r="J465" i="19"/>
  <c r="K465" i="19"/>
  <c r="L465" i="19"/>
  <c r="M465" i="19"/>
  <c r="N465" i="19"/>
  <c r="O465" i="19"/>
  <c r="J466" i="19"/>
  <c r="K466" i="19"/>
  <c r="L466" i="19"/>
  <c r="M466" i="19"/>
  <c r="N466" i="19"/>
  <c r="O466" i="19"/>
  <c r="J467" i="19"/>
  <c r="K467" i="19"/>
  <c r="L467" i="19"/>
  <c r="M467" i="19"/>
  <c r="N467" i="19"/>
  <c r="O467" i="19"/>
  <c r="J468" i="19"/>
  <c r="K468" i="19"/>
  <c r="L468" i="19"/>
  <c r="M468" i="19"/>
  <c r="N468" i="19"/>
  <c r="O468" i="19"/>
  <c r="J469" i="19"/>
  <c r="K469" i="19"/>
  <c r="L469" i="19"/>
  <c r="M469" i="19"/>
  <c r="N469" i="19"/>
  <c r="O469" i="19"/>
  <c r="J470" i="19"/>
  <c r="K470" i="19"/>
  <c r="L470" i="19"/>
  <c r="M470" i="19"/>
  <c r="N470" i="19"/>
  <c r="O470" i="19"/>
  <c r="J471" i="19"/>
  <c r="K471" i="19"/>
  <c r="L471" i="19"/>
  <c r="M471" i="19"/>
  <c r="N471" i="19"/>
  <c r="O471" i="19"/>
  <c r="J472" i="19"/>
  <c r="K472" i="19"/>
  <c r="L472" i="19"/>
  <c r="M472" i="19"/>
  <c r="N472" i="19"/>
  <c r="O472" i="19"/>
  <c r="J473" i="19"/>
  <c r="K473" i="19"/>
  <c r="L473" i="19"/>
  <c r="M473" i="19"/>
  <c r="N473" i="19"/>
  <c r="O473" i="19"/>
  <c r="J474" i="19"/>
  <c r="K474" i="19"/>
  <c r="L474" i="19"/>
  <c r="M474" i="19"/>
  <c r="N474" i="19"/>
  <c r="O474" i="19"/>
  <c r="J475" i="19"/>
  <c r="K475" i="19"/>
  <c r="L475" i="19"/>
  <c r="M475" i="19"/>
  <c r="N475" i="19"/>
  <c r="O475" i="19"/>
  <c r="J476" i="19"/>
  <c r="K476" i="19"/>
  <c r="L476" i="19"/>
  <c r="M476" i="19"/>
  <c r="N476" i="19"/>
  <c r="O476" i="19"/>
  <c r="J477" i="19"/>
  <c r="K477" i="19"/>
  <c r="L477" i="19"/>
  <c r="M477" i="19"/>
  <c r="N477" i="19"/>
  <c r="O477" i="19"/>
  <c r="J478" i="19"/>
  <c r="K478" i="19"/>
  <c r="L478" i="19"/>
  <c r="M478" i="19"/>
  <c r="N478" i="19"/>
  <c r="O478" i="19"/>
  <c r="J479" i="19"/>
  <c r="K479" i="19"/>
  <c r="L479" i="19"/>
  <c r="M479" i="19"/>
  <c r="N479" i="19"/>
  <c r="O479" i="19"/>
  <c r="J480" i="19"/>
  <c r="K480" i="19"/>
  <c r="L480" i="19"/>
  <c r="M480" i="19"/>
  <c r="N480" i="19"/>
  <c r="O480" i="19"/>
  <c r="J481" i="19"/>
  <c r="K481" i="19"/>
  <c r="L481" i="19"/>
  <c r="M481" i="19"/>
  <c r="N481" i="19"/>
  <c r="O481" i="19"/>
  <c r="J482" i="19"/>
  <c r="K482" i="19"/>
  <c r="L482" i="19"/>
  <c r="M482" i="19"/>
  <c r="N482" i="19"/>
  <c r="O482" i="19"/>
  <c r="J483" i="19"/>
  <c r="K483" i="19"/>
  <c r="L483" i="19"/>
  <c r="M483" i="19"/>
  <c r="N483" i="19"/>
  <c r="O483" i="19"/>
  <c r="J484" i="19"/>
  <c r="K484" i="19"/>
  <c r="L484" i="19"/>
  <c r="M484" i="19"/>
  <c r="N484" i="19"/>
  <c r="O484" i="19"/>
  <c r="J485" i="19"/>
  <c r="K485" i="19"/>
  <c r="L485" i="19"/>
  <c r="M485" i="19"/>
  <c r="N485" i="19"/>
  <c r="O485" i="19"/>
  <c r="J486" i="19"/>
  <c r="K486" i="19"/>
  <c r="L486" i="19"/>
  <c r="M486" i="19"/>
  <c r="N486" i="19"/>
  <c r="O486" i="19"/>
  <c r="J487" i="19"/>
  <c r="K487" i="19"/>
  <c r="L487" i="19"/>
  <c r="M487" i="19"/>
  <c r="N487" i="19"/>
  <c r="O487" i="19"/>
  <c r="J488" i="19"/>
  <c r="K488" i="19"/>
  <c r="L488" i="19"/>
  <c r="M488" i="19"/>
  <c r="N488" i="19"/>
  <c r="O488" i="19"/>
  <c r="J489" i="19"/>
  <c r="K489" i="19"/>
  <c r="L489" i="19"/>
  <c r="M489" i="19"/>
  <c r="N489" i="19"/>
  <c r="O489" i="19"/>
  <c r="J490" i="19"/>
  <c r="K490" i="19"/>
  <c r="L490" i="19"/>
  <c r="M490" i="19"/>
  <c r="N490" i="19"/>
  <c r="O490" i="19"/>
  <c r="J491" i="19"/>
  <c r="K491" i="19"/>
  <c r="L491" i="19"/>
  <c r="M491" i="19"/>
  <c r="N491" i="19"/>
  <c r="O491" i="19"/>
  <c r="J492" i="19"/>
  <c r="K492" i="19"/>
  <c r="L492" i="19"/>
  <c r="M492" i="19"/>
  <c r="N492" i="19"/>
  <c r="O492" i="19"/>
  <c r="J493" i="19"/>
  <c r="K493" i="19"/>
  <c r="L493" i="19"/>
  <c r="M493" i="19"/>
  <c r="N493" i="19"/>
  <c r="O493" i="19"/>
  <c r="J494" i="19"/>
  <c r="K494" i="19"/>
  <c r="L494" i="19"/>
  <c r="M494" i="19"/>
  <c r="N494" i="19"/>
  <c r="O494" i="19"/>
  <c r="J495" i="19"/>
  <c r="K495" i="19"/>
  <c r="L495" i="19"/>
  <c r="M495" i="19"/>
  <c r="N495" i="19"/>
  <c r="O495" i="19"/>
  <c r="J496" i="19"/>
  <c r="K496" i="19"/>
  <c r="L496" i="19"/>
  <c r="M496" i="19"/>
  <c r="N496" i="19"/>
  <c r="O496" i="19"/>
  <c r="J497" i="19"/>
  <c r="K497" i="19"/>
  <c r="L497" i="19"/>
  <c r="M497" i="19"/>
  <c r="N497" i="19"/>
  <c r="O497" i="19"/>
  <c r="J498" i="19"/>
  <c r="K498" i="19"/>
  <c r="L498" i="19"/>
  <c r="M498" i="19"/>
  <c r="N498" i="19"/>
  <c r="O498" i="19"/>
  <c r="J499" i="19"/>
  <c r="K499" i="19"/>
  <c r="L499" i="19"/>
  <c r="M499" i="19"/>
  <c r="N499" i="19"/>
  <c r="O499" i="19"/>
  <c r="J500" i="19"/>
  <c r="K500" i="19"/>
  <c r="L500" i="19"/>
  <c r="M500" i="19"/>
  <c r="N500" i="19"/>
  <c r="O500" i="19"/>
  <c r="J501" i="19"/>
  <c r="K501" i="19"/>
  <c r="L501" i="19"/>
  <c r="M501" i="19"/>
  <c r="N501" i="19"/>
  <c r="O501" i="19"/>
  <c r="J502" i="19"/>
  <c r="K502" i="19"/>
  <c r="L502" i="19"/>
  <c r="M502" i="19"/>
  <c r="N502" i="19"/>
  <c r="O502" i="19"/>
  <c r="J503" i="19"/>
  <c r="K503" i="19"/>
  <c r="L503" i="19"/>
  <c r="M503" i="19"/>
  <c r="N503" i="19"/>
  <c r="O503" i="19"/>
  <c r="J504" i="19"/>
  <c r="K504" i="19"/>
  <c r="L504" i="19"/>
  <c r="M504" i="19"/>
  <c r="N504" i="19"/>
  <c r="O504" i="19"/>
  <c r="J505" i="19"/>
  <c r="K505" i="19"/>
  <c r="L505" i="19"/>
  <c r="M505" i="19"/>
  <c r="N505" i="19"/>
  <c r="O505" i="19"/>
  <c r="J506" i="19"/>
  <c r="K506" i="19"/>
  <c r="L506" i="19"/>
  <c r="M506" i="19"/>
  <c r="N506" i="19"/>
  <c r="O506" i="19"/>
  <c r="J507" i="19"/>
  <c r="K507" i="19"/>
  <c r="L507" i="19"/>
  <c r="M507" i="19"/>
  <c r="N507" i="19"/>
  <c r="O507" i="19"/>
  <c r="J508" i="19"/>
  <c r="K508" i="19"/>
  <c r="L508" i="19"/>
  <c r="M508" i="19"/>
  <c r="N508" i="19"/>
  <c r="O508" i="19"/>
  <c r="J509" i="19"/>
  <c r="K509" i="19"/>
  <c r="L509" i="19"/>
  <c r="M509" i="19"/>
  <c r="N509" i="19"/>
  <c r="O509" i="19"/>
  <c r="J510" i="19"/>
  <c r="K510" i="19"/>
  <c r="L510" i="19"/>
  <c r="M510" i="19"/>
  <c r="N510" i="19"/>
  <c r="O510" i="19"/>
  <c r="J511" i="19"/>
  <c r="K511" i="19"/>
  <c r="L511" i="19"/>
  <c r="M511" i="19"/>
  <c r="N511" i="19"/>
  <c r="O511" i="19"/>
  <c r="J512" i="19"/>
  <c r="K512" i="19"/>
  <c r="L512" i="19"/>
  <c r="M512" i="19"/>
  <c r="N512" i="19"/>
  <c r="O512" i="19"/>
  <c r="J513" i="19"/>
  <c r="K513" i="19"/>
  <c r="L513" i="19"/>
  <c r="M513" i="19"/>
  <c r="N513" i="19"/>
  <c r="O513" i="19"/>
  <c r="K4" i="19"/>
  <c r="L4" i="19"/>
  <c r="M4" i="19"/>
  <c r="N4" i="19"/>
  <c r="O4" i="19"/>
  <c r="J4" i="19"/>
  <c r="F23" i="20" l="1"/>
  <c r="E73" i="20"/>
  <c r="P6" i="19"/>
  <c r="P14" i="19"/>
  <c r="P22" i="19"/>
  <c r="P30" i="19"/>
  <c r="P38" i="19"/>
  <c r="P46" i="19"/>
  <c r="P54" i="19"/>
  <c r="P62" i="19"/>
  <c r="P70" i="19"/>
  <c r="P78" i="19"/>
  <c r="P86" i="19"/>
  <c r="P94" i="19"/>
  <c r="P102" i="19"/>
  <c r="P110" i="19"/>
  <c r="P118" i="19"/>
  <c r="P126" i="19"/>
  <c r="P134" i="19"/>
  <c r="P142" i="19"/>
  <c r="P150" i="19"/>
  <c r="P158" i="19"/>
  <c r="P166" i="19"/>
  <c r="P174" i="19"/>
  <c r="P182" i="19"/>
  <c r="P190" i="19"/>
  <c r="P198" i="19"/>
  <c r="P206" i="19"/>
  <c r="P214" i="19"/>
  <c r="P222" i="19"/>
  <c r="P230" i="19"/>
  <c r="P238" i="19"/>
  <c r="P246" i="19"/>
  <c r="P254" i="19"/>
  <c r="P262" i="19"/>
  <c r="P270" i="19"/>
  <c r="P278" i="19"/>
  <c r="P286" i="19"/>
  <c r="P294" i="19"/>
  <c r="P302" i="19"/>
  <c r="P310" i="19"/>
  <c r="P318" i="19"/>
  <c r="P326" i="19"/>
  <c r="P334" i="19"/>
  <c r="P342" i="19"/>
  <c r="P350" i="19"/>
  <c r="P358" i="19"/>
  <c r="P366" i="19"/>
  <c r="P374" i="19"/>
  <c r="P382" i="19"/>
  <c r="P390" i="19"/>
  <c r="P398" i="19"/>
  <c r="P406" i="19"/>
  <c r="P414" i="19"/>
  <c r="P422" i="19"/>
  <c r="P430" i="19"/>
  <c r="P438" i="19"/>
  <c r="P446" i="19"/>
  <c r="P454" i="19"/>
  <c r="P462" i="19"/>
  <c r="P470" i="19"/>
  <c r="P478" i="19"/>
  <c r="P486" i="19"/>
  <c r="P494" i="19"/>
  <c r="P502" i="19"/>
  <c r="P510" i="19"/>
  <c r="P7" i="19"/>
  <c r="P15" i="19"/>
  <c r="P23" i="19"/>
  <c r="P31" i="19"/>
  <c r="P39" i="19"/>
  <c r="P47" i="19"/>
  <c r="P55" i="19"/>
  <c r="P63" i="19"/>
  <c r="P71" i="19"/>
  <c r="P79" i="19"/>
  <c r="P87" i="19"/>
  <c r="P95" i="19"/>
  <c r="P103" i="19"/>
  <c r="P111" i="19"/>
  <c r="P119" i="19"/>
  <c r="P127" i="19"/>
  <c r="P135" i="19"/>
  <c r="P143" i="19"/>
  <c r="P151" i="19"/>
  <c r="P159" i="19"/>
  <c r="P167" i="19"/>
  <c r="P175" i="19"/>
  <c r="P183" i="19"/>
  <c r="P191" i="19"/>
  <c r="P199" i="19"/>
  <c r="P207" i="19"/>
  <c r="P215" i="19"/>
  <c r="P223" i="19"/>
  <c r="P231" i="19"/>
  <c r="P239" i="19"/>
  <c r="P247" i="19"/>
  <c r="P255" i="19"/>
  <c r="P263" i="19"/>
  <c r="P271" i="19"/>
  <c r="P279" i="19"/>
  <c r="P287" i="19"/>
  <c r="P295" i="19"/>
  <c r="P303" i="19"/>
  <c r="P311" i="19"/>
  <c r="P319" i="19"/>
  <c r="P327" i="19"/>
  <c r="P335" i="19"/>
  <c r="P343" i="19"/>
  <c r="P351" i="19"/>
  <c r="P359" i="19"/>
  <c r="P367" i="19"/>
  <c r="P375" i="19"/>
  <c r="P383" i="19"/>
  <c r="P391" i="19"/>
  <c r="P399" i="19"/>
  <c r="P407" i="19"/>
  <c r="P415" i="19"/>
  <c r="P423" i="19"/>
  <c r="P431" i="19"/>
  <c r="P439" i="19"/>
  <c r="P447" i="19"/>
  <c r="P455" i="19"/>
  <c r="P463" i="19"/>
  <c r="P471" i="19"/>
  <c r="P479" i="19"/>
  <c r="P487" i="19"/>
  <c r="P495" i="19"/>
  <c r="P503" i="19"/>
  <c r="P511" i="19"/>
  <c r="P8" i="19"/>
  <c r="P16" i="19"/>
  <c r="P24" i="19"/>
  <c r="P32" i="19"/>
  <c r="P40" i="19"/>
  <c r="P48" i="19"/>
  <c r="P56" i="19"/>
  <c r="P64" i="19"/>
  <c r="P72" i="19"/>
  <c r="P80" i="19"/>
  <c r="P88" i="19"/>
  <c r="P96" i="19"/>
  <c r="P104" i="19"/>
  <c r="P112" i="19"/>
  <c r="P120" i="19"/>
  <c r="P128" i="19"/>
  <c r="P136" i="19"/>
  <c r="P144" i="19"/>
  <c r="P152" i="19"/>
  <c r="P160" i="19"/>
  <c r="P168" i="19"/>
  <c r="P176" i="19"/>
  <c r="P184" i="19"/>
  <c r="P192" i="19"/>
  <c r="P200" i="19"/>
  <c r="P208" i="19"/>
  <c r="P216" i="19"/>
  <c r="P224" i="19"/>
  <c r="P232" i="19"/>
  <c r="P240" i="19"/>
  <c r="P248" i="19"/>
  <c r="P256" i="19"/>
  <c r="P264" i="19"/>
  <c r="P272" i="19"/>
  <c r="P280" i="19"/>
  <c r="P288" i="19"/>
  <c r="P296" i="19"/>
  <c r="P304" i="19"/>
  <c r="P312" i="19"/>
  <c r="P320" i="19"/>
  <c r="P328" i="19"/>
  <c r="P336" i="19"/>
  <c r="P344" i="19"/>
  <c r="P352" i="19"/>
  <c r="P360" i="19"/>
  <c r="P368" i="19"/>
  <c r="P376" i="19"/>
  <c r="P384" i="19"/>
  <c r="P392" i="19"/>
  <c r="P400" i="19"/>
  <c r="P408" i="19"/>
  <c r="P416" i="19"/>
  <c r="P424" i="19"/>
  <c r="P432" i="19"/>
  <c r="P440" i="19"/>
  <c r="P448" i="19"/>
  <c r="P456" i="19"/>
  <c r="P464" i="19"/>
  <c r="P472" i="19"/>
  <c r="P480" i="19"/>
  <c r="P488" i="19"/>
  <c r="P496" i="19"/>
  <c r="P504" i="19"/>
  <c r="P512" i="19"/>
  <c r="P9" i="19"/>
  <c r="P17" i="19"/>
  <c r="P25" i="19"/>
  <c r="P33" i="19"/>
  <c r="P41" i="19"/>
  <c r="P49" i="19"/>
  <c r="P57" i="19"/>
  <c r="P65" i="19"/>
  <c r="P73" i="19"/>
  <c r="P81" i="19"/>
  <c r="P89" i="19"/>
  <c r="P97" i="19"/>
  <c r="P105" i="19"/>
  <c r="P113" i="19"/>
  <c r="P121" i="19"/>
  <c r="P129" i="19"/>
  <c r="P137" i="19"/>
  <c r="P145" i="19"/>
  <c r="P153" i="19"/>
  <c r="P161" i="19"/>
  <c r="P169" i="19"/>
  <c r="P177" i="19"/>
  <c r="P185" i="19"/>
  <c r="P193" i="19"/>
  <c r="P201" i="19"/>
  <c r="P209" i="19"/>
  <c r="P217" i="19"/>
  <c r="P225" i="19"/>
  <c r="P233" i="19"/>
  <c r="P241" i="19"/>
  <c r="P249" i="19"/>
  <c r="P257" i="19"/>
  <c r="P265" i="19"/>
  <c r="P273" i="19"/>
  <c r="P281" i="19"/>
  <c r="P289" i="19"/>
  <c r="P297" i="19"/>
  <c r="P305" i="19"/>
  <c r="P313" i="19"/>
  <c r="P321" i="19"/>
  <c r="P329" i="19"/>
  <c r="P337" i="19"/>
  <c r="P345" i="19"/>
  <c r="P353" i="19"/>
  <c r="P361" i="19"/>
  <c r="P369" i="19"/>
  <c r="P377" i="19"/>
  <c r="P385" i="19"/>
  <c r="P393" i="19"/>
  <c r="P401" i="19"/>
  <c r="P409" i="19"/>
  <c r="P417" i="19"/>
  <c r="P425" i="19"/>
  <c r="P433" i="19"/>
  <c r="P441" i="19"/>
  <c r="P449" i="19"/>
  <c r="P457" i="19"/>
  <c r="P465" i="19"/>
  <c r="P473" i="19"/>
  <c r="P481" i="19"/>
  <c r="P489" i="19"/>
  <c r="P497" i="19"/>
  <c r="P505" i="19"/>
  <c r="P513" i="19"/>
  <c r="P10" i="19"/>
  <c r="P18" i="19"/>
  <c r="P26" i="19"/>
  <c r="P34" i="19"/>
  <c r="P42" i="19"/>
  <c r="P50" i="19"/>
  <c r="P58" i="19"/>
  <c r="P66" i="19"/>
  <c r="P74" i="19"/>
  <c r="P82" i="19"/>
  <c r="P90" i="19"/>
  <c r="P98" i="19"/>
  <c r="P106" i="19"/>
  <c r="P114" i="19"/>
  <c r="P122" i="19"/>
  <c r="P130" i="19"/>
  <c r="P138" i="19"/>
  <c r="P146" i="19"/>
  <c r="P154" i="19"/>
  <c r="P162" i="19"/>
  <c r="P170" i="19"/>
  <c r="P178" i="19"/>
  <c r="P186" i="19"/>
  <c r="P194" i="19"/>
  <c r="P202" i="19"/>
  <c r="P210" i="19"/>
  <c r="P218" i="19"/>
  <c r="P226" i="19"/>
  <c r="P234" i="19"/>
  <c r="P242" i="19"/>
  <c r="P250" i="19"/>
  <c r="P258" i="19"/>
  <c r="P266" i="19"/>
  <c r="P274" i="19"/>
  <c r="P282" i="19"/>
  <c r="P290" i="19"/>
  <c r="P298" i="19"/>
  <c r="P306" i="19"/>
  <c r="P314" i="19"/>
  <c r="P322" i="19"/>
  <c r="P330" i="19"/>
  <c r="P338" i="19"/>
  <c r="P346" i="19"/>
  <c r="P354" i="19"/>
  <c r="P362" i="19"/>
  <c r="P370" i="19"/>
  <c r="P378" i="19"/>
  <c r="P386" i="19"/>
  <c r="P394" i="19"/>
  <c r="P402" i="19"/>
  <c r="P410" i="19"/>
  <c r="P418" i="19"/>
  <c r="P426" i="19"/>
  <c r="P434" i="19"/>
  <c r="P442" i="19"/>
  <c r="P450" i="19"/>
  <c r="P458" i="19"/>
  <c r="P466" i="19"/>
  <c r="P474" i="19"/>
  <c r="P482" i="19"/>
  <c r="P490" i="19"/>
  <c r="P498" i="19"/>
  <c r="P506" i="19"/>
  <c r="P5" i="19"/>
  <c r="P11" i="19"/>
  <c r="P19" i="19"/>
  <c r="P27" i="19"/>
  <c r="P35" i="19"/>
  <c r="P43" i="19"/>
  <c r="P51" i="19"/>
  <c r="P59" i="19"/>
  <c r="P67" i="19"/>
  <c r="P75" i="19"/>
  <c r="P83" i="19"/>
  <c r="P91" i="19"/>
  <c r="P99" i="19"/>
  <c r="P107" i="19"/>
  <c r="P115" i="19"/>
  <c r="P123" i="19"/>
  <c r="P131" i="19"/>
  <c r="P139" i="19"/>
  <c r="P147" i="19"/>
  <c r="P155" i="19"/>
  <c r="P163" i="19"/>
  <c r="P171" i="19"/>
  <c r="P179" i="19"/>
  <c r="P187" i="19"/>
  <c r="P195" i="19"/>
  <c r="P203" i="19"/>
  <c r="P211" i="19"/>
  <c r="P219" i="19"/>
  <c r="P227" i="19"/>
  <c r="P235" i="19"/>
  <c r="P243" i="19"/>
  <c r="P251" i="19"/>
  <c r="P259" i="19"/>
  <c r="P267" i="19"/>
  <c r="P275" i="19"/>
  <c r="P283" i="19"/>
  <c r="P291" i="19"/>
  <c r="P299" i="19"/>
  <c r="P307" i="19"/>
  <c r="P315" i="19"/>
  <c r="P323" i="19"/>
  <c r="P331" i="19"/>
  <c r="P339" i="19"/>
  <c r="P347" i="19"/>
  <c r="P355" i="19"/>
  <c r="P363" i="19"/>
  <c r="P371" i="19"/>
  <c r="P379" i="19"/>
  <c r="P387" i="19"/>
  <c r="P395" i="19"/>
  <c r="P403" i="19"/>
  <c r="P411" i="19"/>
  <c r="P419" i="19"/>
  <c r="P427" i="19"/>
  <c r="P435" i="19"/>
  <c r="P443" i="19"/>
  <c r="P451" i="19"/>
  <c r="P459" i="19"/>
  <c r="P467" i="19"/>
  <c r="P475" i="19"/>
  <c r="P483" i="19"/>
  <c r="P491" i="19"/>
  <c r="P499" i="19"/>
  <c r="P507" i="19"/>
  <c r="P4" i="19"/>
  <c r="P12" i="19"/>
  <c r="P20" i="19"/>
  <c r="P28" i="19"/>
  <c r="P36" i="19"/>
  <c r="P44" i="19"/>
  <c r="P52" i="19"/>
  <c r="P60" i="19"/>
  <c r="P68" i="19"/>
  <c r="P76" i="19"/>
  <c r="P84" i="19"/>
  <c r="P92" i="19"/>
  <c r="P100" i="19"/>
  <c r="P108" i="19"/>
  <c r="P116" i="19"/>
  <c r="P124" i="19"/>
  <c r="P132" i="19"/>
  <c r="P140" i="19"/>
  <c r="P148" i="19"/>
  <c r="P156" i="19"/>
  <c r="P164" i="19"/>
  <c r="P172" i="19"/>
  <c r="P180" i="19"/>
  <c r="P188" i="19"/>
  <c r="P196" i="19"/>
  <c r="P204" i="19"/>
  <c r="P212" i="19"/>
  <c r="P220" i="19"/>
  <c r="P228" i="19"/>
  <c r="P236" i="19"/>
  <c r="P244" i="19"/>
  <c r="P252" i="19"/>
  <c r="P260" i="19"/>
  <c r="P268" i="19"/>
  <c r="P276" i="19"/>
  <c r="P284" i="19"/>
  <c r="P292" i="19"/>
  <c r="P300" i="19"/>
  <c r="P308" i="19"/>
  <c r="P316" i="19"/>
  <c r="P324" i="19"/>
  <c r="P332" i="19"/>
  <c r="P340" i="19"/>
  <c r="P348" i="19"/>
  <c r="P356" i="19"/>
  <c r="P364" i="19"/>
  <c r="P372" i="19"/>
  <c r="P380" i="19"/>
  <c r="P388" i="19"/>
  <c r="P396" i="19"/>
  <c r="P404" i="19"/>
  <c r="P412" i="19"/>
  <c r="P420" i="19"/>
  <c r="P428" i="19"/>
  <c r="P436" i="19"/>
  <c r="P444" i="19"/>
  <c r="P452" i="19"/>
  <c r="P460" i="19"/>
  <c r="P468" i="19"/>
  <c r="P476" i="19"/>
  <c r="P484" i="19"/>
  <c r="P492" i="19"/>
  <c r="P500" i="19"/>
  <c r="P508" i="19"/>
  <c r="P13" i="19"/>
  <c r="P21" i="19"/>
  <c r="P29" i="19"/>
  <c r="P37" i="19"/>
  <c r="P45" i="19"/>
  <c r="P53" i="19"/>
  <c r="P61" i="19"/>
  <c r="P69" i="19"/>
  <c r="P77" i="19"/>
  <c r="P85" i="19"/>
  <c r="P93" i="19"/>
  <c r="P101" i="19"/>
  <c r="P109" i="19"/>
  <c r="P117" i="19"/>
  <c r="P125" i="19"/>
  <c r="P133" i="19"/>
  <c r="P141" i="19"/>
  <c r="P149" i="19"/>
  <c r="P157" i="19"/>
  <c r="P165" i="19"/>
  <c r="P173" i="19"/>
  <c r="P181" i="19"/>
  <c r="P189" i="19"/>
  <c r="P197" i="19"/>
  <c r="P205" i="19"/>
  <c r="P213" i="19"/>
  <c r="P221" i="19"/>
  <c r="P229" i="19"/>
  <c r="P237" i="19"/>
  <c r="P245" i="19"/>
  <c r="P253" i="19"/>
  <c r="P261" i="19"/>
  <c r="P269" i="19"/>
  <c r="P277" i="19"/>
  <c r="P285" i="19"/>
  <c r="P293" i="19"/>
  <c r="P301" i="19"/>
  <c r="P309" i="19"/>
  <c r="P317" i="19"/>
  <c r="P325" i="19"/>
  <c r="P333" i="19"/>
  <c r="P341" i="19"/>
  <c r="P349" i="19"/>
  <c r="P357" i="19"/>
  <c r="P365" i="19"/>
  <c r="P373" i="19"/>
  <c r="P381" i="19"/>
  <c r="P389" i="19"/>
  <c r="P397" i="19"/>
  <c r="P405" i="19"/>
  <c r="P413" i="19"/>
  <c r="P421" i="19"/>
  <c r="P429" i="19"/>
  <c r="P437" i="19"/>
  <c r="P445" i="19"/>
  <c r="P453" i="19"/>
  <c r="P461" i="19"/>
  <c r="P469" i="19"/>
  <c r="P477" i="19"/>
  <c r="P485" i="19"/>
  <c r="P493" i="19"/>
  <c r="P501" i="19"/>
  <c r="P509" i="19"/>
  <c r="F12" i="20"/>
  <c r="E12" i="20" s="1"/>
  <c r="F44" i="20" l="1" a="1"/>
  <c r="F44" i="20" s="1"/>
  <c r="BD455" i="19"/>
  <c r="AV455" i="19"/>
  <c r="X455" i="19"/>
  <c r="AF455" i="19"/>
  <c r="BD391" i="19"/>
  <c r="AV391" i="19"/>
  <c r="BL391" i="19" s="1"/>
  <c r="X391" i="19"/>
  <c r="AF391" i="19"/>
  <c r="BD327" i="19"/>
  <c r="BL327" i="19" s="1"/>
  <c r="AV327" i="19"/>
  <c r="X327" i="19"/>
  <c r="AF327" i="19"/>
  <c r="BD263" i="19"/>
  <c r="AV263" i="19"/>
  <c r="X263" i="19"/>
  <c r="AF263" i="19"/>
  <c r="BD510" i="19"/>
  <c r="AV510" i="19"/>
  <c r="X510" i="19"/>
  <c r="AF510" i="19"/>
  <c r="BD446" i="19"/>
  <c r="BL446" i="19" s="1"/>
  <c r="AV446" i="19"/>
  <c r="X446" i="19"/>
  <c r="AF446" i="19"/>
  <c r="AN446" i="19" s="1"/>
  <c r="AF382" i="19"/>
  <c r="BD382" i="19"/>
  <c r="AV382" i="19"/>
  <c r="X382" i="19"/>
  <c r="BD318" i="19"/>
  <c r="AV318" i="19"/>
  <c r="BL318" i="19" s="1"/>
  <c r="X318" i="19"/>
  <c r="AF318" i="19"/>
  <c r="BD254" i="19"/>
  <c r="AV254" i="19"/>
  <c r="AF254" i="19"/>
  <c r="X254" i="19"/>
  <c r="AV509" i="19"/>
  <c r="AF509" i="19"/>
  <c r="AN509" i="19" s="1"/>
  <c r="BD509" i="19"/>
  <c r="BL509" i="19" s="1"/>
  <c r="X509" i="19"/>
  <c r="AV445" i="19"/>
  <c r="BL445" i="19" s="1"/>
  <c r="AF445" i="19"/>
  <c r="BD445" i="19"/>
  <c r="X445" i="19"/>
  <c r="AN445" i="19" s="1"/>
  <c r="X381" i="19"/>
  <c r="AN381" i="19" s="1"/>
  <c r="AF381" i="19"/>
  <c r="BD381" i="19"/>
  <c r="AV381" i="19"/>
  <c r="BL381" i="19" s="1"/>
  <c r="X317" i="19"/>
  <c r="AF317" i="19"/>
  <c r="AN317" i="19" s="1"/>
  <c r="BD317" i="19"/>
  <c r="BL317" i="19" s="1"/>
  <c r="AV317" i="19"/>
  <c r="AV255" i="19"/>
  <c r="BL255" i="19" s="1"/>
  <c r="X255" i="19"/>
  <c r="AN255" i="19" s="1"/>
  <c r="AF255" i="19"/>
  <c r="BD255" i="19"/>
  <c r="BD508" i="19"/>
  <c r="BL508" i="19" s="1"/>
  <c r="AV508" i="19"/>
  <c r="X508" i="19"/>
  <c r="AF508" i="19"/>
  <c r="AN508" i="19" s="1"/>
  <c r="BD444" i="19"/>
  <c r="AV444" i="19"/>
  <c r="X444" i="19"/>
  <c r="AF444" i="19"/>
  <c r="AN444" i="19" s="1"/>
  <c r="AV380" i="19"/>
  <c r="BD380" i="19"/>
  <c r="X380" i="19"/>
  <c r="AF380" i="19"/>
  <c r="AV316" i="19"/>
  <c r="BD316" i="19"/>
  <c r="BL316" i="19" s="1"/>
  <c r="X316" i="19"/>
  <c r="AF316" i="19"/>
  <c r="AN316" i="19" s="1"/>
  <c r="AV507" i="19"/>
  <c r="BD507" i="19"/>
  <c r="AF507" i="19"/>
  <c r="X507" i="19"/>
  <c r="AV443" i="19"/>
  <c r="BL443" i="19" s="1"/>
  <c r="BD443" i="19"/>
  <c r="AF443" i="19"/>
  <c r="X443" i="19"/>
  <c r="AN443" i="19" s="1"/>
  <c r="AV379" i="19"/>
  <c r="BD379" i="19"/>
  <c r="BL379" i="19" s="1"/>
  <c r="AF379" i="19"/>
  <c r="AN379" i="19" s="1"/>
  <c r="X379" i="19"/>
  <c r="AV315" i="19"/>
  <c r="BL315" i="19" s="1"/>
  <c r="BD315" i="19"/>
  <c r="AF315" i="19"/>
  <c r="X315" i="19"/>
  <c r="AN315" i="19" s="1"/>
  <c r="X506" i="19"/>
  <c r="AV506" i="19"/>
  <c r="AF506" i="19"/>
  <c r="AN506" i="19" s="1"/>
  <c r="BD506" i="19"/>
  <c r="BL506" i="19" s="1"/>
  <c r="X442" i="19"/>
  <c r="AN442" i="19" s="1"/>
  <c r="AV442" i="19"/>
  <c r="BL442" i="19" s="1"/>
  <c r="AF442" i="19"/>
  <c r="BD442" i="19"/>
  <c r="X378" i="19"/>
  <c r="AN378" i="19" s="1"/>
  <c r="AV378" i="19"/>
  <c r="BL378" i="19" s="1"/>
  <c r="AF378" i="19"/>
  <c r="BD378" i="19"/>
  <c r="X314" i="19"/>
  <c r="AV314" i="19"/>
  <c r="AF314" i="19"/>
  <c r="AN314" i="19" s="1"/>
  <c r="BD314" i="19"/>
  <c r="BL314" i="19" s="1"/>
  <c r="BD505" i="19"/>
  <c r="AV505" i="19"/>
  <c r="BL505" i="19" s="1"/>
  <c r="AF505" i="19"/>
  <c r="X505" i="19"/>
  <c r="AN505" i="19" s="1"/>
  <c r="BD441" i="19"/>
  <c r="AV441" i="19"/>
  <c r="AF441" i="19"/>
  <c r="X441" i="19"/>
  <c r="AN441" i="19" s="1"/>
  <c r="BD377" i="19"/>
  <c r="AV377" i="19"/>
  <c r="AF377" i="19"/>
  <c r="X377" i="19"/>
  <c r="AN377" i="19" s="1"/>
  <c r="BD313" i="19"/>
  <c r="AV313" i="19"/>
  <c r="BL313" i="19" s="1"/>
  <c r="AF313" i="19"/>
  <c r="X313" i="19"/>
  <c r="AN313" i="19" s="1"/>
  <c r="BL510" i="19"/>
  <c r="AN510" i="19"/>
  <c r="BL382" i="19"/>
  <c r="AN382" i="19"/>
  <c r="AN318" i="19"/>
  <c r="AN254" i="19"/>
  <c r="AF504" i="19"/>
  <c r="BL254" i="19"/>
  <c r="BD504" i="19"/>
  <c r="AV504" i="19"/>
  <c r="BL504" i="19" s="1"/>
  <c r="X504" i="19"/>
  <c r="AN504" i="19" s="1"/>
  <c r="X440" i="19"/>
  <c r="AF440" i="19"/>
  <c r="AN440" i="19" s="1"/>
  <c r="BD440" i="19"/>
  <c r="BL440" i="19" s="1"/>
  <c r="AV440" i="19"/>
  <c r="X376" i="19"/>
  <c r="AN376" i="19" s="1"/>
  <c r="AF376" i="19"/>
  <c r="BD376" i="19"/>
  <c r="AV376" i="19"/>
  <c r="BL376" i="19" s="1"/>
  <c r="X312" i="19"/>
  <c r="AF312" i="19"/>
  <c r="AN312" i="19" s="1"/>
  <c r="BD312" i="19"/>
  <c r="BL312" i="19" s="1"/>
  <c r="AV312" i="19"/>
  <c r="F40" i="20" a="1"/>
  <c r="F40" i="20" s="1"/>
  <c r="X319" i="19"/>
  <c r="AN319" i="19" s="1"/>
  <c r="AF319" i="19"/>
  <c r="BD319" i="19"/>
  <c r="AV319" i="19"/>
  <c r="BL319" i="19" s="1"/>
  <c r="BL444" i="19"/>
  <c r="BL380" i="19"/>
  <c r="AN380" i="19"/>
  <c r="BD502" i="19"/>
  <c r="BL502" i="19" s="1"/>
  <c r="AV502" i="19"/>
  <c r="X502" i="19"/>
  <c r="AF502" i="19"/>
  <c r="AN502" i="19" s="1"/>
  <c r="BD438" i="19"/>
  <c r="AV438" i="19"/>
  <c r="BL438" i="19" s="1"/>
  <c r="X438" i="19"/>
  <c r="AF438" i="19"/>
  <c r="AV374" i="19"/>
  <c r="AF374" i="19"/>
  <c r="AN374" i="19" s="1"/>
  <c r="BD374" i="19"/>
  <c r="BL374" i="19" s="1"/>
  <c r="X374" i="19"/>
  <c r="BD310" i="19"/>
  <c r="AV310" i="19"/>
  <c r="X310" i="19"/>
  <c r="AF310" i="19"/>
  <c r="AN310" i="19" s="1"/>
  <c r="AN507" i="19"/>
  <c r="BL507" i="19"/>
  <c r="BD501" i="19"/>
  <c r="X501" i="19"/>
  <c r="AN501" i="19" s="1"/>
  <c r="AV501" i="19"/>
  <c r="BL501" i="19" s="1"/>
  <c r="AF501" i="19"/>
  <c r="BD437" i="19"/>
  <c r="BL437" i="19" s="1"/>
  <c r="X437" i="19"/>
  <c r="AV437" i="19"/>
  <c r="AF437" i="19"/>
  <c r="AN437" i="19" s="1"/>
  <c r="BD373" i="19"/>
  <c r="BL373" i="19" s="1"/>
  <c r="AV373" i="19"/>
  <c r="X373" i="19"/>
  <c r="AF373" i="19"/>
  <c r="AN373" i="19" s="1"/>
  <c r="BD309" i="19"/>
  <c r="AV309" i="19"/>
  <c r="BL309" i="19" s="1"/>
  <c r="X309" i="19"/>
  <c r="AN309" i="19" s="1"/>
  <c r="AF309" i="19"/>
  <c r="AF500" i="19"/>
  <c r="BD500" i="19"/>
  <c r="BL500" i="19" s="1"/>
  <c r="AV500" i="19"/>
  <c r="X500" i="19"/>
  <c r="AF436" i="19"/>
  <c r="BD436" i="19"/>
  <c r="AV436" i="19"/>
  <c r="X436" i="19"/>
  <c r="AN436" i="19" s="1"/>
  <c r="AF372" i="19"/>
  <c r="AN372" i="19" s="1"/>
  <c r="AV372" i="19"/>
  <c r="BD372" i="19"/>
  <c r="X372" i="19"/>
  <c r="AF308" i="19"/>
  <c r="AV308" i="19"/>
  <c r="BL308" i="19" s="1"/>
  <c r="BD308" i="19"/>
  <c r="X308" i="19"/>
  <c r="BL441" i="19"/>
  <c r="BL377" i="19"/>
  <c r="X499" i="19"/>
  <c r="AN499" i="19" s="1"/>
  <c r="BD499" i="19"/>
  <c r="AV499" i="19"/>
  <c r="AF499" i="19"/>
  <c r="X435" i="19"/>
  <c r="BD435" i="19"/>
  <c r="AV435" i="19"/>
  <c r="AF435" i="19"/>
  <c r="AN435" i="19" s="1"/>
  <c r="X371" i="19"/>
  <c r="AV371" i="19"/>
  <c r="BD371" i="19"/>
  <c r="AF371" i="19"/>
  <c r="AN371" i="19" s="1"/>
  <c r="X307" i="19"/>
  <c r="AN307" i="19" s="1"/>
  <c r="AV307" i="19"/>
  <c r="BL307" i="19" s="1"/>
  <c r="BD307" i="19"/>
  <c r="AF307" i="19"/>
  <c r="BD498" i="19"/>
  <c r="BL498" i="19" s="1"/>
  <c r="AV498" i="19"/>
  <c r="AF498" i="19"/>
  <c r="AN498" i="19" s="1"/>
  <c r="X498" i="19"/>
  <c r="BD434" i="19"/>
  <c r="BL434" i="19" s="1"/>
  <c r="AV434" i="19"/>
  <c r="AF434" i="19"/>
  <c r="AN434" i="19" s="1"/>
  <c r="X434" i="19"/>
  <c r="AV370" i="19"/>
  <c r="BL370" i="19" s="1"/>
  <c r="BD370" i="19"/>
  <c r="AF370" i="19"/>
  <c r="X370" i="19"/>
  <c r="AN370" i="19" s="1"/>
  <c r="AV306" i="19"/>
  <c r="BL306" i="19" s="1"/>
  <c r="BD306" i="19"/>
  <c r="AF306" i="19"/>
  <c r="X306" i="19"/>
  <c r="AN306" i="19" s="1"/>
  <c r="AF497" i="19"/>
  <c r="X497" i="19"/>
  <c r="AN497" i="19" s="1"/>
  <c r="BD497" i="19"/>
  <c r="AV497" i="19"/>
  <c r="BL497" i="19" s="1"/>
  <c r="AF433" i="19"/>
  <c r="X433" i="19"/>
  <c r="AN433" i="19" s="1"/>
  <c r="BD433" i="19"/>
  <c r="AV433" i="19"/>
  <c r="BL433" i="19" s="1"/>
  <c r="AF369" i="19"/>
  <c r="X369" i="19"/>
  <c r="AN369" i="19" s="1"/>
  <c r="BD369" i="19"/>
  <c r="AV369" i="19"/>
  <c r="BL369" i="19" s="1"/>
  <c r="AF305" i="19"/>
  <c r="X305" i="19"/>
  <c r="AN305" i="19" s="1"/>
  <c r="BD305" i="19"/>
  <c r="AV305" i="19"/>
  <c r="BL305" i="19" s="1"/>
  <c r="AN438" i="19"/>
  <c r="BL310" i="19"/>
  <c r="BD496" i="19"/>
  <c r="AV496" i="19"/>
  <c r="X496" i="19"/>
  <c r="AN496" i="19" s="1"/>
  <c r="AF496" i="19"/>
  <c r="BD432" i="19"/>
  <c r="AV432" i="19"/>
  <c r="X432" i="19"/>
  <c r="AF432" i="19"/>
  <c r="AN432" i="19" s="1"/>
  <c r="BD368" i="19"/>
  <c r="AV368" i="19"/>
  <c r="X368" i="19"/>
  <c r="AF368" i="19"/>
  <c r="AN368" i="19" s="1"/>
  <c r="BD304" i="19"/>
  <c r="AV304" i="19"/>
  <c r="BL304" i="19" s="1"/>
  <c r="X304" i="19"/>
  <c r="AN304" i="19" s="1"/>
  <c r="AF304" i="19"/>
  <c r="F45" i="20" a="1"/>
  <c r="F45" i="20" s="1"/>
  <c r="BD375" i="19"/>
  <c r="AV375" i="19"/>
  <c r="BL375" i="19" s="1"/>
  <c r="X375" i="19"/>
  <c r="AN375" i="19" s="1"/>
  <c r="AF375" i="19"/>
  <c r="BL372" i="19"/>
  <c r="AN308" i="19"/>
  <c r="X494" i="19"/>
  <c r="AF494" i="19"/>
  <c r="BD494" i="19"/>
  <c r="AV494" i="19"/>
  <c r="BL494" i="19" s="1"/>
  <c r="BD430" i="19"/>
  <c r="AV430" i="19"/>
  <c r="X430" i="19"/>
  <c r="AN430" i="19" s="1"/>
  <c r="AF430" i="19"/>
  <c r="AV366" i="19"/>
  <c r="X366" i="19"/>
  <c r="AF366" i="19"/>
  <c r="BD366" i="19"/>
  <c r="BL366" i="19" s="1"/>
  <c r="BD302" i="19"/>
  <c r="AV302" i="19"/>
  <c r="X302" i="19"/>
  <c r="AF302" i="19"/>
  <c r="AN302" i="19" s="1"/>
  <c r="BL499" i="19"/>
  <c r="BL435" i="19"/>
  <c r="BL371" i="19"/>
  <c r="AV493" i="19"/>
  <c r="AF493" i="19"/>
  <c r="BD493" i="19"/>
  <c r="X493" i="19"/>
  <c r="AN493" i="19" s="1"/>
  <c r="AV429" i="19"/>
  <c r="AF429" i="19"/>
  <c r="AN429" i="19" s="1"/>
  <c r="BD429" i="19"/>
  <c r="BL429" i="19" s="1"/>
  <c r="X429" i="19"/>
  <c r="X365" i="19"/>
  <c r="AN365" i="19" s="1"/>
  <c r="AF365" i="19"/>
  <c r="AV365" i="19"/>
  <c r="BL365" i="19" s="1"/>
  <c r="BD365" i="19"/>
  <c r="X301" i="19"/>
  <c r="AN301" i="19" s="1"/>
  <c r="AF301" i="19"/>
  <c r="AV301" i="19"/>
  <c r="BL301" i="19" s="1"/>
  <c r="BD301" i="19"/>
  <c r="BD492" i="19"/>
  <c r="AV492" i="19"/>
  <c r="X492" i="19"/>
  <c r="AF492" i="19"/>
  <c r="AN492" i="19" s="1"/>
  <c r="BD428" i="19"/>
  <c r="BL428" i="19" s="1"/>
  <c r="AV428" i="19"/>
  <c r="X428" i="19"/>
  <c r="AF428" i="19"/>
  <c r="AN428" i="19" s="1"/>
  <c r="AV364" i="19"/>
  <c r="BD364" i="19"/>
  <c r="BL364" i="19" s="1"/>
  <c r="X364" i="19"/>
  <c r="AF364" i="19"/>
  <c r="AN364" i="19" s="1"/>
  <c r="AV300" i="19"/>
  <c r="BL300" i="19" s="1"/>
  <c r="BD300" i="19"/>
  <c r="X300" i="19"/>
  <c r="AN300" i="19" s="1"/>
  <c r="AF300" i="19"/>
  <c r="AV491" i="19"/>
  <c r="BL491" i="19" s="1"/>
  <c r="BD491" i="19"/>
  <c r="AF491" i="19"/>
  <c r="X491" i="19"/>
  <c r="AN491" i="19" s="1"/>
  <c r="AV427" i="19"/>
  <c r="BD427" i="19"/>
  <c r="BL427" i="19" s="1"/>
  <c r="AF427" i="19"/>
  <c r="AN427" i="19" s="1"/>
  <c r="X427" i="19"/>
  <c r="AV363" i="19"/>
  <c r="BD363" i="19"/>
  <c r="BL363" i="19" s="1"/>
  <c r="AF363" i="19"/>
  <c r="AN363" i="19" s="1"/>
  <c r="X363" i="19"/>
  <c r="AV299" i="19"/>
  <c r="BD299" i="19"/>
  <c r="BL299" i="19" s="1"/>
  <c r="AF299" i="19"/>
  <c r="AN299" i="19" s="1"/>
  <c r="X299" i="19"/>
  <c r="BL496" i="19"/>
  <c r="BL432" i="19"/>
  <c r="BL368" i="19"/>
  <c r="X490" i="19"/>
  <c r="AN490" i="19" s="1"/>
  <c r="AV490" i="19"/>
  <c r="BL490" i="19" s="1"/>
  <c r="AF490" i="19"/>
  <c r="BD490" i="19"/>
  <c r="X426" i="19"/>
  <c r="AV426" i="19"/>
  <c r="AF426" i="19"/>
  <c r="AN426" i="19" s="1"/>
  <c r="BD426" i="19"/>
  <c r="BL426" i="19" s="1"/>
  <c r="X362" i="19"/>
  <c r="AV362" i="19"/>
  <c r="AF362" i="19"/>
  <c r="AN362" i="19" s="1"/>
  <c r="BD362" i="19"/>
  <c r="BL362" i="19" s="1"/>
  <c r="X298" i="19"/>
  <c r="AN298" i="19" s="1"/>
  <c r="AV298" i="19"/>
  <c r="BL298" i="19" s="1"/>
  <c r="AF298" i="19"/>
  <c r="BD298" i="19"/>
  <c r="BD489" i="19"/>
  <c r="AV489" i="19"/>
  <c r="AF489" i="19"/>
  <c r="AN489" i="19" s="1"/>
  <c r="X489" i="19"/>
  <c r="BD425" i="19"/>
  <c r="AV425" i="19"/>
  <c r="BL425" i="19" s="1"/>
  <c r="AF425" i="19"/>
  <c r="X425" i="19"/>
  <c r="AN425" i="19" s="1"/>
  <c r="BD361" i="19"/>
  <c r="AV361" i="19"/>
  <c r="BL361" i="19" s="1"/>
  <c r="AF361" i="19"/>
  <c r="X361" i="19"/>
  <c r="AN361" i="19" s="1"/>
  <c r="BD297" i="19"/>
  <c r="AV297" i="19"/>
  <c r="BL297" i="19" s="1"/>
  <c r="AF297" i="19"/>
  <c r="X297" i="19"/>
  <c r="AN297" i="19" s="1"/>
  <c r="AN494" i="19"/>
  <c r="BL430" i="19"/>
  <c r="AN366" i="19"/>
  <c r="BL302" i="19"/>
  <c r="X488" i="19"/>
  <c r="AN488" i="19" s="1"/>
  <c r="AF488" i="19"/>
  <c r="BD488" i="19"/>
  <c r="AV488" i="19"/>
  <c r="BL488" i="19" s="1"/>
  <c r="X424" i="19"/>
  <c r="AN424" i="19" s="1"/>
  <c r="AF424" i="19"/>
  <c r="BD424" i="19"/>
  <c r="AV424" i="19"/>
  <c r="BL424" i="19" s="1"/>
  <c r="X360" i="19"/>
  <c r="AF360" i="19"/>
  <c r="AN360" i="19" s="1"/>
  <c r="BD360" i="19"/>
  <c r="BL360" i="19" s="1"/>
  <c r="AV360" i="19"/>
  <c r="AV296" i="19"/>
  <c r="AF296" i="19"/>
  <c r="AN296" i="19" s="1"/>
  <c r="BD296" i="19"/>
  <c r="BL296" i="19" s="1"/>
  <c r="X296" i="19"/>
  <c r="F41" i="20" a="1"/>
  <c r="F41" i="20" s="1"/>
  <c r="X383" i="19"/>
  <c r="AN383" i="19" s="1"/>
  <c r="AF383" i="19"/>
  <c r="BD383" i="19"/>
  <c r="AV383" i="19"/>
  <c r="BL383" i="19" s="1"/>
  <c r="BL436" i="19"/>
  <c r="X431" i="19"/>
  <c r="AF431" i="19"/>
  <c r="AN431" i="19" s="1"/>
  <c r="BD431" i="19"/>
  <c r="BL431" i="19" s="1"/>
  <c r="AV431" i="19"/>
  <c r="BD294" i="19"/>
  <c r="AV294" i="19"/>
  <c r="BL294" i="19" s="1"/>
  <c r="X294" i="19"/>
  <c r="AN294" i="19" s="1"/>
  <c r="AF294" i="19"/>
  <c r="AF484" i="19"/>
  <c r="AN484" i="19" s="1"/>
  <c r="BD484" i="19"/>
  <c r="BL484" i="19" s="1"/>
  <c r="AV484" i="19"/>
  <c r="X484" i="19"/>
  <c r="AF420" i="19"/>
  <c r="AN420" i="19" s="1"/>
  <c r="BD420" i="19"/>
  <c r="BL420" i="19" s="1"/>
  <c r="AV420" i="19"/>
  <c r="X420" i="19"/>
  <c r="AF356" i="19"/>
  <c r="AV356" i="19"/>
  <c r="BL356" i="19" s="1"/>
  <c r="BD356" i="19"/>
  <c r="X356" i="19"/>
  <c r="AN356" i="19" s="1"/>
  <c r="AF292" i="19"/>
  <c r="AN292" i="19" s="1"/>
  <c r="AV292" i="19"/>
  <c r="BD292" i="19"/>
  <c r="BL292" i="19" s="1"/>
  <c r="X292" i="19"/>
  <c r="BL489" i="19"/>
  <c r="X483" i="19"/>
  <c r="BD483" i="19"/>
  <c r="BL483" i="19" s="1"/>
  <c r="AV483" i="19"/>
  <c r="AF483" i="19"/>
  <c r="AN483" i="19" s="1"/>
  <c r="X419" i="19"/>
  <c r="BD419" i="19"/>
  <c r="AV419" i="19"/>
  <c r="AF419" i="19"/>
  <c r="AN419" i="19" s="1"/>
  <c r="X355" i="19"/>
  <c r="AV355" i="19"/>
  <c r="BD355" i="19"/>
  <c r="BL355" i="19" s="1"/>
  <c r="AF355" i="19"/>
  <c r="AN355" i="19" s="1"/>
  <c r="X291" i="19"/>
  <c r="AV291" i="19"/>
  <c r="BD291" i="19"/>
  <c r="BL291" i="19" s="1"/>
  <c r="AF291" i="19"/>
  <c r="AN291" i="19" s="1"/>
  <c r="BD482" i="19"/>
  <c r="BL482" i="19" s="1"/>
  <c r="AV482" i="19"/>
  <c r="AF482" i="19"/>
  <c r="AN482" i="19" s="1"/>
  <c r="X482" i="19"/>
  <c r="BD418" i="19"/>
  <c r="AV418" i="19"/>
  <c r="BL418" i="19" s="1"/>
  <c r="AF418" i="19"/>
  <c r="X418" i="19"/>
  <c r="AN418" i="19" s="1"/>
  <c r="AV354" i="19"/>
  <c r="BD354" i="19"/>
  <c r="BL354" i="19" s="1"/>
  <c r="AF354" i="19"/>
  <c r="AN354" i="19" s="1"/>
  <c r="X354" i="19"/>
  <c r="AV290" i="19"/>
  <c r="BD290" i="19"/>
  <c r="BL290" i="19" s="1"/>
  <c r="AF290" i="19"/>
  <c r="AN290" i="19" s="1"/>
  <c r="X290" i="19"/>
  <c r="AF481" i="19"/>
  <c r="X481" i="19"/>
  <c r="AN481" i="19" s="1"/>
  <c r="BD481" i="19"/>
  <c r="AV481" i="19"/>
  <c r="AF417" i="19"/>
  <c r="AN417" i="19" s="1"/>
  <c r="X417" i="19"/>
  <c r="BD417" i="19"/>
  <c r="BL417" i="19" s="1"/>
  <c r="AV417" i="19"/>
  <c r="AF353" i="19"/>
  <c r="AN353" i="19" s="1"/>
  <c r="X353" i="19"/>
  <c r="BD353" i="19"/>
  <c r="BL353" i="19" s="1"/>
  <c r="AV353" i="19"/>
  <c r="AF289" i="19"/>
  <c r="AN289" i="19" s="1"/>
  <c r="X289" i="19"/>
  <c r="BD289" i="19"/>
  <c r="BL289" i="19" s="1"/>
  <c r="AV289" i="19"/>
  <c r="BD480" i="19"/>
  <c r="BL480" i="19" s="1"/>
  <c r="AV480" i="19"/>
  <c r="X480" i="19"/>
  <c r="AF480" i="19"/>
  <c r="AN480" i="19" s="1"/>
  <c r="BD416" i="19"/>
  <c r="AV416" i="19"/>
  <c r="BL416" i="19" s="1"/>
  <c r="X416" i="19"/>
  <c r="AN416" i="19" s="1"/>
  <c r="AF416" i="19"/>
  <c r="BD352" i="19"/>
  <c r="AV352" i="19"/>
  <c r="BL352" i="19" s="1"/>
  <c r="X352" i="19"/>
  <c r="AN352" i="19" s="1"/>
  <c r="AF352" i="19"/>
  <c r="BD288" i="19"/>
  <c r="BL288" i="19" s="1"/>
  <c r="AV288" i="19"/>
  <c r="X288" i="19"/>
  <c r="AF288" i="19"/>
  <c r="AN288" i="19" s="1"/>
  <c r="F42" i="20" a="1"/>
  <c r="F42" i="20" s="1"/>
  <c r="BD311" i="19"/>
  <c r="AV311" i="19"/>
  <c r="BL311" i="19" s="1"/>
  <c r="X311" i="19"/>
  <c r="AN311" i="19" s="1"/>
  <c r="AF311" i="19"/>
  <c r="X303" i="19"/>
  <c r="AN303" i="19" s="1"/>
  <c r="AF303" i="19"/>
  <c r="BD303" i="19"/>
  <c r="AV303" i="19"/>
  <c r="BL303" i="19" s="1"/>
  <c r="AV357" i="19"/>
  <c r="BL357" i="19" s="1"/>
  <c r="BD357" i="19"/>
  <c r="X357" i="19"/>
  <c r="AN357" i="19" s="1"/>
  <c r="AF357" i="19"/>
  <c r="BD359" i="19"/>
  <c r="AV359" i="19"/>
  <c r="BL359" i="19" s="1"/>
  <c r="X359" i="19"/>
  <c r="AN359" i="19" s="1"/>
  <c r="AF359" i="19"/>
  <c r="BD478" i="19"/>
  <c r="BL478" i="19" s="1"/>
  <c r="AV478" i="19"/>
  <c r="X478" i="19"/>
  <c r="AF478" i="19"/>
  <c r="AN478" i="19" s="1"/>
  <c r="BD286" i="19"/>
  <c r="AV286" i="19"/>
  <c r="BL286" i="19" s="1"/>
  <c r="X286" i="19"/>
  <c r="AN286" i="19" s="1"/>
  <c r="AF286" i="19"/>
  <c r="BL419" i="19"/>
  <c r="X477" i="19"/>
  <c r="AN477" i="19" s="1"/>
  <c r="AF477" i="19"/>
  <c r="BD477" i="19"/>
  <c r="AV477" i="19"/>
  <c r="BL477" i="19" s="1"/>
  <c r="X413" i="19"/>
  <c r="AF413" i="19"/>
  <c r="AN413" i="19" s="1"/>
  <c r="BD413" i="19"/>
  <c r="BL413" i="19" s="1"/>
  <c r="AV413" i="19"/>
  <c r="AV349" i="19"/>
  <c r="AF349" i="19"/>
  <c r="AN349" i="19" s="1"/>
  <c r="BD349" i="19"/>
  <c r="BL349" i="19" s="1"/>
  <c r="X349" i="19"/>
  <c r="AF285" i="19"/>
  <c r="AN285" i="19" s="1"/>
  <c r="AV285" i="19"/>
  <c r="BD285" i="19"/>
  <c r="BL285" i="19" s="1"/>
  <c r="X285" i="19"/>
  <c r="BD476" i="19"/>
  <c r="AV476" i="19"/>
  <c r="BL476" i="19" s="1"/>
  <c r="X476" i="19"/>
  <c r="AF476" i="19"/>
  <c r="AV412" i="19"/>
  <c r="BD412" i="19"/>
  <c r="BL412" i="19" s="1"/>
  <c r="X412" i="19"/>
  <c r="AF412" i="19"/>
  <c r="AN412" i="19" s="1"/>
  <c r="AV348" i="19"/>
  <c r="BD348" i="19"/>
  <c r="BL348" i="19" s="1"/>
  <c r="X348" i="19"/>
  <c r="AF348" i="19"/>
  <c r="AN348" i="19" s="1"/>
  <c r="AV284" i="19"/>
  <c r="BD284" i="19"/>
  <c r="X284" i="19"/>
  <c r="AN284" i="19" s="1"/>
  <c r="AF284" i="19"/>
  <c r="BL481" i="19"/>
  <c r="AV475" i="19"/>
  <c r="BL475" i="19" s="1"/>
  <c r="BD475" i="19"/>
  <c r="AF475" i="19"/>
  <c r="X475" i="19"/>
  <c r="AN475" i="19" s="1"/>
  <c r="AV411" i="19"/>
  <c r="BD411" i="19"/>
  <c r="AF411" i="19"/>
  <c r="AN411" i="19" s="1"/>
  <c r="X411" i="19"/>
  <c r="AV347" i="19"/>
  <c r="BD347" i="19"/>
  <c r="BL347" i="19" s="1"/>
  <c r="AF347" i="19"/>
  <c r="AN347" i="19" s="1"/>
  <c r="X347" i="19"/>
  <c r="AV283" i="19"/>
  <c r="BD283" i="19"/>
  <c r="AF283" i="19"/>
  <c r="AN283" i="19" s="1"/>
  <c r="X283" i="19"/>
  <c r="X474" i="19"/>
  <c r="AN474" i="19" s="1"/>
  <c r="AV474" i="19"/>
  <c r="BL474" i="19" s="1"/>
  <c r="BD474" i="19"/>
  <c r="AF474" i="19"/>
  <c r="X410" i="19"/>
  <c r="AV410" i="19"/>
  <c r="AF410" i="19"/>
  <c r="AN410" i="19" s="1"/>
  <c r="BD410" i="19"/>
  <c r="BL410" i="19" s="1"/>
  <c r="X346" i="19"/>
  <c r="AV346" i="19"/>
  <c r="BD346" i="19"/>
  <c r="BL346" i="19" s="1"/>
  <c r="AF346" i="19"/>
  <c r="AN346" i="19" s="1"/>
  <c r="X282" i="19"/>
  <c r="AN282" i="19" s="1"/>
  <c r="AV282" i="19"/>
  <c r="BL282" i="19" s="1"/>
  <c r="AF282" i="19"/>
  <c r="BD282" i="19"/>
  <c r="BD473" i="19"/>
  <c r="AV473" i="19"/>
  <c r="BL473" i="19" s="1"/>
  <c r="AF473" i="19"/>
  <c r="X473" i="19"/>
  <c r="AN473" i="19" s="1"/>
  <c r="BD409" i="19"/>
  <c r="AV409" i="19"/>
  <c r="AF409" i="19"/>
  <c r="AN409" i="19" s="1"/>
  <c r="X409" i="19"/>
  <c r="BD345" i="19"/>
  <c r="BL345" i="19" s="1"/>
  <c r="AV345" i="19"/>
  <c r="AF345" i="19"/>
  <c r="AN345" i="19" s="1"/>
  <c r="X345" i="19"/>
  <c r="BD281" i="19"/>
  <c r="BL281" i="19" s="1"/>
  <c r="AV281" i="19"/>
  <c r="AF281" i="19"/>
  <c r="AN281" i="19" s="1"/>
  <c r="X281" i="19"/>
  <c r="X472" i="19"/>
  <c r="AN472" i="19" s="1"/>
  <c r="AF472" i="19"/>
  <c r="BD472" i="19"/>
  <c r="AV472" i="19"/>
  <c r="BL472" i="19" s="1"/>
  <c r="X408" i="19"/>
  <c r="AN408" i="19" s="1"/>
  <c r="AF408" i="19"/>
  <c r="BD408" i="19"/>
  <c r="AV408" i="19"/>
  <c r="BL408" i="19" s="1"/>
  <c r="X344" i="19"/>
  <c r="AN344" i="19" s="1"/>
  <c r="AF344" i="19"/>
  <c r="BD344" i="19"/>
  <c r="AV344" i="19"/>
  <c r="BL344" i="19" s="1"/>
  <c r="X280" i="19"/>
  <c r="AF280" i="19"/>
  <c r="AN280" i="19" s="1"/>
  <c r="BD280" i="19"/>
  <c r="BL280" i="19" s="1"/>
  <c r="AV280" i="19"/>
  <c r="F43" i="20" a="1"/>
  <c r="F43" i="20" s="1"/>
  <c r="X511" i="19"/>
  <c r="AN511" i="19" s="1"/>
  <c r="AF511" i="19"/>
  <c r="BD511" i="19"/>
  <c r="AV511" i="19"/>
  <c r="BL511" i="19" s="1"/>
  <c r="BD503" i="19"/>
  <c r="AV503" i="19"/>
  <c r="BL503" i="19" s="1"/>
  <c r="X503" i="19"/>
  <c r="AN503" i="19" s="1"/>
  <c r="AF503" i="19"/>
  <c r="BL492" i="19"/>
  <c r="BD422" i="19"/>
  <c r="BL422" i="19" s="1"/>
  <c r="AV422" i="19"/>
  <c r="X422" i="19"/>
  <c r="AF422" i="19"/>
  <c r="AN422" i="19" s="1"/>
  <c r="BD421" i="19"/>
  <c r="BL421" i="19" s="1"/>
  <c r="AV421" i="19"/>
  <c r="X421" i="19"/>
  <c r="AF421" i="19"/>
  <c r="AN421" i="19" s="1"/>
  <c r="BD423" i="19"/>
  <c r="AV423" i="19"/>
  <c r="BL423" i="19" s="1"/>
  <c r="X423" i="19"/>
  <c r="AN423" i="19" s="1"/>
  <c r="AF423" i="19"/>
  <c r="BD414" i="19"/>
  <c r="AV414" i="19"/>
  <c r="BL414" i="19" s="1"/>
  <c r="X414" i="19"/>
  <c r="AN414" i="19" s="1"/>
  <c r="AF414" i="19"/>
  <c r="X351" i="19"/>
  <c r="AN351" i="19" s="1"/>
  <c r="AF351" i="19"/>
  <c r="BD351" i="19"/>
  <c r="AV351" i="19"/>
  <c r="BL351" i="19" s="1"/>
  <c r="AF406" i="19"/>
  <c r="BD406" i="19"/>
  <c r="AV406" i="19"/>
  <c r="X406" i="19"/>
  <c r="AN406" i="19" s="1"/>
  <c r="BL283" i="19"/>
  <c r="AV341" i="19"/>
  <c r="BL341" i="19" s="1"/>
  <c r="BD341" i="19"/>
  <c r="X341" i="19"/>
  <c r="AN341" i="19" s="1"/>
  <c r="AF341" i="19"/>
  <c r="AF468" i="19"/>
  <c r="AN468" i="19" s="1"/>
  <c r="BD468" i="19"/>
  <c r="BL468" i="19" s="1"/>
  <c r="AV468" i="19"/>
  <c r="X468" i="19"/>
  <c r="AF404" i="19"/>
  <c r="AV404" i="19"/>
  <c r="BL404" i="19" s="1"/>
  <c r="BD404" i="19"/>
  <c r="X404" i="19"/>
  <c r="BL409" i="19"/>
  <c r="X467" i="19"/>
  <c r="BD467" i="19"/>
  <c r="BL467" i="19" s="1"/>
  <c r="AV467" i="19"/>
  <c r="AF467" i="19"/>
  <c r="AN467" i="19" s="1"/>
  <c r="X403" i="19"/>
  <c r="AV403" i="19"/>
  <c r="BD403" i="19"/>
  <c r="BL403" i="19" s="1"/>
  <c r="AF403" i="19"/>
  <c r="AN403" i="19" s="1"/>
  <c r="X339" i="19"/>
  <c r="AV339" i="19"/>
  <c r="BD339" i="19"/>
  <c r="BL339" i="19" s="1"/>
  <c r="AF339" i="19"/>
  <c r="AN339" i="19" s="1"/>
  <c r="X275" i="19"/>
  <c r="AV275" i="19"/>
  <c r="BD275" i="19"/>
  <c r="BL275" i="19" s="1"/>
  <c r="AF275" i="19"/>
  <c r="AN275" i="19" s="1"/>
  <c r="BD466" i="19"/>
  <c r="AV466" i="19"/>
  <c r="BL466" i="19" s="1"/>
  <c r="AF466" i="19"/>
  <c r="X466" i="19"/>
  <c r="AN466" i="19" s="1"/>
  <c r="AV402" i="19"/>
  <c r="BD402" i="19"/>
  <c r="BL402" i="19" s="1"/>
  <c r="AF402" i="19"/>
  <c r="AN402" i="19" s="1"/>
  <c r="X402" i="19"/>
  <c r="AV338" i="19"/>
  <c r="BD338" i="19"/>
  <c r="BL338" i="19" s="1"/>
  <c r="AF338" i="19"/>
  <c r="AN338" i="19" s="1"/>
  <c r="X338" i="19"/>
  <c r="AV274" i="19"/>
  <c r="BD274" i="19"/>
  <c r="BL274" i="19" s="1"/>
  <c r="AF274" i="19"/>
  <c r="AN274" i="19" s="1"/>
  <c r="X274" i="19"/>
  <c r="AF465" i="19"/>
  <c r="X465" i="19"/>
  <c r="AN465" i="19" s="1"/>
  <c r="BD465" i="19"/>
  <c r="AV465" i="19"/>
  <c r="BL465" i="19" s="1"/>
  <c r="AF401" i="19"/>
  <c r="AN401" i="19" s="1"/>
  <c r="X401" i="19"/>
  <c r="BD401" i="19"/>
  <c r="BL401" i="19" s="1"/>
  <c r="AV401" i="19"/>
  <c r="AF337" i="19"/>
  <c r="AN337" i="19" s="1"/>
  <c r="X337" i="19"/>
  <c r="BD337" i="19"/>
  <c r="BL337" i="19" s="1"/>
  <c r="AV337" i="19"/>
  <c r="AF273" i="19"/>
  <c r="X273" i="19"/>
  <c r="AN273" i="19" s="1"/>
  <c r="BD273" i="19"/>
  <c r="AV273" i="19"/>
  <c r="BL273" i="19" s="1"/>
  <c r="BL406" i="19"/>
  <c r="BD464" i="19"/>
  <c r="AV464" i="19"/>
  <c r="BL464" i="19" s="1"/>
  <c r="X464" i="19"/>
  <c r="AN464" i="19" s="1"/>
  <c r="AF464" i="19"/>
  <c r="BD400" i="19"/>
  <c r="AV400" i="19"/>
  <c r="BL400" i="19" s="1"/>
  <c r="X400" i="19"/>
  <c r="AN400" i="19" s="1"/>
  <c r="AF400" i="19"/>
  <c r="BD336" i="19"/>
  <c r="BL336" i="19" s="1"/>
  <c r="AV336" i="19"/>
  <c r="X336" i="19"/>
  <c r="AF336" i="19"/>
  <c r="AN336" i="19" s="1"/>
  <c r="BD272" i="19"/>
  <c r="AV272" i="19"/>
  <c r="BL272" i="19" s="1"/>
  <c r="X272" i="19"/>
  <c r="AN272" i="19" s="1"/>
  <c r="AF272" i="19"/>
  <c r="BD439" i="19"/>
  <c r="BL439" i="19" s="1"/>
  <c r="AV439" i="19"/>
  <c r="X439" i="19"/>
  <c r="AF439" i="19"/>
  <c r="AN439" i="19" s="1"/>
  <c r="X367" i="19"/>
  <c r="AF367" i="19"/>
  <c r="AN367" i="19" s="1"/>
  <c r="BD367" i="19"/>
  <c r="BL367" i="19" s="1"/>
  <c r="AV367" i="19"/>
  <c r="AV486" i="19"/>
  <c r="BL486" i="19" s="1"/>
  <c r="X486" i="19"/>
  <c r="AN486" i="19" s="1"/>
  <c r="AF486" i="19"/>
  <c r="BD486" i="19"/>
  <c r="AV293" i="19"/>
  <c r="BL293" i="19" s="1"/>
  <c r="BD293" i="19"/>
  <c r="X293" i="19"/>
  <c r="AN293" i="19" s="1"/>
  <c r="AF293" i="19"/>
  <c r="BD487" i="19"/>
  <c r="AV487" i="19"/>
  <c r="BL487" i="19" s="1"/>
  <c r="X487" i="19"/>
  <c r="AN487" i="19" s="1"/>
  <c r="AF487" i="19"/>
  <c r="BD350" i="19"/>
  <c r="BL350" i="19" s="1"/>
  <c r="AV350" i="19"/>
  <c r="X350" i="19"/>
  <c r="AF350" i="19"/>
  <c r="AN350" i="19" s="1"/>
  <c r="X479" i="19"/>
  <c r="AN479" i="19" s="1"/>
  <c r="AF479" i="19"/>
  <c r="BD479" i="19"/>
  <c r="AV479" i="19"/>
  <c r="BL479" i="19" s="1"/>
  <c r="X287" i="19"/>
  <c r="AF287" i="19"/>
  <c r="AN287" i="19" s="1"/>
  <c r="BD287" i="19"/>
  <c r="BL287" i="19" s="1"/>
  <c r="AV287" i="19"/>
  <c r="AF470" i="19"/>
  <c r="AN470" i="19" s="1"/>
  <c r="BD470" i="19"/>
  <c r="BL470" i="19" s="1"/>
  <c r="AV470" i="19"/>
  <c r="X470" i="19"/>
  <c r="AF278" i="19"/>
  <c r="BD278" i="19"/>
  <c r="AV278" i="19"/>
  <c r="BL278" i="19" s="1"/>
  <c r="X278" i="19"/>
  <c r="AN278" i="19" s="1"/>
  <c r="BL411" i="19"/>
  <c r="BD469" i="19"/>
  <c r="X469" i="19"/>
  <c r="AN469" i="19" s="1"/>
  <c r="AF469" i="19"/>
  <c r="AV469" i="19"/>
  <c r="BL469" i="19" s="1"/>
  <c r="AV277" i="19"/>
  <c r="BD277" i="19"/>
  <c r="BL277" i="19" s="1"/>
  <c r="X277" i="19"/>
  <c r="AF277" i="19"/>
  <c r="AN277" i="19" s="1"/>
  <c r="AF340" i="19"/>
  <c r="AN340" i="19" s="1"/>
  <c r="AV340" i="19"/>
  <c r="BD340" i="19"/>
  <c r="BL340" i="19" s="1"/>
  <c r="X340" i="19"/>
  <c r="BD407" i="19"/>
  <c r="BL407" i="19" s="1"/>
  <c r="AV407" i="19"/>
  <c r="X407" i="19"/>
  <c r="AF407" i="19"/>
  <c r="AN407" i="19" s="1"/>
  <c r="BD279" i="19"/>
  <c r="BL279" i="19" s="1"/>
  <c r="AV279" i="19"/>
  <c r="X279" i="19"/>
  <c r="AF279" i="19"/>
  <c r="AN279" i="19" s="1"/>
  <c r="AN404" i="19"/>
  <c r="BD462" i="19"/>
  <c r="AV462" i="19"/>
  <c r="X462" i="19"/>
  <c r="AF462" i="19"/>
  <c r="BD398" i="19"/>
  <c r="AV398" i="19"/>
  <c r="X398" i="19"/>
  <c r="AF398" i="19"/>
  <c r="AN398" i="19" s="1"/>
  <c r="BD334" i="19"/>
  <c r="BL334" i="19" s="1"/>
  <c r="AV334" i="19"/>
  <c r="X334" i="19"/>
  <c r="AF334" i="19"/>
  <c r="AN334" i="19" s="1"/>
  <c r="AV270" i="19"/>
  <c r="BL270" i="19" s="1"/>
  <c r="X270" i="19"/>
  <c r="AF270" i="19"/>
  <c r="BD270" i="19"/>
  <c r="AF461" i="19"/>
  <c r="AN461" i="19" s="1"/>
  <c r="AV461" i="19"/>
  <c r="BD461" i="19"/>
  <c r="BL461" i="19" s="1"/>
  <c r="X461" i="19"/>
  <c r="X397" i="19"/>
  <c r="AN397" i="19" s="1"/>
  <c r="AF397" i="19"/>
  <c r="BD397" i="19"/>
  <c r="AV397" i="19"/>
  <c r="BL397" i="19" s="1"/>
  <c r="X333" i="19"/>
  <c r="AN333" i="19" s="1"/>
  <c r="AF333" i="19"/>
  <c r="BD333" i="19"/>
  <c r="AV333" i="19"/>
  <c r="BL333" i="19" s="1"/>
  <c r="X269" i="19"/>
  <c r="AN269" i="19" s="1"/>
  <c r="AF269" i="19"/>
  <c r="BD269" i="19"/>
  <c r="AV269" i="19"/>
  <c r="BL269" i="19" s="1"/>
  <c r="BD460" i="19"/>
  <c r="AV460" i="19"/>
  <c r="BL460" i="19" s="1"/>
  <c r="X460" i="19"/>
  <c r="AN460" i="19" s="1"/>
  <c r="AF460" i="19"/>
  <c r="AV396" i="19"/>
  <c r="BL396" i="19" s="1"/>
  <c r="BD396" i="19"/>
  <c r="X396" i="19"/>
  <c r="AN396" i="19" s="1"/>
  <c r="AF396" i="19"/>
  <c r="AV332" i="19"/>
  <c r="BL332" i="19" s="1"/>
  <c r="BD332" i="19"/>
  <c r="X332" i="19"/>
  <c r="AN332" i="19" s="1"/>
  <c r="AF332" i="19"/>
  <c r="AV268" i="19"/>
  <c r="BD268" i="19"/>
  <c r="X268" i="19"/>
  <c r="AF268" i="19"/>
  <c r="AV459" i="19"/>
  <c r="BD459" i="19"/>
  <c r="AF459" i="19"/>
  <c r="X459" i="19"/>
  <c r="AV395" i="19"/>
  <c r="BD395" i="19"/>
  <c r="BL395" i="19" s="1"/>
  <c r="AF395" i="19"/>
  <c r="AN395" i="19" s="1"/>
  <c r="X395" i="19"/>
  <c r="AV331" i="19"/>
  <c r="BD331" i="19"/>
  <c r="BL331" i="19" s="1"/>
  <c r="AF331" i="19"/>
  <c r="AN331" i="19" s="1"/>
  <c r="X331" i="19"/>
  <c r="AV267" i="19"/>
  <c r="BL267" i="19" s="1"/>
  <c r="BD267" i="19"/>
  <c r="AF267" i="19"/>
  <c r="X267" i="19"/>
  <c r="AN267" i="19" s="1"/>
  <c r="X458" i="19"/>
  <c r="AV458" i="19"/>
  <c r="BD458" i="19"/>
  <c r="BL458" i="19" s="1"/>
  <c r="AF458" i="19"/>
  <c r="AN458" i="19" s="1"/>
  <c r="X394" i="19"/>
  <c r="AN394" i="19" s="1"/>
  <c r="AV394" i="19"/>
  <c r="AF394" i="19"/>
  <c r="BD394" i="19"/>
  <c r="X330" i="19"/>
  <c r="AV330" i="19"/>
  <c r="BD330" i="19"/>
  <c r="BL330" i="19" s="1"/>
  <c r="AF330" i="19"/>
  <c r="AN330" i="19" s="1"/>
  <c r="X266" i="19"/>
  <c r="AV266" i="19"/>
  <c r="AF266" i="19"/>
  <c r="AN266" i="19" s="1"/>
  <c r="BD266" i="19"/>
  <c r="BL266" i="19" s="1"/>
  <c r="BD457" i="19"/>
  <c r="AV457" i="19"/>
  <c r="BL457" i="19" s="1"/>
  <c r="AF457" i="19"/>
  <c r="X457" i="19"/>
  <c r="AN457" i="19" s="1"/>
  <c r="BD393" i="19"/>
  <c r="BL393" i="19" s="1"/>
  <c r="AV393" i="19"/>
  <c r="AF393" i="19"/>
  <c r="AN393" i="19" s="1"/>
  <c r="X393" i="19"/>
  <c r="BD329" i="19"/>
  <c r="BL329" i="19" s="1"/>
  <c r="AV329" i="19"/>
  <c r="AF329" i="19"/>
  <c r="AN329" i="19" s="1"/>
  <c r="X329" i="19"/>
  <c r="BD265" i="19"/>
  <c r="AV265" i="19"/>
  <c r="BL265" i="19" s="1"/>
  <c r="AF265" i="19"/>
  <c r="X265" i="19"/>
  <c r="AN265" i="19" s="1"/>
  <c r="AN462" i="19"/>
  <c r="BL462" i="19"/>
  <c r="BL398" i="19"/>
  <c r="AN270" i="19"/>
  <c r="X456" i="19"/>
  <c r="AF456" i="19"/>
  <c r="AN456" i="19" s="1"/>
  <c r="BD456" i="19"/>
  <c r="BL456" i="19" s="1"/>
  <c r="AV456" i="19"/>
  <c r="X392" i="19"/>
  <c r="AN392" i="19" s="1"/>
  <c r="AF392" i="19"/>
  <c r="BD392" i="19"/>
  <c r="AV392" i="19"/>
  <c r="BL392" i="19" s="1"/>
  <c r="X328" i="19"/>
  <c r="AF328" i="19"/>
  <c r="AN328" i="19" s="1"/>
  <c r="BD328" i="19"/>
  <c r="BL328" i="19" s="1"/>
  <c r="AV328" i="19"/>
  <c r="X264" i="19"/>
  <c r="AN264" i="19" s="1"/>
  <c r="AF264" i="19"/>
  <c r="BD264" i="19"/>
  <c r="AV264" i="19"/>
  <c r="BL264" i="19" s="1"/>
  <c r="X447" i="19"/>
  <c r="AN447" i="19" s="1"/>
  <c r="AF447" i="19"/>
  <c r="BD447" i="19"/>
  <c r="AV447" i="19"/>
  <c r="BL447" i="19" s="1"/>
  <c r="AN500" i="19"/>
  <c r="X495" i="19"/>
  <c r="AF495" i="19"/>
  <c r="AN495" i="19" s="1"/>
  <c r="BD495" i="19"/>
  <c r="BL495" i="19" s="1"/>
  <c r="AV495" i="19"/>
  <c r="BD358" i="19"/>
  <c r="AV358" i="19"/>
  <c r="BL358" i="19" s="1"/>
  <c r="X358" i="19"/>
  <c r="AN358" i="19" s="1"/>
  <c r="AF358" i="19"/>
  <c r="BD485" i="19"/>
  <c r="AV485" i="19"/>
  <c r="BL485" i="19" s="1"/>
  <c r="X485" i="19"/>
  <c r="AN485" i="19" s="1"/>
  <c r="AF485" i="19"/>
  <c r="BL493" i="19"/>
  <c r="BD295" i="19"/>
  <c r="BL295" i="19" s="1"/>
  <c r="AV295" i="19"/>
  <c r="X295" i="19"/>
  <c r="AF295" i="19"/>
  <c r="AN295" i="19" s="1"/>
  <c r="X415" i="19"/>
  <c r="AF415" i="19"/>
  <c r="AN415" i="19" s="1"/>
  <c r="BD415" i="19"/>
  <c r="BL415" i="19" s="1"/>
  <c r="AV415" i="19"/>
  <c r="AN476" i="19"/>
  <c r="BL284" i="19"/>
  <c r="AV342" i="19"/>
  <c r="BL342" i="19" s="1"/>
  <c r="X342" i="19"/>
  <c r="AN342" i="19" s="1"/>
  <c r="AF342" i="19"/>
  <c r="BD342" i="19"/>
  <c r="AV405" i="19"/>
  <c r="BL405" i="19" s="1"/>
  <c r="BD405" i="19"/>
  <c r="X405" i="19"/>
  <c r="AN405" i="19" s="1"/>
  <c r="AF405" i="19"/>
  <c r="AF276" i="19"/>
  <c r="AN276" i="19" s="1"/>
  <c r="AV276" i="19"/>
  <c r="BD276" i="19"/>
  <c r="BL276" i="19" s="1"/>
  <c r="X276" i="19"/>
  <c r="BD471" i="19"/>
  <c r="BL471" i="19" s="1"/>
  <c r="AV471" i="19"/>
  <c r="X471" i="19"/>
  <c r="AF471" i="19"/>
  <c r="AN471" i="19" s="1"/>
  <c r="BD343" i="19"/>
  <c r="BL343" i="19" s="1"/>
  <c r="AV343" i="19"/>
  <c r="X343" i="19"/>
  <c r="AF343" i="19"/>
  <c r="AN343" i="19" s="1"/>
  <c r="X463" i="19"/>
  <c r="AF463" i="19"/>
  <c r="AN463" i="19" s="1"/>
  <c r="BD463" i="19"/>
  <c r="BL463" i="19" s="1"/>
  <c r="AV463" i="19"/>
  <c r="AV399" i="19"/>
  <c r="AF399" i="19"/>
  <c r="AN399" i="19" s="1"/>
  <c r="BD399" i="19"/>
  <c r="BL399" i="19" s="1"/>
  <c r="X399" i="19"/>
  <c r="X335" i="19"/>
  <c r="AF335" i="19"/>
  <c r="AN335" i="19" s="1"/>
  <c r="BD335" i="19"/>
  <c r="BL335" i="19" s="1"/>
  <c r="AV335" i="19"/>
  <c r="AV271" i="19"/>
  <c r="BL271" i="19" s="1"/>
  <c r="AF271" i="19"/>
  <c r="BD271" i="19"/>
  <c r="X271" i="19"/>
  <c r="AN271" i="19" s="1"/>
  <c r="BL268" i="19"/>
  <c r="AN268" i="19"/>
  <c r="AV454" i="19"/>
  <c r="X454" i="19"/>
  <c r="AF454" i="19"/>
  <c r="BD454" i="19"/>
  <c r="BL454" i="19" s="1"/>
  <c r="BD390" i="19"/>
  <c r="AV390" i="19"/>
  <c r="BL390" i="19" s="1"/>
  <c r="X390" i="19"/>
  <c r="AN390" i="19" s="1"/>
  <c r="AF390" i="19"/>
  <c r="BD326" i="19"/>
  <c r="AV326" i="19"/>
  <c r="BL326" i="19" s="1"/>
  <c r="X326" i="19"/>
  <c r="AN326" i="19" s="1"/>
  <c r="AF326" i="19"/>
  <c r="X262" i="19"/>
  <c r="AF262" i="19"/>
  <c r="BD262" i="19"/>
  <c r="AV262" i="19"/>
  <c r="BL262" i="19" s="1"/>
  <c r="BL459" i="19"/>
  <c r="AN459" i="19"/>
  <c r="BD453" i="19"/>
  <c r="BL453" i="19" s="1"/>
  <c r="X453" i="19"/>
  <c r="AF453" i="19"/>
  <c r="AN453" i="19" s="1"/>
  <c r="AV453" i="19"/>
  <c r="BD389" i="19"/>
  <c r="BL389" i="19" s="1"/>
  <c r="AV389" i="19"/>
  <c r="X389" i="19"/>
  <c r="AF389" i="19"/>
  <c r="AN389" i="19" s="1"/>
  <c r="BD325" i="19"/>
  <c r="AV325" i="19"/>
  <c r="BL325" i="19" s="1"/>
  <c r="X325" i="19"/>
  <c r="AN325" i="19" s="1"/>
  <c r="AF325" i="19"/>
  <c r="BD261" i="19"/>
  <c r="AV261" i="19"/>
  <c r="BL261" i="19" s="1"/>
  <c r="X261" i="19"/>
  <c r="AN261" i="19" s="1"/>
  <c r="AF261" i="19"/>
  <c r="BL394" i="19"/>
  <c r="AF452" i="19"/>
  <c r="BD452" i="19"/>
  <c r="AV452" i="19"/>
  <c r="BL452" i="19" s="1"/>
  <c r="X452" i="19"/>
  <c r="AN452" i="19" s="1"/>
  <c r="AF388" i="19"/>
  <c r="AN388" i="19" s="1"/>
  <c r="AV388" i="19"/>
  <c r="BD388" i="19"/>
  <c r="BL388" i="19" s="1"/>
  <c r="X388" i="19"/>
  <c r="AF324" i="19"/>
  <c r="AN324" i="19" s="1"/>
  <c r="AV324" i="19"/>
  <c r="BD324" i="19"/>
  <c r="BL324" i="19" s="1"/>
  <c r="X324" i="19"/>
  <c r="AF260" i="19"/>
  <c r="AV260" i="19"/>
  <c r="BL260" i="19" s="1"/>
  <c r="BD260" i="19"/>
  <c r="X260" i="19"/>
  <c r="AN260" i="19" s="1"/>
  <c r="X451" i="19"/>
  <c r="BD451" i="19"/>
  <c r="BL451" i="19" s="1"/>
  <c r="AV451" i="19"/>
  <c r="AF451" i="19"/>
  <c r="AN451" i="19" s="1"/>
  <c r="X387" i="19"/>
  <c r="AN387" i="19" s="1"/>
  <c r="AV387" i="19"/>
  <c r="BL387" i="19" s="1"/>
  <c r="BD387" i="19"/>
  <c r="AF387" i="19"/>
  <c r="X323" i="19"/>
  <c r="AV323" i="19"/>
  <c r="BD323" i="19"/>
  <c r="BL323" i="19" s="1"/>
  <c r="AF323" i="19"/>
  <c r="AN323" i="19" s="1"/>
  <c r="X259" i="19"/>
  <c r="AN259" i="19" s="1"/>
  <c r="AV259" i="19"/>
  <c r="BL259" i="19" s="1"/>
  <c r="BD259" i="19"/>
  <c r="AF259" i="19"/>
  <c r="G42" i="20" a="1"/>
  <c r="G42" i="20" s="1"/>
  <c r="G41" i="20" a="1"/>
  <c r="G41" i="20" s="1"/>
  <c r="BD514" i="19"/>
  <c r="AV514" i="19"/>
  <c r="AF514" i="19"/>
  <c r="G44" i="20" a="1"/>
  <c r="G44" i="20" s="1"/>
  <c r="G40" i="20" a="1"/>
  <c r="G40" i="20" s="1"/>
  <c r="G43" i="20" a="1"/>
  <c r="G43" i="20" s="1"/>
  <c r="G45" i="20" a="1"/>
  <c r="G45" i="20" s="1"/>
  <c r="X514" i="19"/>
  <c r="BD450" i="19"/>
  <c r="BL450" i="19" s="1"/>
  <c r="AV450" i="19"/>
  <c r="AF450" i="19"/>
  <c r="AN450" i="19" s="1"/>
  <c r="X450" i="19"/>
  <c r="AV386" i="19"/>
  <c r="BL386" i="19" s="1"/>
  <c r="BD386" i="19"/>
  <c r="AF386" i="19"/>
  <c r="X386" i="19"/>
  <c r="AN386" i="19" s="1"/>
  <c r="AV322" i="19"/>
  <c r="BD322" i="19"/>
  <c r="BL322" i="19" s="1"/>
  <c r="AF322" i="19"/>
  <c r="AN322" i="19" s="1"/>
  <c r="X322" i="19"/>
  <c r="AV258" i="19"/>
  <c r="BL258" i="19" s="1"/>
  <c r="BD258" i="19"/>
  <c r="AF258" i="19"/>
  <c r="X258" i="19"/>
  <c r="BL455" i="19"/>
  <c r="AN455" i="19"/>
  <c r="AN391" i="19"/>
  <c r="AN327" i="19"/>
  <c r="BD513" i="19"/>
  <c r="BL513" i="19" s="1"/>
  <c r="AV513" i="19"/>
  <c r="BL263" i="19"/>
  <c r="AN263" i="19"/>
  <c r="AF513" i="19"/>
  <c r="AN513" i="19" s="1"/>
  <c r="X513" i="19"/>
  <c r="AF449" i="19"/>
  <c r="AN449" i="19" s="1"/>
  <c r="X449" i="19"/>
  <c r="BD449" i="19"/>
  <c r="BL449" i="19" s="1"/>
  <c r="AV449" i="19"/>
  <c r="X385" i="19"/>
  <c r="AV385" i="19"/>
  <c r="BD385" i="19"/>
  <c r="BL385" i="19" s="1"/>
  <c r="AF385" i="19"/>
  <c r="AN385" i="19" s="1"/>
  <c r="AV321" i="19"/>
  <c r="BL321" i="19" s="1"/>
  <c r="X321" i="19"/>
  <c r="AN321" i="19" s="1"/>
  <c r="BD321" i="19"/>
  <c r="AF321" i="19"/>
  <c r="AV257" i="19"/>
  <c r="X257" i="19"/>
  <c r="BD257" i="19"/>
  <c r="BL257" i="19" s="1"/>
  <c r="AF257" i="19"/>
  <c r="AN257" i="19" s="1"/>
  <c r="AN454" i="19"/>
  <c r="AN262" i="19"/>
  <c r="X512" i="19"/>
  <c r="AN512" i="19" s="1"/>
  <c r="AF512" i="19"/>
  <c r="BD512" i="19"/>
  <c r="AV512" i="19"/>
  <c r="BL512" i="19" s="1"/>
  <c r="BD448" i="19"/>
  <c r="AV448" i="19"/>
  <c r="BL448" i="19" s="1"/>
  <c r="X448" i="19"/>
  <c r="AN448" i="19" s="1"/>
  <c r="AF448" i="19"/>
  <c r="BD384" i="19"/>
  <c r="AV384" i="19"/>
  <c r="BL384" i="19" s="1"/>
  <c r="X384" i="19"/>
  <c r="AN384" i="19" s="1"/>
  <c r="AF384" i="19"/>
  <c r="BD320" i="19"/>
  <c r="AV320" i="19"/>
  <c r="BL320" i="19" s="1"/>
  <c r="X320" i="19"/>
  <c r="AN320" i="19" s="1"/>
  <c r="AF320" i="19"/>
  <c r="BD256" i="19"/>
  <c r="BL256" i="19" s="1"/>
  <c r="AV256" i="19"/>
  <c r="X256" i="19"/>
  <c r="AF256" i="19"/>
  <c r="AN256" i="19" s="1"/>
  <c r="F46" i="20" l="1"/>
  <c r="G59" i="20"/>
</calcChain>
</file>

<file path=xl/sharedStrings.xml><?xml version="1.0" encoding="utf-8"?>
<sst xmlns="http://schemas.openxmlformats.org/spreadsheetml/2006/main" count="161" uniqueCount="46">
  <si>
    <t>Date</t>
  </si>
  <si>
    <t>Currency</t>
  </si>
  <si>
    <t>Reporting Date</t>
  </si>
  <si>
    <t>Exposure, EUR</t>
  </si>
  <si>
    <t>Capital at FX Risk</t>
  </si>
  <si>
    <t>Total</t>
  </si>
  <si>
    <t>VaR, 1 day</t>
  </si>
  <si>
    <t>ES, 1 day</t>
  </si>
  <si>
    <t>EURUSD</t>
  </si>
  <si>
    <t>EURGBP</t>
  </si>
  <si>
    <t>EURCHF</t>
  </si>
  <si>
    <t>EURJPY</t>
  </si>
  <si>
    <t>EURAUD</t>
  </si>
  <si>
    <t>EURCAD</t>
  </si>
  <si>
    <t>FX Rates</t>
  </si>
  <si>
    <t>FX Return</t>
  </si>
  <si>
    <t>FX Rate</t>
  </si>
  <si>
    <t>VaR, 1 day, 99% (lower tail)</t>
  </si>
  <si>
    <t>VaR, 1 day, 99% (upper tail)</t>
  </si>
  <si>
    <t>Individual VaR</t>
  </si>
  <si>
    <t>Portfolio (diversified) VaR</t>
  </si>
  <si>
    <t>Weight</t>
  </si>
  <si>
    <t>Covariance matrix</t>
  </si>
  <si>
    <t>VaR Instruments</t>
  </si>
  <si>
    <t>Component VaR</t>
  </si>
  <si>
    <t>Marginal  VaR</t>
  </si>
  <si>
    <t>Backtesting VaR</t>
  </si>
  <si>
    <t>Zone</t>
  </si>
  <si>
    <t>VaR and ES</t>
  </si>
  <si>
    <t>Outliers</t>
  </si>
  <si>
    <t>Actual number of the outliers</t>
  </si>
  <si>
    <t>Target number of the outliers</t>
  </si>
  <si>
    <t>ES, 1 day, 99% (lower tail)</t>
  </si>
  <si>
    <t>ES, 1 day, 99% (upper tail)</t>
  </si>
  <si>
    <t>Portfolio</t>
  </si>
  <si>
    <t>Green</t>
  </si>
  <si>
    <t>Yellow</t>
  </si>
  <si>
    <t>Red</t>
  </si>
  <si>
    <t>ReportingDate</t>
  </si>
  <si>
    <t>Exposure</t>
  </si>
  <si>
    <t>EUR:USD</t>
  </si>
  <si>
    <t>EUR:GBP</t>
  </si>
  <si>
    <t>EUR:CHF</t>
  </si>
  <si>
    <t>EUR:JPY</t>
  </si>
  <si>
    <t>EUR:AUD</t>
  </si>
  <si>
    <t>EUR:CAD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</si>
</sst>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00"/>
    <numFmt numFmtId="165" formatCode="#,##0.000000"/>
    <numFmt numFmtId="166" formatCode="0.00000000000000000000%"/>
    <numFmt numFmtId="167" formatCode="0.000%"/>
    <numFmt numFmtId="168" formatCode="0.000000%"/>
    <numFmt numFmtId="169" formatCode="0.0000000000000000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Lucida Console"/>
      <family val="3"/>
      <charset val="204"/>
    </font>
    <font>
      <b/>
      <sz val="6"/>
      <color rgb="FF555555"/>
      <name val="Lucida Sans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F8F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5">
    <xf numFmtId="0" fontId="0" fillId="0" borderId="0"/>
    <xf numFmtId="0" fontId="5" fillId="0" borderId="0"/>
    <xf numFmtId="0" fontId="2" fillId="0" borderId="0"/>
    <xf numFmtId="0" fontId="1" fillId="0" borderId="0"/>
    <xf numFmtId="9" fontId="6" fillId="0" borderId="0" applyFont="0" applyFill="0" applyBorder="0" applyAlignment="0" applyProtection="0"/>
  </cellStyleXfs>
  <cellXfs count="90">
    <xf numFmtId="0" fontId="0" fillId="0" borderId="0" xfId="0"/>
    <xf numFmtId="14" fontId="0" fillId="0" borderId="0" xfId="0" applyNumberFormat="1"/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1" xfId="0" applyFont="1" applyFill="1" applyBorder="1"/>
    <xf numFmtId="14" fontId="3" fillId="2" borderId="5" xfId="0" applyNumberFormat="1" applyFont="1" applyFill="1" applyBorder="1"/>
    <xf numFmtId="14" fontId="3" fillId="2" borderId="1" xfId="0" applyNumberFormat="1" applyFont="1" applyFill="1" applyBorder="1"/>
    <xf numFmtId="14" fontId="3" fillId="2" borderId="6" xfId="0" applyNumberFormat="1" applyFont="1" applyFill="1" applyBorder="1"/>
    <xf numFmtId="14" fontId="3" fillId="2" borderId="7" xfId="0" applyNumberFormat="1" applyFont="1" applyFill="1" applyBorder="1"/>
    <xf numFmtId="4" fontId="3" fillId="2" borderId="5" xfId="0" applyNumberFormat="1" applyFont="1" applyFill="1" applyBorder="1"/>
    <xf numFmtId="4" fontId="3" fillId="2" borderId="1" xfId="0" applyNumberFormat="1" applyFont="1" applyFill="1" applyBorder="1"/>
    <xf numFmtId="4" fontId="3" fillId="2" borderId="6" xfId="0" applyNumberFormat="1" applyFont="1" applyFill="1" applyBorder="1"/>
    <xf numFmtId="4" fontId="3" fillId="2" borderId="7" xfId="0" applyNumberFormat="1" applyFont="1" applyFill="1" applyBorder="1"/>
    <xf numFmtId="0" fontId="4" fillId="2" borderId="3" xfId="0" applyFont="1" applyFill="1" applyBorder="1"/>
    <xf numFmtId="4" fontId="4" fillId="2" borderId="3" xfId="0" applyNumberFormat="1" applyFont="1" applyFill="1" applyBorder="1"/>
    <xf numFmtId="0" fontId="3" fillId="2" borderId="8" xfId="0" applyFont="1" applyFill="1" applyBorder="1"/>
    <xf numFmtId="164" fontId="0" fillId="0" borderId="0" xfId="0" applyNumberFormat="1"/>
    <xf numFmtId="164" fontId="3" fillId="2" borderId="5" xfId="0" applyNumberFormat="1" applyFont="1" applyFill="1" applyBorder="1"/>
    <xf numFmtId="164" fontId="3" fillId="2" borderId="1" xfId="0" applyNumberFormat="1" applyFont="1" applyFill="1" applyBorder="1"/>
    <xf numFmtId="164" fontId="3" fillId="2" borderId="6" xfId="0" applyNumberFormat="1" applyFont="1" applyFill="1" applyBorder="1"/>
    <xf numFmtId="164" fontId="3" fillId="2" borderId="7" xfId="0" applyNumberFormat="1" applyFont="1" applyFill="1" applyBorder="1"/>
    <xf numFmtId="10" fontId="3" fillId="2" borderId="5" xfId="4" applyNumberFormat="1" applyFont="1" applyFill="1" applyBorder="1"/>
    <xf numFmtId="10" fontId="3" fillId="2" borderId="1" xfId="4" applyNumberFormat="1" applyFont="1" applyFill="1" applyBorder="1"/>
    <xf numFmtId="10" fontId="3" fillId="2" borderId="6" xfId="4" applyNumberFormat="1" applyFont="1" applyFill="1" applyBorder="1"/>
    <xf numFmtId="10" fontId="3" fillId="2" borderId="7" xfId="4" applyNumberFormat="1" applyFont="1" applyFill="1" applyBorder="1"/>
    <xf numFmtId="10" fontId="0" fillId="0" borderId="0" xfId="4" applyNumberFormat="1" applyFont="1"/>
    <xf numFmtId="4" fontId="0" fillId="0" borderId="0" xfId="0" applyNumberFormat="1"/>
    <xf numFmtId="10" fontId="4" fillId="2" borderId="3" xfId="4" applyNumberFormat="1" applyFont="1" applyFill="1" applyBorder="1"/>
    <xf numFmtId="0" fontId="0" fillId="0" borderId="8" xfId="0" applyBorder="1"/>
    <xf numFmtId="165" fontId="0" fillId="0" borderId="8" xfId="0" applyNumberFormat="1" applyBorder="1"/>
    <xf numFmtId="14" fontId="4" fillId="2" borderId="3" xfId="0" applyNumberFormat="1" applyFont="1" applyFill="1" applyBorder="1"/>
    <xf numFmtId="0" fontId="7" fillId="0" borderId="0" xfId="0" applyFont="1" applyBorder="1" applyAlignment="1"/>
    <xf numFmtId="3" fontId="3" fillId="2" borderId="5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3" fontId="3" fillId="2" borderId="6" xfId="0" applyNumberFormat="1" applyFont="1" applyFill="1" applyBorder="1" applyAlignment="1">
      <alignment horizontal="center"/>
    </xf>
    <xf numFmtId="3" fontId="3" fillId="2" borderId="7" xfId="0" applyNumberFormat="1" applyFont="1" applyFill="1" applyBorder="1" applyAlignment="1">
      <alignment horizontal="center"/>
    </xf>
    <xf numFmtId="10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4" fontId="3" fillId="0" borderId="0" xfId="0" applyNumberFormat="1" applyFont="1" applyFill="1" applyBorder="1"/>
    <xf numFmtId="4" fontId="4" fillId="0" borderId="0" xfId="0" applyNumberFormat="1" applyFont="1" applyFill="1" applyBorder="1"/>
    <xf numFmtId="2" fontId="0" fillId="0" borderId="0" xfId="0" applyNumberFormat="1"/>
    <xf numFmtId="166" fontId="0" fillId="0" borderId="0" xfId="4" applyNumberFormat="1" applyFont="1"/>
    <xf numFmtId="0" fontId="0" fillId="4" borderId="0" xfId="0" applyFill="1" applyAlignment="1">
      <alignment horizontal="center"/>
    </xf>
    <xf numFmtId="1" fontId="3" fillId="4" borderId="5" xfId="4" applyNumberFormat="1" applyFont="1" applyFill="1" applyBorder="1" applyAlignment="1">
      <alignment horizontal="center"/>
    </xf>
    <xf numFmtId="1" fontId="3" fillId="4" borderId="1" xfId="4" applyNumberFormat="1" applyFont="1" applyFill="1" applyBorder="1" applyAlignment="1">
      <alignment horizontal="center"/>
    </xf>
    <xf numFmtId="1" fontId="3" fillId="4" borderId="6" xfId="4" applyNumberFormat="1" applyFont="1" applyFill="1" applyBorder="1" applyAlignment="1">
      <alignment horizontal="center"/>
    </xf>
    <xf numFmtId="1" fontId="3" fillId="4" borderId="7" xfId="4" applyNumberFormat="1" applyFont="1" applyFill="1" applyBorder="1" applyAlignment="1">
      <alignment horizontal="center"/>
    </xf>
    <xf numFmtId="1" fontId="4" fillId="4" borderId="3" xfId="4" applyNumberFormat="1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" fontId="3" fillId="5" borderId="5" xfId="4" applyNumberFormat="1" applyFont="1" applyFill="1" applyBorder="1" applyAlignment="1">
      <alignment horizontal="center"/>
    </xf>
    <xf numFmtId="1" fontId="3" fillId="5" borderId="1" xfId="4" applyNumberFormat="1" applyFont="1" applyFill="1" applyBorder="1" applyAlignment="1">
      <alignment horizontal="center"/>
    </xf>
    <xf numFmtId="1" fontId="3" fillId="5" borderId="6" xfId="4" applyNumberFormat="1" applyFont="1" applyFill="1" applyBorder="1" applyAlignment="1">
      <alignment horizontal="center"/>
    </xf>
    <xf numFmtId="1" fontId="3" fillId="5" borderId="7" xfId="4" applyNumberFormat="1" applyFont="1" applyFill="1" applyBorder="1" applyAlignment="1">
      <alignment horizontal="center"/>
    </xf>
    <xf numFmtId="1" fontId="4" fillId="5" borderId="3" xfId="4" applyNumberFormat="1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1" fontId="3" fillId="6" borderId="5" xfId="4" applyNumberFormat="1" applyFont="1" applyFill="1" applyBorder="1" applyAlignment="1">
      <alignment horizontal="center"/>
    </xf>
    <xf numFmtId="1" fontId="3" fillId="6" borderId="1" xfId="4" applyNumberFormat="1" applyFont="1" applyFill="1" applyBorder="1" applyAlignment="1">
      <alignment horizontal="center"/>
    </xf>
    <xf numFmtId="1" fontId="3" fillId="6" borderId="6" xfId="4" applyNumberFormat="1" applyFont="1" applyFill="1" applyBorder="1" applyAlignment="1">
      <alignment horizontal="center"/>
    </xf>
    <xf numFmtId="1" fontId="3" fillId="6" borderId="7" xfId="4" applyNumberFormat="1" applyFont="1" applyFill="1" applyBorder="1" applyAlignment="1">
      <alignment horizontal="center"/>
    </xf>
    <xf numFmtId="1" fontId="4" fillId="6" borderId="3" xfId="4" applyNumberFormat="1" applyFont="1" applyFill="1" applyBorder="1" applyAlignment="1">
      <alignment horizontal="center"/>
    </xf>
    <xf numFmtId="4" fontId="3" fillId="6" borderId="11" xfId="0" applyNumberFormat="1" applyFont="1" applyFill="1" applyBorder="1" applyAlignment="1">
      <alignment horizontal="center"/>
    </xf>
    <xf numFmtId="4" fontId="3" fillId="6" borderId="12" xfId="0" applyNumberFormat="1" applyFont="1" applyFill="1" applyBorder="1" applyAlignment="1">
      <alignment horizontal="center"/>
    </xf>
    <xf numFmtId="4" fontId="3" fillId="7" borderId="12" xfId="0" applyNumberFormat="1" applyFont="1" applyFill="1" applyBorder="1" applyAlignment="1">
      <alignment horizontal="center"/>
    </xf>
    <xf numFmtId="4" fontId="3" fillId="6" borderId="13" xfId="0" applyNumberFormat="1" applyFont="1" applyFill="1" applyBorder="1" applyAlignment="1">
      <alignment horizontal="center"/>
    </xf>
    <xf numFmtId="4" fontId="3" fillId="6" borderId="14" xfId="0" applyNumberFormat="1" applyFont="1" applyFill="1" applyBorder="1" applyAlignment="1">
      <alignment horizontal="center"/>
    </xf>
    <xf numFmtId="4" fontId="4" fillId="7" borderId="10" xfId="0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14" fontId="3" fillId="2" borderId="8" xfId="0" applyNumberFormat="1" applyFont="1" applyFill="1" applyBorder="1"/>
    <xf numFmtId="4" fontId="3" fillId="2" borderId="8" xfId="0" applyNumberFormat="1" applyFont="1" applyFill="1" applyBorder="1"/>
    <xf numFmtId="167" fontId="0" fillId="0" borderId="0" xfId="4" applyNumberFormat="1" applyFont="1"/>
    <xf numFmtId="168" fontId="0" fillId="0" borderId="0" xfId="4" applyNumberFormat="1" applyFont="1"/>
    <xf numFmtId="169" fontId="0" fillId="0" borderId="0" xfId="0" applyNumberFormat="1"/>
    <xf numFmtId="11" fontId="0" fillId="0" borderId="0" xfId="0" applyNumberFormat="1"/>
    <xf numFmtId="0" fontId="8" fillId="0" borderId="0" xfId="0" applyFont="1" applyAlignment="1">
      <alignment vertical="center"/>
    </xf>
    <xf numFmtId="0" fontId="9" fillId="8" borderId="15" xfId="0" applyFont="1" applyFill="1" applyBorder="1" applyAlignment="1">
      <alignment horizontal="right" vertical="center"/>
    </xf>
    <xf numFmtId="0" fontId="7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4" fillId="2" borderId="3" xfId="0" applyNumberFormat="1" applyFont="1" applyFill="1" applyBorder="1" applyAlignment="1">
      <alignment horizontal="center"/>
    </xf>
  </cellXfs>
  <cellStyles count="5">
    <cellStyle name="Normal" xfId="0" builtinId="0"/>
    <cellStyle name="Percent" xfId="4" builtinId="5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ysClr val="windowText" lastClr="000000"/>
                </a:solidFill>
              </a:rPr>
              <a:t>Delta-Normal VaR -</a:t>
            </a:r>
            <a:r>
              <a:rPr lang="en-US" sz="2000" baseline="0">
                <a:solidFill>
                  <a:sysClr val="windowText" lastClr="000000"/>
                </a:solidFill>
              </a:rPr>
              <a:t> EUR:USD</a:t>
            </a:r>
            <a:endParaRPr lang="ru-RU" sz="2000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FX_Rates_Input!$J$2</c:f>
              <c:strCache>
                <c:ptCount val="1"/>
                <c:pt idx="0">
                  <c:v>EURUSD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FX_Rates_Input!$A$254:$A$513</c:f>
              <c:numCache>
                <c:formatCode>m/d/yyyy</c:formatCode>
                <c:ptCount val="260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42362</c:v>
                </c:pt>
                <c:pt idx="256">
                  <c:v>42366</c:v>
                </c:pt>
                <c:pt idx="257">
                  <c:v>42367</c:v>
                </c:pt>
                <c:pt idx="258">
                  <c:v>42368</c:v>
                </c:pt>
                <c:pt idx="259">
                  <c:v>42369</c:v>
                </c:pt>
              </c:numCache>
            </c:numRef>
          </c:cat>
          <c:val>
            <c:numRef>
              <c:f>FX_Rates_Input!$J$254:$J$513</c:f>
              <c:numCache>
                <c:formatCode>0.00%</c:formatCode>
                <c:ptCount val="260"/>
                <c:pt idx="0">
                  <c:v>4.9115914543363629E-4</c:v>
                </c:pt>
                <c:pt idx="1">
                  <c:v>-1.8020974732839894E-3</c:v>
                </c:pt>
                <c:pt idx="2">
                  <c:v>-3.0381433230803265E-3</c:v>
                </c:pt>
                <c:pt idx="3">
                  <c:v>-1.5637219761827587E-3</c:v>
                </c:pt>
                <c:pt idx="4">
                  <c:v>-8.1045762834953995E-3</c:v>
                </c:pt>
                <c:pt idx="5">
                  <c:v>-1.0685467727637276E-2</c:v>
                </c:pt>
                <c:pt idx="6">
                  <c:v>-8.393134420973494E-5</c:v>
                </c:pt>
                <c:pt idx="7">
                  <c:v>-6.990973934969902E-3</c:v>
                </c:pt>
                <c:pt idx="8">
                  <c:v>-5.3392219723893217E-3</c:v>
                </c:pt>
                <c:pt idx="9">
                  <c:v>3.8166366672463419E-3</c:v>
                </c:pt>
                <c:pt idx="10">
                  <c:v>-7.621628856900605E-4</c:v>
                </c:pt>
                <c:pt idx="11">
                  <c:v>-1.8655139811973192E-3</c:v>
                </c:pt>
                <c:pt idx="12">
                  <c:v>-5.9430319701407586E-4</c:v>
                </c:pt>
                <c:pt idx="13">
                  <c:v>-5.7062710728420065E-3</c:v>
                </c:pt>
                <c:pt idx="14">
                  <c:v>-1.0302288922535473E-2</c:v>
                </c:pt>
                <c:pt idx="15">
                  <c:v>1.4659598192964152E-3</c:v>
                </c:pt>
                <c:pt idx="16">
                  <c:v>-2.2429270962644817E-3</c:v>
                </c:pt>
                <c:pt idx="17">
                  <c:v>1.208355058128539E-3</c:v>
                </c:pt>
                <c:pt idx="18">
                  <c:v>2.1541518820764184E-3</c:v>
                </c:pt>
                <c:pt idx="19">
                  <c:v>-3.6820428643639234E-2</c:v>
                </c:pt>
                <c:pt idx="20">
                  <c:v>4.099462117583972E-3</c:v>
                </c:pt>
                <c:pt idx="21">
                  <c:v>5.4989052088135178E-3</c:v>
                </c:pt>
                <c:pt idx="22">
                  <c:v>3.3554115366725506E-3</c:v>
                </c:pt>
                <c:pt idx="23">
                  <c:v>-2.5596907042710806E-3</c:v>
                </c:pt>
                <c:pt idx="24">
                  <c:v>-8.8417335556739338E-4</c:v>
                </c:pt>
                <c:pt idx="25">
                  <c:v>4.4218439809576526E-4</c:v>
                </c:pt>
                <c:pt idx="26">
                  <c:v>5.8185829328559705E-3</c:v>
                </c:pt>
                <c:pt idx="27">
                  <c:v>6.1344509260255493E-3</c:v>
                </c:pt>
                <c:pt idx="28">
                  <c:v>-3.1501601129262668E-3</c:v>
                </c:pt>
                <c:pt idx="29">
                  <c:v>3.2375230623550078E-3</c:v>
                </c:pt>
                <c:pt idx="30">
                  <c:v>-1.5139801547597302E-2</c:v>
                </c:pt>
                <c:pt idx="31">
                  <c:v>1.9493183560496789E-3</c:v>
                </c:pt>
                <c:pt idx="32">
                  <c:v>1.5036931761723171E-3</c:v>
                </c:pt>
                <c:pt idx="33">
                  <c:v>1.2366400303999987E-3</c:v>
                </c:pt>
                <c:pt idx="34">
                  <c:v>4.6677613483887105E-3</c:v>
                </c:pt>
                <c:pt idx="35">
                  <c:v>2.369565372187566E-3</c:v>
                </c:pt>
                <c:pt idx="36">
                  <c:v>6.1341630981864295E-4</c:v>
                </c:pt>
                <c:pt idx="37">
                  <c:v>-3.7740861930054986E-3</c:v>
                </c:pt>
                <c:pt idx="38">
                  <c:v>1.3181600397146396E-3</c:v>
                </c:pt>
                <c:pt idx="39">
                  <c:v>-7.8466349253977549E-3</c:v>
                </c:pt>
                <c:pt idx="40">
                  <c:v>0</c:v>
                </c:pt>
                <c:pt idx="41">
                  <c:v>2.6518180482936107E-3</c:v>
                </c:pt>
                <c:pt idx="42">
                  <c:v>1.587721953011576E-3</c:v>
                </c:pt>
                <c:pt idx="43">
                  <c:v>-2.5592389205710011E-3</c:v>
                </c:pt>
                <c:pt idx="44">
                  <c:v>-6.8271755182593092E-3</c:v>
                </c:pt>
                <c:pt idx="45">
                  <c:v>-1.157252988902707E-3</c:v>
                </c:pt>
                <c:pt idx="46">
                  <c:v>-5.2690454566257415E-3</c:v>
                </c:pt>
                <c:pt idx="47">
                  <c:v>-3.9476096482982106E-3</c:v>
                </c:pt>
                <c:pt idx="48">
                  <c:v>-4.9565279682315493E-3</c:v>
                </c:pt>
                <c:pt idx="49">
                  <c:v>-9.6224417110839216E-3</c:v>
                </c:pt>
                <c:pt idx="50">
                  <c:v>-9.4396521866135872E-3</c:v>
                </c:pt>
                <c:pt idx="51">
                  <c:v>-1.1297462505411568E-2</c:v>
                </c:pt>
                <c:pt idx="52">
                  <c:v>-1.5012479356589557E-2</c:v>
                </c:pt>
                <c:pt idx="53">
                  <c:v>3.3032921358970573E-3</c:v>
                </c:pt>
                <c:pt idx="54">
                  <c:v>-3.8706680376426926E-3</c:v>
                </c:pt>
                <c:pt idx="55">
                  <c:v>-1.4198497344847856E-3</c:v>
                </c:pt>
                <c:pt idx="56">
                  <c:v>7.3613016446424547E-3</c:v>
                </c:pt>
                <c:pt idx="57">
                  <c:v>-4.0514494575480666E-3</c:v>
                </c:pt>
                <c:pt idx="58">
                  <c:v>7.9928960015131448E-3</c:v>
                </c:pt>
                <c:pt idx="59">
                  <c:v>9.2295439118973942E-3</c:v>
                </c:pt>
                <c:pt idx="60">
                  <c:v>1.2541661993043495E-2</c:v>
                </c:pt>
                <c:pt idx="61">
                  <c:v>3.4763551614034834E-3</c:v>
                </c:pt>
                <c:pt idx="62">
                  <c:v>3.1912495740638197E-3</c:v>
                </c:pt>
                <c:pt idx="63">
                  <c:v>-1.0929958279115384E-3</c:v>
                </c:pt>
                <c:pt idx="64">
                  <c:v>-1.0719787476094079E-2</c:v>
                </c:pt>
                <c:pt idx="65">
                  <c:v>-1.0137782537302271E-3</c:v>
                </c:pt>
                <c:pt idx="66">
                  <c:v>-7.9615306670655587E-3</c:v>
                </c:pt>
                <c:pt idx="67">
                  <c:v>-3.7185089207895537E-4</c:v>
                </c:pt>
                <c:pt idx="68">
                  <c:v>6.9492982932059444E-3</c:v>
                </c:pt>
                <c:pt idx="69">
                  <c:v>1.5684830451812909E-3</c:v>
                </c:pt>
                <c:pt idx="70">
                  <c:v>1.3819155545730416E-3</c:v>
                </c:pt>
                <c:pt idx="71">
                  <c:v>-8.1346353543116662E-3</c:v>
                </c:pt>
                <c:pt idx="72">
                  <c:v>-1.9116024376195688E-2</c:v>
                </c:pt>
                <c:pt idx="73">
                  <c:v>-1.7043844671328094E-3</c:v>
                </c:pt>
                <c:pt idx="74">
                  <c:v>1.1365790198724333E-3</c:v>
                </c:pt>
                <c:pt idx="75">
                  <c:v>1.4189095697518576E-3</c:v>
                </c:pt>
                <c:pt idx="76">
                  <c:v>1.2400346777855009E-2</c:v>
                </c:pt>
                <c:pt idx="77">
                  <c:v>9.5703401773205368E-3</c:v>
                </c:pt>
                <c:pt idx="78">
                  <c:v>-8.4506237218043793E-3</c:v>
                </c:pt>
                <c:pt idx="79">
                  <c:v>-2.1472257701481237E-3</c:v>
                </c:pt>
                <c:pt idx="80">
                  <c:v>4.0106382165447886E-3</c:v>
                </c:pt>
                <c:pt idx="81">
                  <c:v>2.6957952649471254E-3</c:v>
                </c:pt>
                <c:pt idx="82">
                  <c:v>4.8157159191345644E-3</c:v>
                </c:pt>
                <c:pt idx="83">
                  <c:v>-1.8479164794333439E-4</c:v>
                </c:pt>
                <c:pt idx="84">
                  <c:v>9.6556913680647012E-3</c:v>
                </c:pt>
                <c:pt idx="85">
                  <c:v>6.8402838646580647E-3</c:v>
                </c:pt>
                <c:pt idx="86">
                  <c:v>1.9175093518905145E-2</c:v>
                </c:pt>
                <c:pt idx="87">
                  <c:v>-5.6333139540035255E-3</c:v>
                </c:pt>
                <c:pt idx="88">
                  <c:v>-3.1433857666901678E-3</c:v>
                </c:pt>
                <c:pt idx="89">
                  <c:v>1.0113300498873877E-2</c:v>
                </c:pt>
                <c:pt idx="90">
                  <c:v>6.6563369795814191E-3</c:v>
                </c:pt>
                <c:pt idx="91">
                  <c:v>-7.4580830472039585E-3</c:v>
                </c:pt>
                <c:pt idx="92">
                  <c:v>-7.0652710841054575E-3</c:v>
                </c:pt>
                <c:pt idx="93">
                  <c:v>8.6681209375060238E-3</c:v>
                </c:pt>
                <c:pt idx="94">
                  <c:v>-1.6028498534006671E-3</c:v>
                </c:pt>
                <c:pt idx="95">
                  <c:v>1.7491612036781675E-2</c:v>
                </c:pt>
                <c:pt idx="96">
                  <c:v>-8.0010977681469631E-3</c:v>
                </c:pt>
                <c:pt idx="97">
                  <c:v>5.3704403408500407E-3</c:v>
                </c:pt>
                <c:pt idx="98">
                  <c:v>-1.8521509565260864E-2</c:v>
                </c:pt>
                <c:pt idx="99">
                  <c:v>-5.5610511956755305E-3</c:v>
                </c:pt>
                <c:pt idx="100">
                  <c:v>1.3482542152925122E-3</c:v>
                </c:pt>
                <c:pt idx="101">
                  <c:v>2.7806449275056336E-3</c:v>
                </c:pt>
                <c:pt idx="102">
                  <c:v>-1.6801045546378197E-2</c:v>
                </c:pt>
                <c:pt idx="103">
                  <c:v>-4.7480001541716195E-3</c:v>
                </c:pt>
                <c:pt idx="104">
                  <c:v>-5.7827505219120827E-3</c:v>
                </c:pt>
                <c:pt idx="105">
                  <c:v>3.033229955542581E-3</c:v>
                </c:pt>
                <c:pt idx="106">
                  <c:v>6.7685248799824061E-3</c:v>
                </c:pt>
                <c:pt idx="107">
                  <c:v>-2.3729134069441857E-3</c:v>
                </c:pt>
                <c:pt idx="108">
                  <c:v>7.7368064438152091E-3</c:v>
                </c:pt>
                <c:pt idx="109">
                  <c:v>9.4753224373061388E-3</c:v>
                </c:pt>
                <c:pt idx="110">
                  <c:v>1.6302530222488457E-2</c:v>
                </c:pt>
                <c:pt idx="111">
                  <c:v>-8.7863888976593314E-3</c:v>
                </c:pt>
                <c:pt idx="112">
                  <c:v>-5.0044787199031524E-3</c:v>
                </c:pt>
                <c:pt idx="113">
                  <c:v>7.7640834444469365E-3</c:v>
                </c:pt>
                <c:pt idx="114">
                  <c:v>2.6633538470909059E-3</c:v>
                </c:pt>
                <c:pt idx="115">
                  <c:v>-4.1757423743243854E-3</c:v>
                </c:pt>
                <c:pt idx="116">
                  <c:v>-1.0689471889049331E-3</c:v>
                </c:pt>
                <c:pt idx="117">
                  <c:v>-1.7826900840525519E-4</c:v>
                </c:pt>
                <c:pt idx="118">
                  <c:v>-2.6746311397348875E-4</c:v>
                </c:pt>
                <c:pt idx="119">
                  <c:v>5.6904216856081963E-3</c:v>
                </c:pt>
                <c:pt idx="120">
                  <c:v>1.1021581392645868E-2</c:v>
                </c:pt>
                <c:pt idx="121">
                  <c:v>-9.2499448233164822E-3</c:v>
                </c:pt>
                <c:pt idx="122">
                  <c:v>4.0628920046960008E-3</c:v>
                </c:pt>
                <c:pt idx="123">
                  <c:v>-1.2506260833942918E-2</c:v>
                </c:pt>
                <c:pt idx="124">
                  <c:v>8.0296208088142401E-4</c:v>
                </c:pt>
                <c:pt idx="125">
                  <c:v>-6.2447033565081619E-4</c:v>
                </c:pt>
                <c:pt idx="126">
                  <c:v>-3.5701535545221196E-4</c:v>
                </c:pt>
                <c:pt idx="127">
                  <c:v>-6.1786630410704726E-3</c:v>
                </c:pt>
                <c:pt idx="128">
                  <c:v>5.0174820790138287E-3</c:v>
                </c:pt>
                <c:pt idx="129">
                  <c:v>-7.9860445072955644E-3</c:v>
                </c:pt>
                <c:pt idx="130">
                  <c:v>-3.0677638423705239E-3</c:v>
                </c:pt>
                <c:pt idx="131">
                  <c:v>2.7073385366122604E-3</c:v>
                </c:pt>
                <c:pt idx="132">
                  <c:v>-7.9624018215425623E-3</c:v>
                </c:pt>
                <c:pt idx="133">
                  <c:v>-7.0194918792895068E-3</c:v>
                </c:pt>
                <c:pt idx="134">
                  <c:v>8.471924959604523E-3</c:v>
                </c:pt>
                <c:pt idx="135">
                  <c:v>2.7176391397683063E-3</c:v>
                </c:pt>
                <c:pt idx="136">
                  <c:v>1.1781241531021794E-2</c:v>
                </c:pt>
                <c:pt idx="137">
                  <c:v>-1.223366881105503E-2</c:v>
                </c:pt>
                <c:pt idx="138">
                  <c:v>-1.6304351437933214E-3</c:v>
                </c:pt>
                <c:pt idx="139">
                  <c:v>-1.9963708989785287E-3</c:v>
                </c:pt>
                <c:pt idx="140">
                  <c:v>-1.2982446007551517E-2</c:v>
                </c:pt>
                <c:pt idx="141">
                  <c:v>2.0224312832093365E-3</c:v>
                </c:pt>
                <c:pt idx="142">
                  <c:v>-3.4037105672386405E-3</c:v>
                </c:pt>
                <c:pt idx="143">
                  <c:v>1.3812792840292951E-3</c:v>
                </c:pt>
                <c:pt idx="144">
                  <c:v>3.2155845613745663E-3</c:v>
                </c:pt>
                <c:pt idx="145">
                  <c:v>8.8581009328905762E-3</c:v>
                </c:pt>
                <c:pt idx="146">
                  <c:v>-5.4699744373258533E-3</c:v>
                </c:pt>
                <c:pt idx="147">
                  <c:v>1.0819762778087308E-2</c:v>
                </c:pt>
                <c:pt idx="148">
                  <c:v>-2.9887265828313836E-3</c:v>
                </c:pt>
                <c:pt idx="149">
                  <c:v>4.5341193250144246E-4</c:v>
                </c:pt>
                <c:pt idx="150">
                  <c:v>-6.8228602179812598E-3</c:v>
                </c:pt>
                <c:pt idx="151">
                  <c:v>1.0947907306421633E-3</c:v>
                </c:pt>
                <c:pt idx="152">
                  <c:v>-1.4599874844497761E-3</c:v>
                </c:pt>
                <c:pt idx="153">
                  <c:v>2.0069337150398566E-3</c:v>
                </c:pt>
                <c:pt idx="154">
                  <c:v>-8.2357712947373207E-3</c:v>
                </c:pt>
                <c:pt idx="155">
                  <c:v>1.8375597258618375E-4</c:v>
                </c:pt>
                <c:pt idx="156">
                  <c:v>5.131505808142138E-3</c:v>
                </c:pt>
                <c:pt idx="157">
                  <c:v>1.7350810252166927E-3</c:v>
                </c:pt>
                <c:pt idx="158">
                  <c:v>8.6305327895399731E-3</c:v>
                </c:pt>
                <c:pt idx="159">
                  <c:v>9.0050135750861775E-3</c:v>
                </c:pt>
                <c:pt idx="160">
                  <c:v>-4.1322372849104949E-3</c:v>
                </c:pt>
                <c:pt idx="161">
                  <c:v>5.5655439891260303E-3</c:v>
                </c:pt>
                <c:pt idx="162">
                  <c:v>-6.3760262704228125E-3</c:v>
                </c:pt>
                <c:pt idx="163">
                  <c:v>-3.6101122240996741E-3</c:v>
                </c:pt>
                <c:pt idx="164">
                  <c:v>-1.7193796371887586E-3</c:v>
                </c:pt>
                <c:pt idx="165">
                  <c:v>1.2779151589051366E-2</c:v>
                </c:pt>
                <c:pt idx="166">
                  <c:v>8.725126576732042E-3</c:v>
                </c:pt>
                <c:pt idx="167">
                  <c:v>1.8966237148819849E-2</c:v>
                </c:pt>
                <c:pt idx="168">
                  <c:v>7.8250666949869084E-4</c:v>
                </c:pt>
                <c:pt idx="169">
                  <c:v>-9.0798598317115807E-3</c:v>
                </c:pt>
                <c:pt idx="170">
                  <c:v>-1.0402985469640297E-2</c:v>
                </c:pt>
                <c:pt idx="171">
                  <c:v>-1.4189431256237328E-3</c:v>
                </c:pt>
                <c:pt idx="172">
                  <c:v>-4.7146820419546216E-3</c:v>
                </c:pt>
                <c:pt idx="173">
                  <c:v>1.87074126982558E-3</c:v>
                </c:pt>
                <c:pt idx="174">
                  <c:v>1.6895651166984455E-3</c:v>
                </c:pt>
                <c:pt idx="175">
                  <c:v>-2.3127567682938513E-3</c:v>
                </c:pt>
                <c:pt idx="176">
                  <c:v>-8.1370324229248295E-3</c:v>
                </c:pt>
                <c:pt idx="177">
                  <c:v>7.1800397986783991E-4</c:v>
                </c:pt>
                <c:pt idx="178">
                  <c:v>1.4344632188972143E-3</c:v>
                </c:pt>
                <c:pt idx="179">
                  <c:v>-2.0626885031892906E-3</c:v>
                </c:pt>
                <c:pt idx="180">
                  <c:v>4.1211310790402918E-3</c:v>
                </c:pt>
                <c:pt idx="181">
                  <c:v>7.3932550720331646E-3</c:v>
                </c:pt>
                <c:pt idx="182">
                  <c:v>3.2782557158070658E-3</c:v>
                </c:pt>
                <c:pt idx="183">
                  <c:v>1.3259670451034693E-3</c:v>
                </c:pt>
                <c:pt idx="184">
                  <c:v>-8.1604142754006966E-3</c:v>
                </c:pt>
                <c:pt idx="185">
                  <c:v>7.4534506545807519E-3</c:v>
                </c:pt>
                <c:pt idx="186">
                  <c:v>9.4145255652939366E-3</c:v>
                </c:pt>
                <c:pt idx="187">
                  <c:v>-1.49105060690818E-2</c:v>
                </c:pt>
                <c:pt idx="188">
                  <c:v>-8.4803007659333355E-3</c:v>
                </c:pt>
                <c:pt idx="189">
                  <c:v>-4.4832997836804936E-4</c:v>
                </c:pt>
                <c:pt idx="190">
                  <c:v>8.1283105735322509E-3</c:v>
                </c:pt>
                <c:pt idx="191">
                  <c:v>-8.038628496435286E-3</c:v>
                </c:pt>
                <c:pt idx="192">
                  <c:v>1.7024330978845804E-3</c:v>
                </c:pt>
                <c:pt idx="193">
                  <c:v>3.0392443167527859E-3</c:v>
                </c:pt>
                <c:pt idx="194">
                  <c:v>-8.925782127583971E-5</c:v>
                </c:pt>
                <c:pt idx="195">
                  <c:v>-4.4730795641865174E-3</c:v>
                </c:pt>
                <c:pt idx="196">
                  <c:v>6.2743694076520477E-4</c:v>
                </c:pt>
                <c:pt idx="197">
                  <c:v>6.7869522888322322E-3</c:v>
                </c:pt>
                <c:pt idx="198">
                  <c:v>-1.0685664418372996E-3</c:v>
                </c:pt>
                <c:pt idx="199">
                  <c:v>3.7349976723623532E-3</c:v>
                </c:pt>
                <c:pt idx="200">
                  <c:v>-1.0657194614351073E-3</c:v>
                </c:pt>
                <c:pt idx="201">
                  <c:v>9.5508331238481365E-3</c:v>
                </c:pt>
                <c:pt idx="202">
                  <c:v>9.6767106737229245E-4</c:v>
                </c:pt>
                <c:pt idx="203">
                  <c:v>8.7923682300354201E-5</c:v>
                </c:pt>
                <c:pt idx="204">
                  <c:v>3.1601149893764695E-3</c:v>
                </c:pt>
                <c:pt idx="205">
                  <c:v>2.5384056695519999E-3</c:v>
                </c:pt>
                <c:pt idx="206">
                  <c:v>-6.9301562505310627E-3</c:v>
                </c:pt>
                <c:pt idx="207">
                  <c:v>-2.3795895421938351E-3</c:v>
                </c:pt>
                <c:pt idx="208">
                  <c:v>3.5233014514960211E-3</c:v>
                </c:pt>
                <c:pt idx="209">
                  <c:v>-1.6720204537729842E-3</c:v>
                </c:pt>
                <c:pt idx="210">
                  <c:v>-3.6175978042047351E-3</c:v>
                </c:pt>
                <c:pt idx="211">
                  <c:v>-2.0449879943597683E-2</c:v>
                </c:pt>
                <c:pt idx="212">
                  <c:v>-6.6078538692779382E-3</c:v>
                </c:pt>
                <c:pt idx="213">
                  <c:v>4.5306347886632028E-3</c:v>
                </c:pt>
                <c:pt idx="214">
                  <c:v>2.1674351481575046E-3</c:v>
                </c:pt>
                <c:pt idx="215">
                  <c:v>-1.4081540879827647E-2</c:v>
                </c:pt>
                <c:pt idx="216">
                  <c:v>7.9282321694806122E-3</c:v>
                </c:pt>
                <c:pt idx="217">
                  <c:v>1.3606061330727745E-3</c:v>
                </c:pt>
                <c:pt idx="218">
                  <c:v>-5.0890695074712932E-3</c:v>
                </c:pt>
                <c:pt idx="219">
                  <c:v>-3.7424168547982076E-3</c:v>
                </c:pt>
                <c:pt idx="220">
                  <c:v>-4.7667154148064118E-3</c:v>
                </c:pt>
                <c:pt idx="221">
                  <c:v>-1.7473678975843466E-3</c:v>
                </c:pt>
                <c:pt idx="222">
                  <c:v>-8.1331317082775356E-3</c:v>
                </c:pt>
                <c:pt idx="223">
                  <c:v>-6.0501883255701877E-3</c:v>
                </c:pt>
                <c:pt idx="224">
                  <c:v>4.6670089986995797E-4</c:v>
                </c:pt>
                <c:pt idx="225">
                  <c:v>9.3274887837094516E-4</c:v>
                </c:pt>
                <c:pt idx="226">
                  <c:v>3.536532303925951E-3</c:v>
                </c:pt>
                <c:pt idx="227">
                  <c:v>-3.81626562665077E-3</c:v>
                </c:pt>
                <c:pt idx="228">
                  <c:v>-4.9549019243466689E-3</c:v>
                </c:pt>
                <c:pt idx="229">
                  <c:v>-3.7495313525145449E-4</c:v>
                </c:pt>
                <c:pt idx="230">
                  <c:v>1.9669373643492224E-3</c:v>
                </c:pt>
                <c:pt idx="231">
                  <c:v>9.3567251530157482E-5</c:v>
                </c:pt>
                <c:pt idx="232">
                  <c:v>-5.3473554878217689E-3</c:v>
                </c:pt>
                <c:pt idx="233">
                  <c:v>1.8795231545605227E-3</c:v>
                </c:pt>
                <c:pt idx="234">
                  <c:v>-6.121411025232797E-3</c:v>
                </c:pt>
                <c:pt idx="235">
                  <c:v>2.4530628396972529E-3</c:v>
                </c:pt>
                <c:pt idx="236">
                  <c:v>-3.0200098453397484E-3</c:v>
                </c:pt>
                <c:pt idx="237">
                  <c:v>-9.4522425515802526E-5</c:v>
                </c:pt>
                <c:pt idx="238">
                  <c:v>1.9830971133839512E-3</c:v>
                </c:pt>
                <c:pt idx="239">
                  <c:v>1.1314351574715604E-3</c:v>
                </c:pt>
                <c:pt idx="240">
                  <c:v>5.5443453589346372E-3</c:v>
                </c:pt>
                <c:pt idx="241">
                  <c:v>2.1416477007661479E-2</c:v>
                </c:pt>
                <c:pt idx="242">
                  <c:v>-8.5671382080233366E-3</c:v>
                </c:pt>
                <c:pt idx="243">
                  <c:v>6.0874565406819304E-3</c:v>
                </c:pt>
                <c:pt idx="244">
                  <c:v>6.0506235199051465E-3</c:v>
                </c:pt>
                <c:pt idx="245">
                  <c:v>1.8278194165307208E-4</c:v>
                </c:pt>
                <c:pt idx="246">
                  <c:v>6.3947382620385196E-4</c:v>
                </c:pt>
                <c:pt idx="247">
                  <c:v>3.0091665436990391E-3</c:v>
                </c:pt>
                <c:pt idx="248">
                  <c:v>6.3714560932114355E-4</c:v>
                </c:pt>
                <c:pt idx="249">
                  <c:v>-5.2000299631822389E-3</c:v>
                </c:pt>
                <c:pt idx="250">
                  <c:v>-8.4504957731929425E-3</c:v>
                </c:pt>
                <c:pt idx="251">
                  <c:v>-4.6131845630619509E-4</c:v>
                </c:pt>
                <c:pt idx="252">
                  <c:v>3.132776910269571E-3</c:v>
                </c:pt>
                <c:pt idx="253">
                  <c:v>7.5153868530295704E-3</c:v>
                </c:pt>
                <c:pt idx="254">
                  <c:v>-3.292485140055723E-3</c:v>
                </c:pt>
                <c:pt idx="255">
                  <c:v>2.8358432763282379E-3</c:v>
                </c:pt>
                <c:pt idx="256">
                  <c:v>1.3693005015043586E-3</c:v>
                </c:pt>
                <c:pt idx="257">
                  <c:v>-9.1265863777699658E-4</c:v>
                </c:pt>
                <c:pt idx="258">
                  <c:v>-2.3768180126218352E-3</c:v>
                </c:pt>
                <c:pt idx="259">
                  <c:v>-3.5758530744829059E-3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9D-45F7-B42C-5CB67D049C02}"/>
            </c:ext>
          </c:extLst>
        </c:ser>
        <c:ser>
          <c:idx val="1"/>
          <c:order val="1"/>
          <c:tx>
            <c:v>Delta-Normal VaR 1%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FX_Rates_Input!$A$254:$A$513</c:f>
              <c:numCache>
                <c:formatCode>m/d/yyyy</c:formatCode>
                <c:ptCount val="260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42362</c:v>
                </c:pt>
                <c:pt idx="256">
                  <c:v>42366</c:v>
                </c:pt>
                <c:pt idx="257">
                  <c:v>42367</c:v>
                </c:pt>
                <c:pt idx="258">
                  <c:v>42368</c:v>
                </c:pt>
                <c:pt idx="259">
                  <c:v>42369</c:v>
                </c:pt>
              </c:numCache>
            </c:numRef>
          </c:cat>
          <c:val>
            <c:numRef>
              <c:f>FX_Rates_Input!$R$254:$R$513</c:f>
              <c:numCache>
                <c:formatCode>0.00%</c:formatCode>
                <c:ptCount val="260"/>
                <c:pt idx="0">
                  <c:v>-9.1516474969357883E-3</c:v>
                </c:pt>
                <c:pt idx="1">
                  <c:v>-9.1415747232982871E-3</c:v>
                </c:pt>
                <c:pt idx="2">
                  <c:v>-9.1371419202639359E-3</c:v>
                </c:pt>
                <c:pt idx="3">
                  <c:v>-9.1554327449644302E-3</c:v>
                </c:pt>
                <c:pt idx="4">
                  <c:v>-9.1381962435419985E-3</c:v>
                </c:pt>
                <c:pt idx="5">
                  <c:v>-9.2445129783336778E-3</c:v>
                </c:pt>
                <c:pt idx="6">
                  <c:v>-9.4053913558242754E-3</c:v>
                </c:pt>
                <c:pt idx="7">
                  <c:v>-9.3891717958028368E-3</c:v>
                </c:pt>
                <c:pt idx="8">
                  <c:v>-9.4688017196637737E-3</c:v>
                </c:pt>
                <c:pt idx="9">
                  <c:v>-9.4814203519347183E-3</c:v>
                </c:pt>
                <c:pt idx="10">
                  <c:v>-9.4869763479783955E-3</c:v>
                </c:pt>
                <c:pt idx="11">
                  <c:v>-9.4860581205676066E-3</c:v>
                </c:pt>
                <c:pt idx="12">
                  <c:v>-9.4895734022377963E-3</c:v>
                </c:pt>
                <c:pt idx="13">
                  <c:v>-9.4731618359405207E-3</c:v>
                </c:pt>
                <c:pt idx="14">
                  <c:v>-9.5247660112208182E-3</c:v>
                </c:pt>
                <c:pt idx="15">
                  <c:v>-9.6575715343041844E-3</c:v>
                </c:pt>
                <c:pt idx="16">
                  <c:v>-9.6502058854102176E-3</c:v>
                </c:pt>
                <c:pt idx="17">
                  <c:v>-9.6511417752787806E-3</c:v>
                </c:pt>
                <c:pt idx="18">
                  <c:v>-9.6478756001284905E-3</c:v>
                </c:pt>
                <c:pt idx="19">
                  <c:v>-9.6299145742210195E-3</c:v>
                </c:pt>
                <c:pt idx="20">
                  <c:v>-1.1221463858413966E-2</c:v>
                </c:pt>
                <c:pt idx="21">
                  <c:v>-1.119946344272664E-2</c:v>
                </c:pt>
                <c:pt idx="22">
                  <c:v>-1.121187525965547E-2</c:v>
                </c:pt>
                <c:pt idx="23">
                  <c:v>-1.1216442106105519E-2</c:v>
                </c:pt>
                <c:pt idx="24">
                  <c:v>-1.1230933133396464E-2</c:v>
                </c:pt>
                <c:pt idx="25">
                  <c:v>-1.1211974171522825E-2</c:v>
                </c:pt>
                <c:pt idx="26">
                  <c:v>-1.1190390361116652E-2</c:v>
                </c:pt>
                <c:pt idx="27">
                  <c:v>-1.1199793631195444E-2</c:v>
                </c:pt>
                <c:pt idx="28">
                  <c:v>-1.12223334699776E-2</c:v>
                </c:pt>
                <c:pt idx="29">
                  <c:v>-1.1162187613268803E-2</c:v>
                </c:pt>
                <c:pt idx="30">
                  <c:v>-1.1125536105521092E-2</c:v>
                </c:pt>
                <c:pt idx="31">
                  <c:v>-1.1399704660453147E-2</c:v>
                </c:pt>
                <c:pt idx="32">
                  <c:v>-1.1397134130897647E-2</c:v>
                </c:pt>
                <c:pt idx="33">
                  <c:v>-1.1395884953923479E-2</c:v>
                </c:pt>
                <c:pt idx="34">
                  <c:v>-1.139586137936356E-2</c:v>
                </c:pt>
                <c:pt idx="35">
                  <c:v>-1.1391479492338706E-2</c:v>
                </c:pt>
                <c:pt idx="36">
                  <c:v>-1.1391478285869491E-2</c:v>
                </c:pt>
                <c:pt idx="37">
                  <c:v>-1.1391176956543474E-2</c:v>
                </c:pt>
                <c:pt idx="38">
                  <c:v>-1.1416489066807195E-2</c:v>
                </c:pt>
                <c:pt idx="39">
                  <c:v>-1.140576271984205E-2</c:v>
                </c:pt>
                <c:pt idx="40">
                  <c:v>-1.1448576165959231E-2</c:v>
                </c:pt>
                <c:pt idx="41">
                  <c:v>-1.1342232220415104E-2</c:v>
                </c:pt>
                <c:pt idx="42">
                  <c:v>-1.132450517455506E-2</c:v>
                </c:pt>
                <c:pt idx="43">
                  <c:v>-1.1323294367645766E-2</c:v>
                </c:pt>
                <c:pt idx="44">
                  <c:v>-1.1322838183910866E-2</c:v>
                </c:pt>
                <c:pt idx="45">
                  <c:v>-1.1388329104165193E-2</c:v>
                </c:pt>
                <c:pt idx="46">
                  <c:v>-1.1296860511319997E-2</c:v>
                </c:pt>
                <c:pt idx="47">
                  <c:v>-1.1334382772247811E-2</c:v>
                </c:pt>
                <c:pt idx="48">
                  <c:v>-1.1349114564305781E-2</c:v>
                </c:pt>
                <c:pt idx="49">
                  <c:v>-1.1383604498123007E-2</c:v>
                </c:pt>
                <c:pt idx="50">
                  <c:v>-1.1491293243567246E-2</c:v>
                </c:pt>
                <c:pt idx="51">
                  <c:v>-1.1575638396330884E-2</c:v>
                </c:pt>
                <c:pt idx="52">
                  <c:v>-1.172839321431003E-2</c:v>
                </c:pt>
                <c:pt idx="53">
                  <c:v>-1.1982616224437047E-2</c:v>
                </c:pt>
                <c:pt idx="54">
                  <c:v>-1.1988276211960974E-2</c:v>
                </c:pt>
                <c:pt idx="55">
                  <c:v>-1.1871009241967703E-2</c:v>
                </c:pt>
                <c:pt idx="56">
                  <c:v>-1.1876414697644243E-2</c:v>
                </c:pt>
                <c:pt idx="57">
                  <c:v>-1.1915739996237268E-2</c:v>
                </c:pt>
                <c:pt idx="58">
                  <c:v>-1.1940782016633476E-2</c:v>
                </c:pt>
                <c:pt idx="59">
                  <c:v>-1.1989142015611657E-2</c:v>
                </c:pt>
                <c:pt idx="60">
                  <c:v>-1.2043959067884838E-2</c:v>
                </c:pt>
                <c:pt idx="61">
                  <c:v>-1.2170449589691358E-2</c:v>
                </c:pt>
                <c:pt idx="62">
                  <c:v>-1.2174808156778514E-2</c:v>
                </c:pt>
                <c:pt idx="63">
                  <c:v>-1.2177815618267248E-2</c:v>
                </c:pt>
                <c:pt idx="64">
                  <c:v>-1.2182100976601501E-2</c:v>
                </c:pt>
                <c:pt idx="65">
                  <c:v>-1.2309392890128633E-2</c:v>
                </c:pt>
                <c:pt idx="66">
                  <c:v>-1.227567591388928E-2</c:v>
                </c:pt>
                <c:pt idx="67">
                  <c:v>-1.2354578544519525E-2</c:v>
                </c:pt>
                <c:pt idx="68">
                  <c:v>-1.2350228496837668E-2</c:v>
                </c:pt>
                <c:pt idx="69">
                  <c:v>-1.2382581554763919E-2</c:v>
                </c:pt>
                <c:pt idx="70">
                  <c:v>-1.2366309973217917E-2</c:v>
                </c:pt>
                <c:pt idx="71">
                  <c:v>-1.2365834726067402E-2</c:v>
                </c:pt>
                <c:pt idx="72">
                  <c:v>-1.2429152403031211E-2</c:v>
                </c:pt>
                <c:pt idx="73">
                  <c:v>-1.2804965913472213E-2</c:v>
                </c:pt>
                <c:pt idx="74">
                  <c:v>-1.2809807656199752E-2</c:v>
                </c:pt>
                <c:pt idx="75">
                  <c:v>-1.2809811309695392E-2</c:v>
                </c:pt>
                <c:pt idx="76">
                  <c:v>-1.2796335744073392E-2</c:v>
                </c:pt>
                <c:pt idx="77">
                  <c:v>-1.2913267823885709E-2</c:v>
                </c:pt>
                <c:pt idx="78">
                  <c:v>-1.29726675533008E-2</c:v>
                </c:pt>
                <c:pt idx="79">
                  <c:v>-1.3056951221936133E-2</c:v>
                </c:pt>
                <c:pt idx="80">
                  <c:v>-1.3066132145418251E-2</c:v>
                </c:pt>
                <c:pt idx="81">
                  <c:v>-1.3060790201089944E-2</c:v>
                </c:pt>
                <c:pt idx="82">
                  <c:v>-1.3062530400986485E-2</c:v>
                </c:pt>
                <c:pt idx="83">
                  <c:v>-1.3074028711640311E-2</c:v>
                </c:pt>
                <c:pt idx="84">
                  <c:v>-1.3075713346759376E-2</c:v>
                </c:pt>
                <c:pt idx="85">
                  <c:v>-1.3125800073625788E-2</c:v>
                </c:pt>
                <c:pt idx="86">
                  <c:v>-1.3147462257258246E-2</c:v>
                </c:pt>
                <c:pt idx="87">
                  <c:v>-1.3425582752129709E-2</c:v>
                </c:pt>
                <c:pt idx="88">
                  <c:v>-1.3302490341323072E-2</c:v>
                </c:pt>
                <c:pt idx="89">
                  <c:v>-1.3314918118926841E-2</c:v>
                </c:pt>
                <c:pt idx="90">
                  <c:v>-1.3348554505812859E-2</c:v>
                </c:pt>
                <c:pt idx="91">
                  <c:v>-1.3371159939439256E-2</c:v>
                </c:pt>
                <c:pt idx="92">
                  <c:v>-1.3410702292536757E-2</c:v>
                </c:pt>
                <c:pt idx="93">
                  <c:v>-1.3472876392305384E-2</c:v>
                </c:pt>
                <c:pt idx="94">
                  <c:v>-1.3516597279986017E-2</c:v>
                </c:pt>
                <c:pt idx="95">
                  <c:v>-1.3519749842790574E-2</c:v>
                </c:pt>
                <c:pt idx="96">
                  <c:v>-1.3722578660883738E-2</c:v>
                </c:pt>
                <c:pt idx="97">
                  <c:v>-1.3796264018923681E-2</c:v>
                </c:pt>
                <c:pt idx="98">
                  <c:v>-1.3791169614121924E-2</c:v>
                </c:pt>
                <c:pt idx="99">
                  <c:v>-1.412547343198663E-2</c:v>
                </c:pt>
                <c:pt idx="100">
                  <c:v>-1.4166162791266781E-2</c:v>
                </c:pt>
                <c:pt idx="101">
                  <c:v>-1.4154175687450005E-2</c:v>
                </c:pt>
                <c:pt idx="102">
                  <c:v>-1.4153679007588547E-2</c:v>
                </c:pt>
                <c:pt idx="103">
                  <c:v>-1.4425235705859329E-2</c:v>
                </c:pt>
                <c:pt idx="104">
                  <c:v>-1.4456369807666418E-2</c:v>
                </c:pt>
                <c:pt idx="105">
                  <c:v>-1.4499394176785902E-2</c:v>
                </c:pt>
                <c:pt idx="106">
                  <c:v>-1.4494230965441366E-2</c:v>
                </c:pt>
                <c:pt idx="107">
                  <c:v>-1.4486092160886713E-2</c:v>
                </c:pt>
                <c:pt idx="108">
                  <c:v>-1.4486986875610543E-2</c:v>
                </c:pt>
                <c:pt idx="109">
                  <c:v>-1.4502850025136323E-2</c:v>
                </c:pt>
                <c:pt idx="110">
                  <c:v>-1.4520196629875739E-2</c:v>
                </c:pt>
                <c:pt idx="111">
                  <c:v>-1.468277093396262E-2</c:v>
                </c:pt>
                <c:pt idx="112">
                  <c:v>-1.476232551578051E-2</c:v>
                </c:pt>
                <c:pt idx="113">
                  <c:v>-1.4796960273815107E-2</c:v>
                </c:pt>
                <c:pt idx="114">
                  <c:v>-1.4821144902765397E-2</c:v>
                </c:pt>
                <c:pt idx="115">
                  <c:v>-1.482115303627035E-2</c:v>
                </c:pt>
                <c:pt idx="116">
                  <c:v>-1.4845342501477022E-2</c:v>
                </c:pt>
                <c:pt idx="117">
                  <c:v>-1.4847489318550526E-2</c:v>
                </c:pt>
                <c:pt idx="118">
                  <c:v>-1.4837133762125225E-2</c:v>
                </c:pt>
                <c:pt idx="119">
                  <c:v>-1.4839329525914245E-2</c:v>
                </c:pt>
                <c:pt idx="120">
                  <c:v>-1.4850794916401545E-2</c:v>
                </c:pt>
                <c:pt idx="121">
                  <c:v>-1.4911712091087192E-2</c:v>
                </c:pt>
                <c:pt idx="122">
                  <c:v>-1.5001548759487648E-2</c:v>
                </c:pt>
                <c:pt idx="123">
                  <c:v>-1.5004587442646648E-2</c:v>
                </c:pt>
                <c:pt idx="124">
                  <c:v>-1.5160875893374105E-2</c:v>
                </c:pt>
                <c:pt idx="125">
                  <c:v>-1.5161613393532274E-2</c:v>
                </c:pt>
                <c:pt idx="126">
                  <c:v>-1.5152962032154436E-2</c:v>
                </c:pt>
                <c:pt idx="127">
                  <c:v>-1.5151599358388525E-2</c:v>
                </c:pt>
                <c:pt idx="128">
                  <c:v>-1.5172125223189553E-2</c:v>
                </c:pt>
                <c:pt idx="129">
                  <c:v>-1.5177802836094304E-2</c:v>
                </c:pt>
                <c:pt idx="130">
                  <c:v>-1.5247603870458757E-2</c:v>
                </c:pt>
                <c:pt idx="131">
                  <c:v>-1.5265237013576499E-2</c:v>
                </c:pt>
                <c:pt idx="132">
                  <c:v>-1.5263463678958587E-2</c:v>
                </c:pt>
                <c:pt idx="133">
                  <c:v>-1.5330859969794601E-2</c:v>
                </c:pt>
                <c:pt idx="134">
                  <c:v>-1.5389010237432575E-2</c:v>
                </c:pt>
                <c:pt idx="135">
                  <c:v>-1.5416118282620198E-2</c:v>
                </c:pt>
                <c:pt idx="136">
                  <c:v>-1.5371024966024514E-2</c:v>
                </c:pt>
                <c:pt idx="137">
                  <c:v>-1.5439139379423216E-2</c:v>
                </c:pt>
                <c:pt idx="138">
                  <c:v>-1.5584348560810896E-2</c:v>
                </c:pt>
                <c:pt idx="139">
                  <c:v>-1.5589230066796914E-2</c:v>
                </c:pt>
                <c:pt idx="140">
                  <c:v>-1.558454721785538E-2</c:v>
                </c:pt>
                <c:pt idx="141">
                  <c:v>-1.5739798293826011E-2</c:v>
                </c:pt>
                <c:pt idx="142">
                  <c:v>-1.5738451398346773E-2</c:v>
                </c:pt>
                <c:pt idx="143">
                  <c:v>-1.5745604120102931E-2</c:v>
                </c:pt>
                <c:pt idx="144">
                  <c:v>-1.574155407019448E-2</c:v>
                </c:pt>
                <c:pt idx="145">
                  <c:v>-1.5739287212811297E-2</c:v>
                </c:pt>
                <c:pt idx="146">
                  <c:v>-1.5762347350012838E-2</c:v>
                </c:pt>
                <c:pt idx="147">
                  <c:v>-1.5792973300593087E-2</c:v>
                </c:pt>
                <c:pt idx="148">
                  <c:v>-1.5848997510435916E-2</c:v>
                </c:pt>
                <c:pt idx="149">
                  <c:v>-1.5866920810532304E-2</c:v>
                </c:pt>
                <c:pt idx="150">
                  <c:v>-1.5850762371330287E-2</c:v>
                </c:pt>
                <c:pt idx="151">
                  <c:v>-1.5890421761329133E-2</c:v>
                </c:pt>
                <c:pt idx="152">
                  <c:v>-1.5890945348348496E-2</c:v>
                </c:pt>
                <c:pt idx="153">
                  <c:v>-1.5899296904854088E-2</c:v>
                </c:pt>
                <c:pt idx="154">
                  <c:v>-1.5896036013554028E-2</c:v>
                </c:pt>
                <c:pt idx="155">
                  <c:v>-1.5953252412697266E-2</c:v>
                </c:pt>
                <c:pt idx="156">
                  <c:v>-1.5954930829211521E-2</c:v>
                </c:pt>
                <c:pt idx="157">
                  <c:v>-1.5961349762076513E-2</c:v>
                </c:pt>
                <c:pt idx="158">
                  <c:v>-1.5960856559083452E-2</c:v>
                </c:pt>
                <c:pt idx="159">
                  <c:v>-1.5988101064833088E-2</c:v>
                </c:pt>
                <c:pt idx="160">
                  <c:v>-1.6009624378791682E-2</c:v>
                </c:pt>
                <c:pt idx="161">
                  <c:v>-1.5998779149947521E-2</c:v>
                </c:pt>
                <c:pt idx="162">
                  <c:v>-1.5997132153440983E-2</c:v>
                </c:pt>
                <c:pt idx="163">
                  <c:v>-1.6046173671130228E-2</c:v>
                </c:pt>
                <c:pt idx="164">
                  <c:v>-1.6032893158552768E-2</c:v>
                </c:pt>
                <c:pt idx="165">
                  <c:v>-1.6038060905698155E-2</c:v>
                </c:pt>
                <c:pt idx="166">
                  <c:v>-1.6110240626475886E-2</c:v>
                </c:pt>
                <c:pt idx="167">
                  <c:v>-1.6136825069420348E-2</c:v>
                </c:pt>
                <c:pt idx="168">
                  <c:v>-1.6328227792217879E-2</c:v>
                </c:pt>
                <c:pt idx="169">
                  <c:v>-1.6300455616029778E-2</c:v>
                </c:pt>
                <c:pt idx="170">
                  <c:v>-1.6380938706163403E-2</c:v>
                </c:pt>
                <c:pt idx="171">
                  <c:v>-1.6491997815935612E-2</c:v>
                </c:pt>
                <c:pt idx="172">
                  <c:v>-1.6390687204148401E-2</c:v>
                </c:pt>
                <c:pt idx="173">
                  <c:v>-1.6386223822640548E-2</c:v>
                </c:pt>
                <c:pt idx="174">
                  <c:v>-1.6382361254838645E-2</c:v>
                </c:pt>
                <c:pt idx="175">
                  <c:v>-1.6359263176403377E-2</c:v>
                </c:pt>
                <c:pt idx="176">
                  <c:v>-1.6374189078607795E-2</c:v>
                </c:pt>
                <c:pt idx="177">
                  <c:v>-1.6445459710975344E-2</c:v>
                </c:pt>
                <c:pt idx="178">
                  <c:v>-1.6444228985568736E-2</c:v>
                </c:pt>
                <c:pt idx="179">
                  <c:v>-1.6434473189465428E-2</c:v>
                </c:pt>
                <c:pt idx="180">
                  <c:v>-1.6447412188271563E-2</c:v>
                </c:pt>
                <c:pt idx="181">
                  <c:v>-1.6447453616668446E-2</c:v>
                </c:pt>
                <c:pt idx="182">
                  <c:v>-1.6410982157271683E-2</c:v>
                </c:pt>
                <c:pt idx="183">
                  <c:v>-1.6400804874359669E-2</c:v>
                </c:pt>
                <c:pt idx="184">
                  <c:v>-1.6395624526718864E-2</c:v>
                </c:pt>
                <c:pt idx="185">
                  <c:v>-1.6470720903301338E-2</c:v>
                </c:pt>
                <c:pt idx="186">
                  <c:v>-1.6449359434026992E-2</c:v>
                </c:pt>
                <c:pt idx="187">
                  <c:v>-1.6393705713589814E-2</c:v>
                </c:pt>
                <c:pt idx="188">
                  <c:v>-1.6598320638663681E-2</c:v>
                </c:pt>
                <c:pt idx="189">
                  <c:v>-1.6662826070700902E-2</c:v>
                </c:pt>
                <c:pt idx="190">
                  <c:v>-1.6574682619946348E-2</c:v>
                </c:pt>
                <c:pt idx="191">
                  <c:v>-1.6595527415872054E-2</c:v>
                </c:pt>
                <c:pt idx="192">
                  <c:v>-1.667011844809508E-2</c:v>
                </c:pt>
                <c:pt idx="193">
                  <c:v>-1.6661468454591637E-2</c:v>
                </c:pt>
                <c:pt idx="194">
                  <c:v>-1.6632794746381036E-2</c:v>
                </c:pt>
                <c:pt idx="195">
                  <c:v>-1.6636877471814235E-2</c:v>
                </c:pt>
                <c:pt idx="196">
                  <c:v>-1.6669267796215904E-2</c:v>
                </c:pt>
                <c:pt idx="197">
                  <c:v>-1.664000762910834E-2</c:v>
                </c:pt>
                <c:pt idx="198">
                  <c:v>-1.6550490718042217E-2</c:v>
                </c:pt>
                <c:pt idx="199">
                  <c:v>-1.6558611446144116E-2</c:v>
                </c:pt>
                <c:pt idx="200">
                  <c:v>-1.6542157498679204E-2</c:v>
                </c:pt>
                <c:pt idx="201">
                  <c:v>-1.6550149133769971E-2</c:v>
                </c:pt>
                <c:pt idx="202">
                  <c:v>-1.6572761026167292E-2</c:v>
                </c:pt>
                <c:pt idx="203">
                  <c:v>-1.6567002087590637E-2</c:v>
                </c:pt>
                <c:pt idx="204">
                  <c:v>-1.6543262761227678E-2</c:v>
                </c:pt>
                <c:pt idx="205">
                  <c:v>-1.6535900047901893E-2</c:v>
                </c:pt>
                <c:pt idx="206">
                  <c:v>-1.6493202175774178E-2</c:v>
                </c:pt>
                <c:pt idx="207">
                  <c:v>-1.6540469785531097E-2</c:v>
                </c:pt>
                <c:pt idx="208">
                  <c:v>-1.6549286781595125E-2</c:v>
                </c:pt>
                <c:pt idx="209">
                  <c:v>-1.6549351599049852E-2</c:v>
                </c:pt>
                <c:pt idx="210">
                  <c:v>-1.6555455120597161E-2</c:v>
                </c:pt>
                <c:pt idx="211">
                  <c:v>-1.6573062008129399E-2</c:v>
                </c:pt>
                <c:pt idx="212">
                  <c:v>-1.6804513720680325E-2</c:v>
                </c:pt>
                <c:pt idx="213">
                  <c:v>-1.6812862444285408E-2</c:v>
                </c:pt>
                <c:pt idx="214">
                  <c:v>-1.6799094673016119E-2</c:v>
                </c:pt>
                <c:pt idx="215">
                  <c:v>-1.6798709360721212E-2</c:v>
                </c:pt>
                <c:pt idx="216">
                  <c:v>-1.6963192118329036E-2</c:v>
                </c:pt>
                <c:pt idx="217">
                  <c:v>-1.6982466993329413E-2</c:v>
                </c:pt>
                <c:pt idx="218">
                  <c:v>-1.6880215588779009E-2</c:v>
                </c:pt>
                <c:pt idx="219">
                  <c:v>-1.6902434936662936E-2</c:v>
                </c:pt>
                <c:pt idx="220">
                  <c:v>-1.6891187455280822E-2</c:v>
                </c:pt>
                <c:pt idx="221">
                  <c:v>-1.6925478902145276E-2</c:v>
                </c:pt>
                <c:pt idx="222">
                  <c:v>-1.6929820537553132E-2</c:v>
                </c:pt>
                <c:pt idx="223">
                  <c:v>-1.6993199085321094E-2</c:v>
                </c:pt>
                <c:pt idx="224">
                  <c:v>-1.7036993327119956E-2</c:v>
                </c:pt>
                <c:pt idx="225">
                  <c:v>-1.7038860682546317E-2</c:v>
                </c:pt>
                <c:pt idx="226">
                  <c:v>-1.7039938957934781E-2</c:v>
                </c:pt>
                <c:pt idx="227">
                  <c:v>-1.7037905582687807E-2</c:v>
                </c:pt>
                <c:pt idx="228">
                  <c:v>-1.6971516509520928E-2</c:v>
                </c:pt>
                <c:pt idx="229">
                  <c:v>-1.6999975822980819E-2</c:v>
                </c:pt>
                <c:pt idx="230">
                  <c:v>-1.70040265848918E-2</c:v>
                </c:pt>
                <c:pt idx="231">
                  <c:v>-1.7002246887904481E-2</c:v>
                </c:pt>
                <c:pt idx="232">
                  <c:v>-1.7003122401786922E-2</c:v>
                </c:pt>
                <c:pt idx="233">
                  <c:v>-1.7039716874072058E-2</c:v>
                </c:pt>
                <c:pt idx="234">
                  <c:v>-1.7031748257961197E-2</c:v>
                </c:pt>
                <c:pt idx="235">
                  <c:v>-1.7055823013829106E-2</c:v>
                </c:pt>
                <c:pt idx="236">
                  <c:v>-1.6990733915491815E-2</c:v>
                </c:pt>
                <c:pt idx="237">
                  <c:v>-1.6999503324819587E-2</c:v>
                </c:pt>
                <c:pt idx="238">
                  <c:v>-1.7001642080945543E-2</c:v>
                </c:pt>
                <c:pt idx="239">
                  <c:v>-1.6923461616401448E-2</c:v>
                </c:pt>
                <c:pt idx="240">
                  <c:v>-1.6895439061957087E-2</c:v>
                </c:pt>
                <c:pt idx="241">
                  <c:v>-1.6901871140145311E-2</c:v>
                </c:pt>
                <c:pt idx="242">
                  <c:v>-1.7138804699855383E-2</c:v>
                </c:pt>
                <c:pt idx="243">
                  <c:v>-1.7218698597611021E-2</c:v>
                </c:pt>
                <c:pt idx="244">
                  <c:v>-1.7214107833692149E-2</c:v>
                </c:pt>
                <c:pt idx="245">
                  <c:v>-1.7195780955089876E-2</c:v>
                </c:pt>
                <c:pt idx="246">
                  <c:v>-1.7138480890122564E-2</c:v>
                </c:pt>
                <c:pt idx="247">
                  <c:v>-1.6978370060843902E-2</c:v>
                </c:pt>
                <c:pt idx="248">
                  <c:v>-1.69722632821564E-2</c:v>
                </c:pt>
                <c:pt idx="249">
                  <c:v>-1.696303062487511E-2</c:v>
                </c:pt>
                <c:pt idx="250">
                  <c:v>-1.6976445364503066E-2</c:v>
                </c:pt>
                <c:pt idx="251">
                  <c:v>-1.7053523252322504E-2</c:v>
                </c:pt>
                <c:pt idx="252">
                  <c:v>-1.7047007166974059E-2</c:v>
                </c:pt>
                <c:pt idx="253">
                  <c:v>-1.7026435870462705E-2</c:v>
                </c:pt>
                <c:pt idx="254">
                  <c:v>-1.7030615411939412E-2</c:v>
                </c:pt>
                <c:pt idx="255">
                  <c:v>-1.6978003589206234E-2</c:v>
                </c:pt>
                <c:pt idx="256">
                  <c:v>-1.6860736838723162E-2</c:v>
                </c:pt>
                <c:pt idx="257">
                  <c:v>-1.6856794835764393E-2</c:v>
                </c:pt>
                <c:pt idx="258">
                  <c:v>-1.680342680636638E-2</c:v>
                </c:pt>
                <c:pt idx="259" formatCode="0.000000%">
                  <c:v>-1.6777693931440789E-2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9D-45F7-B42C-5CB67D049C02}"/>
            </c:ext>
          </c:extLst>
        </c:ser>
        <c:ser>
          <c:idx val="2"/>
          <c:order val="2"/>
          <c:tx>
            <c:v>Delta-Normal VaR 99%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FX_Rates_Input!$A$254:$A$513</c:f>
              <c:numCache>
                <c:formatCode>m/d/yyyy</c:formatCode>
                <c:ptCount val="260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42362</c:v>
                </c:pt>
                <c:pt idx="256">
                  <c:v>42366</c:v>
                </c:pt>
                <c:pt idx="257">
                  <c:v>42367</c:v>
                </c:pt>
                <c:pt idx="258">
                  <c:v>42368</c:v>
                </c:pt>
                <c:pt idx="259">
                  <c:v>42369</c:v>
                </c:pt>
              </c:numCache>
            </c:numRef>
          </c:cat>
          <c:val>
            <c:numRef>
              <c:f>FX_Rates_Input!$Z$254:$Z$513</c:f>
              <c:numCache>
                <c:formatCode>0.00%</c:formatCode>
                <c:ptCount val="260"/>
                <c:pt idx="0">
                  <c:v>8.2570517181362237E-3</c:v>
                </c:pt>
                <c:pt idx="1">
                  <c:v>8.2649782784486227E-3</c:v>
                </c:pt>
                <c:pt idx="2">
                  <c:v>8.2649273531251732E-3</c:v>
                </c:pt>
                <c:pt idx="3">
                  <c:v>8.2360080491807337E-3</c:v>
                </c:pt>
                <c:pt idx="4">
                  <c:v>8.2338733286411361E-3</c:v>
                </c:pt>
                <c:pt idx="5">
                  <c:v>8.2647675514511514E-3</c:v>
                </c:pt>
                <c:pt idx="6">
                  <c:v>8.3548686142924308E-3</c:v>
                </c:pt>
                <c:pt idx="7">
                  <c:v>8.2986250774860996E-3</c:v>
                </c:pt>
                <c:pt idx="8">
                  <c:v>8.3147140179746764E-3</c:v>
                </c:pt>
                <c:pt idx="9">
                  <c:v>8.3204052429448616E-3</c:v>
                </c:pt>
                <c:pt idx="10">
                  <c:v>8.3617878663210712E-3</c:v>
                </c:pt>
                <c:pt idx="11">
                  <c:v>8.3624247406612201E-3</c:v>
                </c:pt>
                <c:pt idx="12">
                  <c:v>8.3616236468426614E-3</c:v>
                </c:pt>
                <c:pt idx="13">
                  <c:v>8.3640808819383915E-3</c:v>
                </c:pt>
                <c:pt idx="14">
                  <c:v>8.3464116616668357E-3</c:v>
                </c:pt>
                <c:pt idx="15">
                  <c:v>8.3538654860031182E-3</c:v>
                </c:pt>
                <c:pt idx="16">
                  <c:v>8.3301223853883919E-3</c:v>
                </c:pt>
                <c:pt idx="17">
                  <c:v>8.3300832320086955E-3</c:v>
                </c:pt>
                <c:pt idx="18">
                  <c:v>8.3417572706421441E-3</c:v>
                </c:pt>
                <c:pt idx="19">
                  <c:v>8.3650966900352657E-3</c:v>
                </c:pt>
                <c:pt idx="20">
                  <c:v>9.6820957995750502E-3</c:v>
                </c:pt>
                <c:pt idx="21">
                  <c:v>9.7271473162645825E-3</c:v>
                </c:pt>
                <c:pt idx="22">
                  <c:v>9.7942115151105485E-3</c:v>
                </c:pt>
                <c:pt idx="23">
                  <c:v>9.8131850373655485E-3</c:v>
                </c:pt>
                <c:pt idx="24">
                  <c:v>9.7930088966945977E-3</c:v>
                </c:pt>
                <c:pt idx="25">
                  <c:v>9.7953810456025501E-3</c:v>
                </c:pt>
                <c:pt idx="26">
                  <c:v>9.7306390958883555E-3</c:v>
                </c:pt>
                <c:pt idx="27">
                  <c:v>9.7489605028948396E-3</c:v>
                </c:pt>
                <c:pt idx="28">
                  <c:v>9.7983162876564486E-3</c:v>
                </c:pt>
                <c:pt idx="29">
                  <c:v>9.7734487217340568E-3</c:v>
                </c:pt>
                <c:pt idx="30">
                  <c:v>9.702802814547452E-3</c:v>
                </c:pt>
                <c:pt idx="31">
                  <c:v>9.8371545335691341E-3</c:v>
                </c:pt>
                <c:pt idx="32">
                  <c:v>9.8548490611019626E-3</c:v>
                </c:pt>
                <c:pt idx="33">
                  <c:v>9.8469637265742749E-3</c:v>
                </c:pt>
                <c:pt idx="34">
                  <c:v>9.8486807020368005E-3</c:v>
                </c:pt>
                <c:pt idx="35">
                  <c:v>9.9043723334276742E-3</c:v>
                </c:pt>
                <c:pt idx="36">
                  <c:v>9.9227439852510625E-3</c:v>
                </c:pt>
                <c:pt idx="37">
                  <c:v>9.911024640019651E-3</c:v>
                </c:pt>
                <c:pt idx="38">
                  <c:v>9.8950850899360687E-3</c:v>
                </c:pt>
                <c:pt idx="39">
                  <c:v>9.9112067945782527E-3</c:v>
                </c:pt>
                <c:pt idx="40">
                  <c:v>9.9321500332466804E-3</c:v>
                </c:pt>
                <c:pt idx="41">
                  <c:v>9.7343565498970858E-3</c:v>
                </c:pt>
                <c:pt idx="42">
                  <c:v>9.7639489988920677E-3</c:v>
                </c:pt>
                <c:pt idx="43">
                  <c:v>9.7754399676068665E-3</c:v>
                </c:pt>
                <c:pt idx="44">
                  <c:v>9.7754553390177381E-3</c:v>
                </c:pt>
                <c:pt idx="45">
                  <c:v>9.778758886951882E-3</c:v>
                </c:pt>
                <c:pt idx="46">
                  <c:v>9.5917765049676248E-3</c:v>
                </c:pt>
                <c:pt idx="47">
                  <c:v>9.5946351516641715E-3</c:v>
                </c:pt>
                <c:pt idx="48">
                  <c:v>9.5956721942127513E-3</c:v>
                </c:pt>
                <c:pt idx="49">
                  <c:v>9.5691665596129606E-3</c:v>
                </c:pt>
                <c:pt idx="50">
                  <c:v>9.5682540405928156E-3</c:v>
                </c:pt>
                <c:pt idx="51">
                  <c:v>9.6104321283808844E-3</c:v>
                </c:pt>
                <c:pt idx="52">
                  <c:v>9.6601408168984475E-3</c:v>
                </c:pt>
                <c:pt idx="53">
                  <c:v>9.7965654881610013E-3</c:v>
                </c:pt>
                <c:pt idx="54">
                  <c:v>9.8223242913205427E-3</c:v>
                </c:pt>
                <c:pt idx="55">
                  <c:v>9.7613918496617432E-3</c:v>
                </c:pt>
                <c:pt idx="56">
                  <c:v>9.7449817490206092E-3</c:v>
                </c:pt>
                <c:pt idx="57">
                  <c:v>9.8466815284748224E-3</c:v>
                </c:pt>
                <c:pt idx="58">
                  <c:v>9.8306046273138638E-3</c:v>
                </c:pt>
                <c:pt idx="59">
                  <c:v>9.9417475332433791E-3</c:v>
                </c:pt>
                <c:pt idx="60">
                  <c:v>1.0089566795918768E-2</c:v>
                </c:pt>
                <c:pt idx="61">
                  <c:v>1.0315809154934779E-2</c:v>
                </c:pt>
                <c:pt idx="62">
                  <c:v>1.0331134617641647E-2</c:v>
                </c:pt>
                <c:pt idx="63">
                  <c:v>1.0358511730518157E-2</c:v>
                </c:pt>
                <c:pt idx="64">
                  <c:v>1.0351152995316809E-2</c:v>
                </c:pt>
                <c:pt idx="65">
                  <c:v>1.0406616816429272E-2</c:v>
                </c:pt>
                <c:pt idx="66">
                  <c:v>1.0406142405447353E-2</c:v>
                </c:pt>
                <c:pt idx="67">
                  <c:v>1.0407933395113738E-2</c:v>
                </c:pt>
                <c:pt idx="68">
                  <c:v>1.0370932541615167E-2</c:v>
                </c:pt>
                <c:pt idx="69">
                  <c:v>1.0447272322794323E-2</c:v>
                </c:pt>
                <c:pt idx="70">
                  <c:v>1.0401322991508749E-2</c:v>
                </c:pt>
                <c:pt idx="71">
                  <c:v>1.0409019042663148E-2</c:v>
                </c:pt>
                <c:pt idx="72">
                  <c:v>1.0433253377846105E-2</c:v>
                </c:pt>
                <c:pt idx="73">
                  <c:v>1.0670036633797859E-2</c:v>
                </c:pt>
                <c:pt idx="74">
                  <c:v>1.0639827378003676E-2</c:v>
                </c:pt>
                <c:pt idx="75">
                  <c:v>1.0640257838654951E-2</c:v>
                </c:pt>
                <c:pt idx="76">
                  <c:v>1.0660105231514241E-2</c:v>
                </c:pt>
                <c:pt idx="77">
                  <c:v>1.086640318871851E-2</c:v>
                </c:pt>
                <c:pt idx="78">
                  <c:v>1.1010465734263121E-2</c:v>
                </c:pt>
                <c:pt idx="79">
                  <c:v>1.1020779362699643E-2</c:v>
                </c:pt>
                <c:pt idx="80">
                  <c:v>1.0995448947311411E-2</c:v>
                </c:pt>
                <c:pt idx="81">
                  <c:v>1.1042418218380605E-2</c:v>
                </c:pt>
                <c:pt idx="82">
                  <c:v>1.1051849939514529E-2</c:v>
                </c:pt>
                <c:pt idx="83">
                  <c:v>1.1094945570621868E-2</c:v>
                </c:pt>
                <c:pt idx="84">
                  <c:v>1.1088229460818855E-2</c:v>
                </c:pt>
                <c:pt idx="85">
                  <c:v>1.1174726229699042E-2</c:v>
                </c:pt>
                <c:pt idx="86">
                  <c:v>1.1261443636316744E-2</c:v>
                </c:pt>
                <c:pt idx="87">
                  <c:v>1.1678043784626531E-2</c:v>
                </c:pt>
                <c:pt idx="88">
                  <c:v>1.1609114518324361E-2</c:v>
                </c:pt>
                <c:pt idx="89">
                  <c:v>1.1605688756182104E-2</c:v>
                </c:pt>
                <c:pt idx="90">
                  <c:v>1.1756346360103167E-2</c:v>
                </c:pt>
                <c:pt idx="91">
                  <c:v>1.1822866918526506E-2</c:v>
                </c:pt>
                <c:pt idx="92">
                  <c:v>1.183780931383256E-2</c:v>
                </c:pt>
                <c:pt idx="93">
                  <c:v>1.1821819849899291E-2</c:v>
                </c:pt>
                <c:pt idx="94">
                  <c:v>1.192379526515853E-2</c:v>
                </c:pt>
                <c:pt idx="95">
                  <c:v>1.1921711563606753E-2</c:v>
                </c:pt>
                <c:pt idx="96">
                  <c:v>1.2279667964423391E-2</c:v>
                </c:pt>
                <c:pt idx="97">
                  <c:v>1.2294025640510235E-2</c:v>
                </c:pt>
                <c:pt idx="98">
                  <c:v>1.2354167466792113E-2</c:v>
                </c:pt>
                <c:pt idx="99">
                  <c:v>1.2537365043421844E-2</c:v>
                </c:pt>
                <c:pt idx="100">
                  <c:v>1.253180601072932E-2</c:v>
                </c:pt>
                <c:pt idx="101">
                  <c:v>1.2548222212674084E-2</c:v>
                </c:pt>
                <c:pt idx="102">
                  <c:v>1.2567619479871884E-2</c:v>
                </c:pt>
                <c:pt idx="103">
                  <c:v>1.2707706937211143E-2</c:v>
                </c:pt>
                <c:pt idx="104">
                  <c:v>1.2698505652655139E-2</c:v>
                </c:pt>
                <c:pt idx="105">
                  <c:v>1.2675309099116404E-2</c:v>
                </c:pt>
                <c:pt idx="106">
                  <c:v>1.2704972010557154E-2</c:v>
                </c:pt>
                <c:pt idx="107">
                  <c:v>1.2786283367158455E-2</c:v>
                </c:pt>
                <c:pt idx="108">
                  <c:v>1.2724091608791885E-2</c:v>
                </c:pt>
                <c:pt idx="109">
                  <c:v>1.2821812522979923E-2</c:v>
                </c:pt>
                <c:pt idx="110">
                  <c:v>1.295090358317748E-2</c:v>
                </c:pt>
                <c:pt idx="111">
                  <c:v>1.3243898129044269E-2</c:v>
                </c:pt>
                <c:pt idx="112">
                  <c:v>1.3264389671699446E-2</c:v>
                </c:pt>
                <c:pt idx="113">
                  <c:v>1.3255441190264783E-2</c:v>
                </c:pt>
                <c:pt idx="114">
                  <c:v>1.3342920781903219E-2</c:v>
                </c:pt>
                <c:pt idx="115">
                  <c:v>1.3342981121136218E-2</c:v>
                </c:pt>
                <c:pt idx="116">
                  <c:v>1.3336713303900049E-2</c:v>
                </c:pt>
                <c:pt idx="117">
                  <c:v>1.3296758113536008E-2</c:v>
                </c:pt>
                <c:pt idx="118">
                  <c:v>1.3303794408427693E-2</c:v>
                </c:pt>
                <c:pt idx="119">
                  <c:v>1.3299141815020669E-2</c:v>
                </c:pt>
                <c:pt idx="120">
                  <c:v>1.3343196057177594E-2</c:v>
                </c:pt>
                <c:pt idx="121">
                  <c:v>1.3494048450484823E-2</c:v>
                </c:pt>
                <c:pt idx="122">
                  <c:v>1.3515175593921578E-2</c:v>
                </c:pt>
                <c:pt idx="123">
                  <c:v>1.3542489982730166E-2</c:v>
                </c:pt>
                <c:pt idx="124">
                  <c:v>1.3576439308245834E-2</c:v>
                </c:pt>
                <c:pt idx="125">
                  <c:v>1.3566047656643095E-2</c:v>
                </c:pt>
                <c:pt idx="126">
                  <c:v>1.3571124941362074E-2</c:v>
                </c:pt>
                <c:pt idx="127">
                  <c:v>1.3572766521543805E-2</c:v>
                </c:pt>
                <c:pt idx="128">
                  <c:v>1.3577938186775424E-2</c:v>
                </c:pt>
                <c:pt idx="129">
                  <c:v>1.3621400983741939E-2</c:v>
                </c:pt>
                <c:pt idx="130">
                  <c:v>1.3629079601498192E-2</c:v>
                </c:pt>
                <c:pt idx="131">
                  <c:v>1.3613932916173507E-2</c:v>
                </c:pt>
                <c:pt idx="132">
                  <c:v>1.3633230205899243E-2</c:v>
                </c:pt>
                <c:pt idx="133">
                  <c:v>1.3642221594647039E-2</c:v>
                </c:pt>
                <c:pt idx="134">
                  <c:v>1.3625407601784698E-2</c:v>
                </c:pt>
                <c:pt idx="135">
                  <c:v>1.372851424854794E-2</c:v>
                </c:pt>
                <c:pt idx="136">
                  <c:v>1.3752905785965396E-2</c:v>
                </c:pt>
                <c:pt idx="137">
                  <c:v>1.3919409541099607E-2</c:v>
                </c:pt>
                <c:pt idx="138">
                  <c:v>1.3966749371998845E-2</c:v>
                </c:pt>
                <c:pt idx="139">
                  <c:v>1.396272894926958E-2</c:v>
                </c:pt>
                <c:pt idx="140">
                  <c:v>1.3964001884890099E-2</c:v>
                </c:pt>
                <c:pt idx="141">
                  <c:v>1.4024893876363236E-2</c:v>
                </c:pt>
                <c:pt idx="142">
                  <c:v>1.4035568581258403E-2</c:v>
                </c:pt>
                <c:pt idx="143">
                  <c:v>1.4034516597716391E-2</c:v>
                </c:pt>
                <c:pt idx="144">
                  <c:v>1.4045684534193192E-2</c:v>
                </c:pt>
                <c:pt idx="145">
                  <c:v>1.4071524901155711E-2</c:v>
                </c:pt>
                <c:pt idx="146">
                  <c:v>1.4182147578307951E-2</c:v>
                </c:pt>
                <c:pt idx="147">
                  <c:v>1.4182157873762464E-2</c:v>
                </c:pt>
                <c:pt idx="148">
                  <c:v>1.4315178669789274E-2</c:v>
                </c:pt>
                <c:pt idx="149">
                  <c:v>1.4293082967307207E-2</c:v>
                </c:pt>
                <c:pt idx="150">
                  <c:v>1.430442887456858E-2</c:v>
                </c:pt>
                <c:pt idx="151">
                  <c:v>1.4311655282856679E-2</c:v>
                </c:pt>
                <c:pt idx="152">
                  <c:v>1.4307161128228336E-2</c:v>
                </c:pt>
                <c:pt idx="153">
                  <c:v>1.4291872848410433E-2</c:v>
                </c:pt>
                <c:pt idx="154">
                  <c:v>1.4305862616195729E-2</c:v>
                </c:pt>
                <c:pt idx="155">
                  <c:v>1.4321134206557352E-2</c:v>
                </c:pt>
                <c:pt idx="156">
                  <c:v>1.4315895041835619E-2</c:v>
                </c:pt>
                <c:pt idx="157">
                  <c:v>1.4355585374908468E-2</c:v>
                </c:pt>
                <c:pt idx="158">
                  <c:v>1.4360004544449776E-2</c:v>
                </c:pt>
                <c:pt idx="159">
                  <c:v>1.4459281620794472E-2</c:v>
                </c:pt>
                <c:pt idx="160">
                  <c:v>1.457019927838224E-2</c:v>
                </c:pt>
                <c:pt idx="161">
                  <c:v>1.4568341446628209E-2</c:v>
                </c:pt>
                <c:pt idx="162">
                  <c:v>1.4624478806577274E-2</c:v>
                </c:pt>
                <c:pt idx="163">
                  <c:v>1.4619496546198306E-2</c:v>
                </c:pt>
                <c:pt idx="164">
                  <c:v>1.4617838490567686E-2</c:v>
                </c:pt>
                <c:pt idx="165">
                  <c:v>1.4614101155295781E-2</c:v>
                </c:pt>
                <c:pt idx="166">
                  <c:v>1.4797615686339386E-2</c:v>
                </c:pt>
                <c:pt idx="167">
                  <c:v>1.4893394046469598E-2</c:v>
                </c:pt>
                <c:pt idx="168">
                  <c:v>1.5230458244714837E-2</c:v>
                </c:pt>
                <c:pt idx="169">
                  <c:v>1.524237955073442E-2</c:v>
                </c:pt>
                <c:pt idx="170">
                  <c:v>1.526119602848784E-2</c:v>
                </c:pt>
                <c:pt idx="171">
                  <c:v>1.5267101750175002E-2</c:v>
                </c:pt>
                <c:pt idx="172">
                  <c:v>1.5237601696689189E-2</c:v>
                </c:pt>
                <c:pt idx="173">
                  <c:v>1.5236710477905948E-2</c:v>
                </c:pt>
                <c:pt idx="174">
                  <c:v>1.5248431720162551E-2</c:v>
                </c:pt>
                <c:pt idx="175">
                  <c:v>1.5266704266392553E-2</c:v>
                </c:pt>
                <c:pt idx="176">
                  <c:v>1.524640401715169E-2</c:v>
                </c:pt>
                <c:pt idx="177">
                  <c:v>1.5253197178085253E-2</c:v>
                </c:pt>
                <c:pt idx="178">
                  <c:v>1.5255854264237789E-2</c:v>
                </c:pt>
                <c:pt idx="179">
                  <c:v>1.5269957118854724E-2</c:v>
                </c:pt>
                <c:pt idx="180">
                  <c:v>1.5242883378482373E-2</c:v>
                </c:pt>
                <c:pt idx="181">
                  <c:v>1.5271570365732534E-2</c:v>
                </c:pt>
                <c:pt idx="182">
                  <c:v>1.5346281679864047E-2</c:v>
                </c:pt>
                <c:pt idx="183">
                  <c:v>1.5374770190170249E-2</c:v>
                </c:pt>
                <c:pt idx="184">
                  <c:v>1.5384556064424392E-2</c:v>
                </c:pt>
                <c:pt idx="185">
                  <c:v>1.5365150459672905E-2</c:v>
                </c:pt>
                <c:pt idx="186">
                  <c:v>1.5444477421447368E-2</c:v>
                </c:pt>
                <c:pt idx="187">
                  <c:v>1.553556335747059E-2</c:v>
                </c:pt>
                <c:pt idx="188">
                  <c:v>1.560831759250835E-2</c:v>
                </c:pt>
                <c:pt idx="189">
                  <c:v>1.5624482849599419E-2</c:v>
                </c:pt>
                <c:pt idx="190">
                  <c:v>1.5607425030316733E-2</c:v>
                </c:pt>
                <c:pt idx="191">
                  <c:v>1.5680590836866504E-2</c:v>
                </c:pt>
                <c:pt idx="192">
                  <c:v>1.5673119009626181E-2</c:v>
                </c:pt>
                <c:pt idx="193">
                  <c:v>1.5687594561954624E-2</c:v>
                </c:pt>
                <c:pt idx="194">
                  <c:v>1.5715640237599495E-2</c:v>
                </c:pt>
                <c:pt idx="195">
                  <c:v>1.5692312546433877E-2</c:v>
                </c:pt>
                <c:pt idx="196">
                  <c:v>1.5664840915339682E-2</c:v>
                </c:pt>
                <c:pt idx="197">
                  <c:v>1.5566292404729237E-2</c:v>
                </c:pt>
                <c:pt idx="198">
                  <c:v>1.5609808805168093E-2</c:v>
                </c:pt>
                <c:pt idx="199">
                  <c:v>1.5583469536178915E-2</c:v>
                </c:pt>
                <c:pt idx="200">
                  <c:v>1.5617744545368017E-2</c:v>
                </c:pt>
                <c:pt idx="201">
                  <c:v>1.5604568197104766E-2</c:v>
                </c:pt>
                <c:pt idx="202">
                  <c:v>1.5651333961998897E-2</c:v>
                </c:pt>
                <c:pt idx="203">
                  <c:v>1.5607015621393274E-2</c:v>
                </c:pt>
                <c:pt idx="204">
                  <c:v>1.5615234607819429E-2</c:v>
                </c:pt>
                <c:pt idx="205">
                  <c:v>1.5640045315324532E-2</c:v>
                </c:pt>
                <c:pt idx="206">
                  <c:v>1.5661025448874155E-2</c:v>
                </c:pt>
                <c:pt idx="207">
                  <c:v>1.5667992574915812E-2</c:v>
                </c:pt>
                <c:pt idx="208">
                  <c:v>1.5664089974364089E-2</c:v>
                </c:pt>
                <c:pt idx="209">
                  <c:v>1.5679711948301828E-2</c:v>
                </c:pt>
                <c:pt idx="210">
                  <c:v>1.5629020786144719E-2</c:v>
                </c:pt>
                <c:pt idx="211">
                  <c:v>1.5624592914823062E-2</c:v>
                </c:pt>
                <c:pt idx="212">
                  <c:v>1.5780230167088283E-2</c:v>
                </c:pt>
                <c:pt idx="213">
                  <c:v>1.5782846201623773E-2</c:v>
                </c:pt>
                <c:pt idx="214">
                  <c:v>1.5825150036779524E-2</c:v>
                </c:pt>
                <c:pt idx="215">
                  <c:v>1.5828667964658039E-2</c:v>
                </c:pt>
                <c:pt idx="216">
                  <c:v>1.5902263632306367E-2</c:v>
                </c:pt>
                <c:pt idx="217">
                  <c:v>1.5961281505425751E-2</c:v>
                </c:pt>
                <c:pt idx="218">
                  <c:v>1.5949562336045123E-2</c:v>
                </c:pt>
                <c:pt idx="219">
                  <c:v>1.5871259371414759E-2</c:v>
                </c:pt>
                <c:pt idx="220">
                  <c:v>1.5869896001539589E-2</c:v>
                </c:pt>
                <c:pt idx="221">
                  <c:v>1.5838413184953971E-2</c:v>
                </c:pt>
                <c:pt idx="222">
                  <c:v>1.5835837627830279E-2</c:v>
                </c:pt>
                <c:pt idx="223">
                  <c:v>1.5847006660613543E-2</c:v>
                </c:pt>
                <c:pt idx="224">
                  <c:v>1.5803894588601257E-2</c:v>
                </c:pt>
                <c:pt idx="225">
                  <c:v>1.5797980155395849E-2</c:v>
                </c:pt>
                <c:pt idx="226">
                  <c:v>1.5793106709538599E-2</c:v>
                </c:pt>
                <c:pt idx="227">
                  <c:v>1.5816813147937883E-2</c:v>
                </c:pt>
                <c:pt idx="228">
                  <c:v>1.5794891494328108E-2</c:v>
                </c:pt>
                <c:pt idx="229">
                  <c:v>1.5791443551757992E-2</c:v>
                </c:pt>
                <c:pt idx="230">
                  <c:v>1.5783474795548001E-2</c:v>
                </c:pt>
                <c:pt idx="231">
                  <c:v>1.5764658151145906E-2</c:v>
                </c:pt>
                <c:pt idx="232">
                  <c:v>1.5763076432610993E-2</c:v>
                </c:pt>
                <c:pt idx="233">
                  <c:v>1.5754969215172495E-2</c:v>
                </c:pt>
                <c:pt idx="234">
                  <c:v>1.5771014021533834E-2</c:v>
                </c:pt>
                <c:pt idx="235">
                  <c:v>1.5775041314544391E-2</c:v>
                </c:pt>
                <c:pt idx="236">
                  <c:v>1.5789686070588616E-2</c:v>
                </c:pt>
                <c:pt idx="237">
                  <c:v>1.5787281362936993E-2</c:v>
                </c:pt>
                <c:pt idx="238">
                  <c:v>1.575559130308599E-2</c:v>
                </c:pt>
                <c:pt idx="239">
                  <c:v>1.5760863344837301E-2</c:v>
                </c:pt>
                <c:pt idx="240">
                  <c:v>1.5669775813018049E-2</c:v>
                </c:pt>
                <c:pt idx="241">
                  <c:v>1.5705700568304191E-2</c:v>
                </c:pt>
                <c:pt idx="242">
                  <c:v>1.609075883674569E-2</c:v>
                </c:pt>
                <c:pt idx="243">
                  <c:v>1.6087966577797812E-2</c:v>
                </c:pt>
                <c:pt idx="244">
                  <c:v>1.6147512036358114E-2</c:v>
                </c:pt>
                <c:pt idx="245">
                  <c:v>1.6106444381975997E-2</c:v>
                </c:pt>
                <c:pt idx="246">
                  <c:v>1.6107601010124727E-2</c:v>
                </c:pt>
                <c:pt idx="247">
                  <c:v>1.605805366315884E-2</c:v>
                </c:pt>
                <c:pt idx="248">
                  <c:v>1.6079928375179065E-2</c:v>
                </c:pt>
                <c:pt idx="249">
                  <c:v>1.6088833883296492E-2</c:v>
                </c:pt>
                <c:pt idx="250">
                  <c:v>1.6090723606610235E-2</c:v>
                </c:pt>
                <c:pt idx="251">
                  <c:v>1.6096268255080662E-2</c:v>
                </c:pt>
                <c:pt idx="252">
                  <c:v>1.6100478401868037E-2</c:v>
                </c:pt>
                <c:pt idx="253">
                  <c:v>1.6129274467223485E-2</c:v>
                </c:pt>
                <c:pt idx="254">
                  <c:v>1.6206086879333892E-2</c:v>
                </c:pt>
                <c:pt idx="255">
                  <c:v>1.6191971785748233E-2</c:v>
                </c:pt>
                <c:pt idx="256">
                  <c:v>1.6182875523296884E-2</c:v>
                </c:pt>
                <c:pt idx="257">
                  <c:v>1.6190559375103827E-2</c:v>
                </c:pt>
                <c:pt idx="258">
                  <c:v>1.6185817868083353E-2</c:v>
                </c:pt>
                <c:pt idx="259">
                  <c:v>1.6183784224835907E-2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9D-45F7-B42C-5CB67D049C02}"/>
            </c:ext>
          </c:extLst>
        </c:ser>
        <c:ser>
          <c:idx val="3"/>
          <c:order val="3"/>
          <c:tx>
            <c:v>Delta-Normal ES 1%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FX_Rates_Input!$A$254:$A$513</c:f>
              <c:numCache>
                <c:formatCode>m/d/yyyy</c:formatCode>
                <c:ptCount val="260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42362</c:v>
                </c:pt>
                <c:pt idx="256">
                  <c:v>42366</c:v>
                </c:pt>
                <c:pt idx="257">
                  <c:v>42367</c:v>
                </c:pt>
                <c:pt idx="258">
                  <c:v>42368</c:v>
                </c:pt>
                <c:pt idx="259">
                  <c:v>42369</c:v>
                </c:pt>
              </c:numCache>
            </c:numRef>
          </c:cat>
          <c:val>
            <c:numRef>
              <c:f>FX_Rates_Input!$AP$254:$AP$513</c:f>
              <c:numCache>
                <c:formatCode>0.00%</c:formatCode>
                <c:ptCount val="260"/>
                <c:pt idx="0">
                  <c:v>-1.0419562403979919E-2</c:v>
                </c:pt>
                <c:pt idx="1">
                  <c:v>-1.0409333316775564E-2</c:v>
                </c:pt>
                <c:pt idx="2">
                  <c:v>-1.0404573953671803E-2</c:v>
                </c:pt>
                <c:pt idx="3">
                  <c:v>-1.0422090682208873E-2</c:v>
                </c:pt>
                <c:pt idx="4">
                  <c:v>-1.0403443330912485E-2</c:v>
                </c:pt>
                <c:pt idx="5">
                  <c:v>-1.0519753449839514E-2</c:v>
                </c:pt>
                <c:pt idx="6">
                  <c:v>-1.0698911227176533E-2</c:v>
                </c:pt>
                <c:pt idx="7">
                  <c:v>-1.0677414016048402E-2</c:v>
                </c:pt>
                <c:pt idx="8">
                  <c:v>-1.0764015361122073E-2</c:v>
                </c:pt>
                <c:pt idx="9">
                  <c:v>-1.0777967541675693E-2</c:v>
                </c:pt>
                <c:pt idx="10">
                  <c:v>-1.0786942183451789E-2</c:v>
                </c:pt>
                <c:pt idx="11">
                  <c:v>-1.0786003464461014E-2</c:v>
                </c:pt>
                <c:pt idx="12">
                  <c:v>-1.0789716426566433E-2</c:v>
                </c:pt>
                <c:pt idx="13">
                  <c:v>-1.0772288534791322E-2</c:v>
                </c:pt>
                <c:pt idx="14">
                  <c:v>-1.0826364269537026E-2</c:v>
                </c:pt>
                <c:pt idx="15">
                  <c:v>-1.0969385197875466E-2</c:v>
                </c:pt>
                <c:pt idx="16">
                  <c:v>-1.0959753828449811E-2</c:v>
                </c:pt>
                <c:pt idx="17">
                  <c:v>-1.0960755029663462E-2</c:v>
                </c:pt>
                <c:pt idx="18">
                  <c:v>-1.0958101218212203E-2</c:v>
                </c:pt>
                <c:pt idx="19">
                  <c:v>-1.0940531912857323E-2</c:v>
                </c:pt>
                <c:pt idx="20">
                  <c:v>-1.2743917349810046E-2</c:v>
                </c:pt>
                <c:pt idx="21">
                  <c:v>-1.2723595797903602E-2</c:v>
                </c:pt>
                <c:pt idx="22">
                  <c:v>-1.2741796032675053E-2</c:v>
                </c:pt>
                <c:pt idx="23">
                  <c:v>-1.2748077377378516E-2</c:v>
                </c:pt>
                <c:pt idx="24">
                  <c:v>-1.2762154345013786E-2</c:v>
                </c:pt>
                <c:pt idx="25">
                  <c:v>-1.2741987328066088E-2</c:v>
                </c:pt>
                <c:pt idx="26">
                  <c:v>-1.2714116217456359E-2</c:v>
                </c:pt>
                <c:pt idx="27">
                  <c:v>-1.2725538738424328E-2</c:v>
                </c:pt>
                <c:pt idx="28">
                  <c:v>-1.2753314897951425E-2</c:v>
                </c:pt>
                <c:pt idx="29">
                  <c:v>-1.2686977321544262E-2</c:v>
                </c:pt>
                <c:pt idx="30">
                  <c:v>-1.2642511100577498E-2</c:v>
                </c:pt>
                <c:pt idx="31">
                  <c:v>-1.294643311030687E-2</c:v>
                </c:pt>
                <c:pt idx="32">
                  <c:v>-1.2944964095703903E-2</c:v>
                </c:pt>
                <c:pt idx="33">
                  <c:v>-1.2943049631613295E-2</c:v>
                </c:pt>
                <c:pt idx="34">
                  <c:v>-1.2943149391268154E-2</c:v>
                </c:pt>
                <c:pt idx="35">
                  <c:v>-1.2942504508884173E-2</c:v>
                </c:pt>
                <c:pt idx="36">
                  <c:v>-1.2943841263466834E-2</c:v>
                </c:pt>
                <c:pt idx="37">
                  <c:v>-1.2942664441246388E-2</c:v>
                </c:pt>
                <c:pt idx="38">
                  <c:v>-1.2968659176249772E-2</c:v>
                </c:pt>
                <c:pt idx="39">
                  <c:v>-1.2958325785377615E-2</c:v>
                </c:pt>
                <c:pt idx="40">
                  <c:v>-1.300578277493619E-2</c:v>
                </c:pt>
                <c:pt idx="41">
                  <c:v>-1.2877287813103003E-2</c:v>
                </c:pt>
                <c:pt idx="42">
                  <c:v>-1.2860424951368781E-2</c:v>
                </c:pt>
                <c:pt idx="43">
                  <c:v>-1.2859962871876685E-2</c:v>
                </c:pt>
                <c:pt idx="44">
                  <c:v>-1.2859474582783999E-2</c:v>
                </c:pt>
                <c:pt idx="45">
                  <c:v>-1.2929975959630214E-2</c:v>
                </c:pt>
                <c:pt idx="46">
                  <c:v>-1.281822715299618E-2</c:v>
                </c:pt>
                <c:pt idx="47">
                  <c:v>-1.2858690446686083E-2</c:v>
                </c:pt>
                <c:pt idx="48">
                  <c:v>-1.2874570718605607E-2</c:v>
                </c:pt>
                <c:pt idx="49">
                  <c:v>-1.2909642166979148E-2</c:v>
                </c:pt>
                <c:pt idx="50">
                  <c:v>-1.3025107666305368E-2</c:v>
                </c:pt>
                <c:pt idx="51">
                  <c:v>-1.3118667792617642E-2</c:v>
                </c:pt>
                <c:pt idx="52">
                  <c:v>-1.3286168485337235E-2</c:v>
                </c:pt>
                <c:pt idx="53">
                  <c:v>-1.3568843248953522E-2</c:v>
                </c:pt>
                <c:pt idx="54">
                  <c:v>-1.357679153800858E-2</c:v>
                </c:pt>
                <c:pt idx="55">
                  <c:v>-1.3446545902138623E-2</c:v>
                </c:pt>
                <c:pt idx="56">
                  <c:v>-1.3451149864652179E-2</c:v>
                </c:pt>
                <c:pt idx="57">
                  <c:v>-1.3500746338392417E-2</c:v>
                </c:pt>
                <c:pt idx="58">
                  <c:v>-1.3526441308683468E-2</c:v>
                </c:pt>
                <c:pt idx="59">
                  <c:v>-1.3586418264698519E-2</c:v>
                </c:pt>
                <c:pt idx="60">
                  <c:v>-1.365599377774224E-2</c:v>
                </c:pt>
                <c:pt idx="61">
                  <c:v>-1.3808174632426264E-2</c:v>
                </c:pt>
                <c:pt idx="62">
                  <c:v>-1.3813966831888716E-2</c:v>
                </c:pt>
                <c:pt idx="63">
                  <c:v>-1.3819187270596823E-2</c:v>
                </c:pt>
                <c:pt idx="64">
                  <c:v>-1.3823248787948092E-2</c:v>
                </c:pt>
                <c:pt idx="65">
                  <c:v>-1.3963851214652266E-2</c:v>
                </c:pt>
                <c:pt idx="66">
                  <c:v>-1.3927644002409935E-2</c:v>
                </c:pt>
                <c:pt idx="67">
                  <c:v>-1.401242373177188E-2</c:v>
                </c:pt>
                <c:pt idx="68">
                  <c:v>-1.4005062004505084E-2</c:v>
                </c:pt>
                <c:pt idx="69">
                  <c:v>-1.404533140754639E-2</c:v>
                </c:pt>
                <c:pt idx="70">
                  <c:v>-1.4024528136301211E-2</c:v>
                </c:pt>
                <c:pt idx="71">
                  <c:v>-1.4024578796625128E-2</c:v>
                </c:pt>
                <c:pt idx="72">
                  <c:v>-1.4094273084498872E-2</c:v>
                </c:pt>
                <c:pt idx="73">
                  <c:v>-1.4514703401889121E-2</c:v>
                </c:pt>
                <c:pt idx="74">
                  <c:v>-1.4517697571310094E-2</c:v>
                </c:pt>
                <c:pt idx="75">
                  <c:v>-1.4517732842320143E-2</c:v>
                </c:pt>
                <c:pt idx="76">
                  <c:v>-1.4504721351276E-2</c:v>
                </c:pt>
                <c:pt idx="77">
                  <c:v>-1.4645195005175762E-2</c:v>
                </c:pt>
                <c:pt idx="78">
                  <c:v>-1.4719413351895654E-2</c:v>
                </c:pt>
                <c:pt idx="79">
                  <c:v>-1.4810586755464178E-2</c:v>
                </c:pt>
                <c:pt idx="80">
                  <c:v>-1.481859147495334E-2</c:v>
                </c:pt>
                <c:pt idx="81">
                  <c:v>-1.4816281342908254E-2</c:v>
                </c:pt>
                <c:pt idx="82">
                  <c:v>-1.4818835219061697E-2</c:v>
                </c:pt>
                <c:pt idx="83">
                  <c:v>-1.4834309729874887E-2</c:v>
                </c:pt>
                <c:pt idx="84">
                  <c:v>-1.4835627911321717E-2</c:v>
                </c:pt>
                <c:pt idx="85">
                  <c:v>-1.4895662322858525E-2</c:v>
                </c:pt>
                <c:pt idx="86">
                  <c:v>-1.4925218036983975E-2</c:v>
                </c:pt>
                <c:pt idx="87">
                  <c:v>-1.5253936606349034E-2</c:v>
                </c:pt>
                <c:pt idx="88">
                  <c:v>-1.5116858822834534E-2</c:v>
                </c:pt>
                <c:pt idx="89">
                  <c:v>-1.5129942237568686E-2</c:v>
                </c:pt>
                <c:pt idx="90">
                  <c:v>-1.5177001172304841E-2</c:v>
                </c:pt>
                <c:pt idx="91">
                  <c:v>-1.520609785335466E-2</c:v>
                </c:pt>
                <c:pt idx="92">
                  <c:v>-1.5249608453812515E-2</c:v>
                </c:pt>
                <c:pt idx="93">
                  <c:v>-1.5315146284985115E-2</c:v>
                </c:pt>
                <c:pt idx="94">
                  <c:v>-1.536947856367874E-2</c:v>
                </c:pt>
                <c:pt idx="95">
                  <c:v>-1.5372708974063936E-2</c:v>
                </c:pt>
                <c:pt idx="96">
                  <c:v>-1.5616381047010405E-2</c:v>
                </c:pt>
                <c:pt idx="97">
                  <c:v>-1.5696478778200785E-2</c:v>
                </c:pt>
                <c:pt idx="98">
                  <c:v>-1.5695393601511176E-2</c:v>
                </c:pt>
                <c:pt idx="99">
                  <c:v>-1.6067388215476694E-2</c:v>
                </c:pt>
                <c:pt idx="100">
                  <c:v>-1.6110636195835852E-2</c:v>
                </c:pt>
                <c:pt idx="101">
                  <c:v>-1.6098971673245383E-2</c:v>
                </c:pt>
                <c:pt idx="102">
                  <c:v>-1.6099851565874471E-2</c:v>
                </c:pt>
                <c:pt idx="103">
                  <c:v>-1.6401389238303487E-2</c:v>
                </c:pt>
                <c:pt idx="104">
                  <c:v>-1.6434120756758576E-2</c:v>
                </c:pt>
                <c:pt idx="105">
                  <c:v>-1.6478589230497154E-2</c:v>
                </c:pt>
                <c:pt idx="106">
                  <c:v>-1.6475210387679316E-2</c:v>
                </c:pt>
                <c:pt idx="107">
                  <c:v>-1.6472400905458297E-2</c:v>
                </c:pt>
                <c:pt idx="108">
                  <c:v>-1.646883121796389E-2</c:v>
                </c:pt>
                <c:pt idx="109">
                  <c:v>-1.6492966951546995E-2</c:v>
                </c:pt>
                <c:pt idx="110">
                  <c:v>-1.6520978942369115E-2</c:v>
                </c:pt>
                <c:pt idx="111">
                  <c:v>-1.6716733355371952E-2</c:v>
                </c:pt>
                <c:pt idx="112">
                  <c:v>-1.680357452253687E-2</c:v>
                </c:pt>
                <c:pt idx="113">
                  <c:v>-1.6840080070146562E-2</c:v>
                </c:pt>
                <c:pt idx="114">
                  <c:v>-1.687239745664058E-2</c:v>
                </c:pt>
                <c:pt idx="115">
                  <c:v>-1.6872410577169789E-2</c:v>
                </c:pt>
                <c:pt idx="116">
                  <c:v>-1.6897905316500612E-2</c:v>
                </c:pt>
                <c:pt idx="117">
                  <c:v>-1.6897298464301418E-2</c:v>
                </c:pt>
                <c:pt idx="118">
                  <c:v>-1.6886701158557178E-2</c:v>
                </c:pt>
                <c:pt idx="119">
                  <c:v>-1.6888717985892747E-2</c:v>
                </c:pt>
                <c:pt idx="120">
                  <c:v>-1.6904226996698461E-2</c:v>
                </c:pt>
                <c:pt idx="121">
                  <c:v>-1.6980567827614784E-2</c:v>
                </c:pt>
                <c:pt idx="122">
                  <c:v>-1.707848624120669E-2</c:v>
                </c:pt>
                <c:pt idx="123">
                  <c:v>-1.7083735607194249E-2</c:v>
                </c:pt>
                <c:pt idx="124">
                  <c:v>-1.7253879505097953E-2</c:v>
                </c:pt>
                <c:pt idx="125">
                  <c:v>-1.725391387158828E-2</c:v>
                </c:pt>
                <c:pt idx="126">
                  <c:v>-1.7245002202130055E-2</c:v>
                </c:pt>
                <c:pt idx="127">
                  <c:v>-1.7243659841748731E-2</c:v>
                </c:pt>
                <c:pt idx="128">
                  <c:v>-1.7266057315737791E-2</c:v>
                </c:pt>
                <c:pt idx="129">
                  <c:v>-1.7275313935749523E-2</c:v>
                </c:pt>
                <c:pt idx="130">
                  <c:v>-1.7350757988279938E-2</c:v>
                </c:pt>
                <c:pt idx="131">
                  <c:v>-1.736857222573808E-2</c:v>
                </c:pt>
                <c:pt idx="132">
                  <c:v>-1.7368075200374356E-2</c:v>
                </c:pt>
                <c:pt idx="133">
                  <c:v>-1.7441034978548639E-2</c:v>
                </c:pt>
                <c:pt idx="134">
                  <c:v>-1.7502195860497439E-2</c:v>
                </c:pt>
                <c:pt idx="135">
                  <c:v>-1.7538787735981679E-2</c:v>
                </c:pt>
                <c:pt idx="136">
                  <c:v>-1.7492186662022964E-2</c:v>
                </c:pt>
                <c:pt idx="137">
                  <c:v>-1.7577388846866913E-2</c:v>
                </c:pt>
                <c:pt idx="138">
                  <c:v>-1.7736621807975243E-2</c:v>
                </c:pt>
                <c:pt idx="139">
                  <c:v>-1.7741566028600879E-2</c:v>
                </c:pt>
                <c:pt idx="140">
                  <c:v>-1.7736634827965857E-2</c:v>
                </c:pt>
                <c:pt idx="141">
                  <c:v>-1.7907628092016164E-2</c:v>
                </c:pt>
                <c:pt idx="142">
                  <c:v>-1.7906960561977298E-2</c:v>
                </c:pt>
                <c:pt idx="143">
                  <c:v>-1.7914557614285103E-2</c:v>
                </c:pt>
                <c:pt idx="144">
                  <c:v>-1.7911025976141661E-2</c:v>
                </c:pt>
                <c:pt idx="145">
                  <c:v>-1.7910476030736665E-2</c:v>
                </c:pt>
                <c:pt idx="146">
                  <c:v>-1.7943272589427298E-2</c:v>
                </c:pt>
                <c:pt idx="147">
                  <c:v>-1.7976129847043384E-2</c:v>
                </c:pt>
                <c:pt idx="148">
                  <c:v>-1.8045922631900527E-2</c:v>
                </c:pt>
                <c:pt idx="149">
                  <c:v>-1.8063542046501645E-2</c:v>
                </c:pt>
                <c:pt idx="150">
                  <c:v>-1.8047033099722193E-2</c:v>
                </c:pt>
                <c:pt idx="151">
                  <c:v>-1.8090107288370971E-2</c:v>
                </c:pt>
                <c:pt idx="152">
                  <c:v>-1.8090341689977991E-2</c:v>
                </c:pt>
                <c:pt idx="153">
                  <c:v>-1.8098188029247935E-2</c:v>
                </c:pt>
                <c:pt idx="154">
                  <c:v>-1.8095708546269275E-2</c:v>
                </c:pt>
                <c:pt idx="155">
                  <c:v>-1.8158204409509136E-2</c:v>
                </c:pt>
                <c:pt idx="156">
                  <c:v>-1.8159623488684242E-2</c:v>
                </c:pt>
                <c:pt idx="157">
                  <c:v>-1.8169400663593235E-2</c:v>
                </c:pt>
                <c:pt idx="158">
                  <c:v>-1.8169193397616468E-2</c:v>
                </c:pt>
                <c:pt idx="159">
                  <c:v>-1.8205652756125536E-2</c:v>
                </c:pt>
                <c:pt idx="160">
                  <c:v>-1.8236822045355029E-2</c:v>
                </c:pt>
                <c:pt idx="161">
                  <c:v>-1.8225051623898911E-2</c:v>
                </c:pt>
                <c:pt idx="162">
                  <c:v>-1.8227373283708707E-2</c:v>
                </c:pt>
                <c:pt idx="163">
                  <c:v>-1.8279623736680642E-2</c:v>
                </c:pt>
                <c:pt idx="164">
                  <c:v>-1.8265255214419813E-2</c:v>
                </c:pt>
                <c:pt idx="165">
                  <c:v>-1.8270527141694637E-2</c:v>
                </c:pt>
                <c:pt idx="166">
                  <c:v>-1.8361329652694922E-2</c:v>
                </c:pt>
                <c:pt idx="167">
                  <c:v>-1.839682605512408E-2</c:v>
                </c:pt>
                <c:pt idx="168">
                  <c:v>-1.8626718218102748E-2</c:v>
                </c:pt>
                <c:pt idx="169">
                  <c:v>-1.8597791587217714E-2</c:v>
                </c:pt>
                <c:pt idx="170">
                  <c:v>-1.868550688929501E-2</c:v>
                </c:pt>
                <c:pt idx="171">
                  <c:v>-1.880508481207991E-2</c:v>
                </c:pt>
                <c:pt idx="172">
                  <c:v>-1.8694246963912135E-2</c:v>
                </c:pt>
                <c:pt idx="173">
                  <c:v>-1.8689393594763824E-2</c:v>
                </c:pt>
                <c:pt idx="174">
                  <c:v>-1.8686103391982858E-2</c:v>
                </c:pt>
                <c:pt idx="175">
                  <c:v>-1.8662653859131503E-2</c:v>
                </c:pt>
                <c:pt idx="176">
                  <c:v>-1.8677188335495372E-2</c:v>
                </c:pt>
                <c:pt idx="177">
                  <c:v>-1.8754144530351194E-2</c:v>
                </c:pt>
                <c:pt idx="178">
                  <c:v>-1.8753017690021252E-2</c:v>
                </c:pt>
                <c:pt idx="179">
                  <c:v>-1.8743578500013729E-2</c:v>
                </c:pt>
                <c:pt idx="180">
                  <c:v>-1.875548803364745E-2</c:v>
                </c:pt>
                <c:pt idx="181">
                  <c:v>-1.875762181748138E-2</c:v>
                </c:pt>
                <c:pt idx="182">
                  <c:v>-1.8723935453126034E-2</c:v>
                </c:pt>
                <c:pt idx="183">
                  <c:v>-1.8715091818288038E-2</c:v>
                </c:pt>
                <c:pt idx="184">
                  <c:v>-1.8710246901558852E-2</c:v>
                </c:pt>
                <c:pt idx="185">
                  <c:v>-1.8789399362913486E-2</c:v>
                </c:pt>
                <c:pt idx="186">
                  <c:v>-1.8772259651458439E-2</c:v>
                </c:pt>
                <c:pt idx="187">
                  <c:v>-1.8719186539358283E-2</c:v>
                </c:pt>
                <c:pt idx="188">
                  <c:v>-1.8944002887210216E-2</c:v>
                </c:pt>
                <c:pt idx="189">
                  <c:v>-1.9014383747850326E-2</c:v>
                </c:pt>
                <c:pt idx="190">
                  <c:v>-1.8918578250846804E-2</c:v>
                </c:pt>
                <c:pt idx="191">
                  <c:v>-1.8946270051412334E-2</c:v>
                </c:pt>
                <c:pt idx="192">
                  <c:v>-1.9025749527021917E-2</c:v>
                </c:pt>
                <c:pt idx="193">
                  <c:v>-1.9017523822133311E-2</c:v>
                </c:pt>
                <c:pt idx="194">
                  <c:v>-1.8988804372891611E-2</c:v>
                </c:pt>
                <c:pt idx="195">
                  <c:v>-1.8991485443977392E-2</c:v>
                </c:pt>
                <c:pt idx="196">
                  <c:v>-1.9024234007928766E-2</c:v>
                </c:pt>
                <c:pt idx="197">
                  <c:v>-1.8985665245978691E-2</c:v>
                </c:pt>
                <c:pt idx="198">
                  <c:v>-1.8892798013763618E-2</c:v>
                </c:pt>
                <c:pt idx="199">
                  <c:v>-1.8899591844359263E-2</c:v>
                </c:pt>
                <c:pt idx="200">
                  <c:v>-1.888443584509486E-2</c:v>
                </c:pt>
                <c:pt idx="201">
                  <c:v>-1.8892049865807961E-2</c:v>
                </c:pt>
                <c:pt idx="202">
                  <c:v>-1.8919714689777531E-2</c:v>
                </c:pt>
                <c:pt idx="203">
                  <c:v>-1.8910308509784673E-2</c:v>
                </c:pt>
                <c:pt idx="204">
                  <c:v>-1.8885438801988549E-2</c:v>
                </c:pt>
                <c:pt idx="205">
                  <c:v>-1.8879346865510859E-2</c:v>
                </c:pt>
                <c:pt idx="206">
                  <c:v>-1.8835067241400973E-2</c:v>
                </c:pt>
                <c:pt idx="207">
                  <c:v>-1.8886284889535206E-2</c:v>
                </c:pt>
                <c:pt idx="208">
                  <c:v>-1.8895459812130803E-2</c:v>
                </c:pt>
                <c:pt idx="209">
                  <c:v>-1.8896667134054385E-2</c:v>
                </c:pt>
                <c:pt idx="210">
                  <c:v>-1.8899523236969164E-2</c:v>
                </c:pt>
                <c:pt idx="211">
                  <c:v>-1.8918089982036257E-2</c:v>
                </c:pt>
                <c:pt idx="212">
                  <c:v>-1.9177734258705802E-2</c:v>
                </c:pt>
                <c:pt idx="213">
                  <c:v>-1.9186881570426334E-2</c:v>
                </c:pt>
                <c:pt idx="214">
                  <c:v>-1.917519214518066E-2</c:v>
                </c:pt>
                <c:pt idx="215">
                  <c:v>-1.9175034988358344E-2</c:v>
                </c:pt>
                <c:pt idx="216">
                  <c:v>-1.9356857535728661E-2</c:v>
                </c:pt>
                <c:pt idx="217">
                  <c:v>-1.9381834648514187E-2</c:v>
                </c:pt>
                <c:pt idx="218">
                  <c:v>-1.9271282509493833E-2</c:v>
                </c:pt>
                <c:pt idx="219">
                  <c:v>-1.9289417160822591E-2</c:v>
                </c:pt>
                <c:pt idx="220">
                  <c:v>-1.9277251202643213E-2</c:v>
                </c:pt>
                <c:pt idx="221">
                  <c:v>-1.9311747208398303E-2</c:v>
                </c:pt>
                <c:pt idx="222">
                  <c:v>-1.9316217471278888E-2</c:v>
                </c:pt>
                <c:pt idx="223">
                  <c:v>-1.9385025487814005E-2</c:v>
                </c:pt>
                <c:pt idx="224">
                  <c:v>-1.9428869413580106E-2</c:v>
                </c:pt>
                <c:pt idx="225">
                  <c:v>-1.9430442011185531E-2</c:v>
                </c:pt>
                <c:pt idx="226">
                  <c:v>-1.9431243875731766E-2</c:v>
                </c:pt>
                <c:pt idx="227">
                  <c:v>-1.9430788998654733E-2</c:v>
                </c:pt>
                <c:pt idx="228">
                  <c:v>-1.9357968055676751E-2</c:v>
                </c:pt>
                <c:pt idx="229">
                  <c:v>-1.93882490038036E-2</c:v>
                </c:pt>
                <c:pt idx="230">
                  <c:v>-1.9392014409335214E-2</c:v>
                </c:pt>
                <c:pt idx="231">
                  <c:v>-1.9388734634257308E-2</c:v>
                </c:pt>
                <c:pt idx="232">
                  <c:v>-1.9389558713658904E-2</c:v>
                </c:pt>
                <c:pt idx="233">
                  <c:v>-1.9428227977094981E-2</c:v>
                </c:pt>
                <c:pt idx="234">
                  <c:v>-1.9420847568172042E-2</c:v>
                </c:pt>
                <c:pt idx="235">
                  <c:v>-1.9446969059769673E-2</c:v>
                </c:pt>
                <c:pt idx="236">
                  <c:v>-1.9378205985980272E-2</c:v>
                </c:pt>
                <c:pt idx="237">
                  <c:v>-1.9387438950915176E-2</c:v>
                </c:pt>
                <c:pt idx="238">
                  <c:v>-1.9387425418805657E-2</c:v>
                </c:pt>
                <c:pt idx="239">
                  <c:v>-1.930393486905841E-2</c:v>
                </c:pt>
                <c:pt idx="240">
                  <c:v>-1.9267237257845751E-2</c:v>
                </c:pt>
                <c:pt idx="241">
                  <c:v>-1.9276754279941261E-2</c:v>
                </c:pt>
                <c:pt idx="242">
                  <c:v>-1.9558988910181076E-2</c:v>
                </c:pt>
                <c:pt idx="243">
                  <c:v>-1.9644498294538796E-2</c:v>
                </c:pt>
                <c:pt idx="244">
                  <c:v>-1.9643910005226847E-2</c:v>
                </c:pt>
                <c:pt idx="245">
                  <c:v>-1.9621257288557212E-2</c:v>
                </c:pt>
                <c:pt idx="246">
                  <c:v>-1.9559868170203682E-2</c:v>
                </c:pt>
                <c:pt idx="247">
                  <c:v>-1.9384487462127072E-2</c:v>
                </c:pt>
                <c:pt idx="248">
                  <c:v>-1.9379529097659314E-2</c:v>
                </c:pt>
                <c:pt idx="249">
                  <c:v>-1.9370272613365071E-2</c:v>
                </c:pt>
                <c:pt idx="250">
                  <c:v>-1.9384802011616763E-2</c:v>
                </c:pt>
                <c:pt idx="251">
                  <c:v>-1.9467897485478985E-2</c:v>
                </c:pt>
                <c:pt idx="252">
                  <c:v>-1.946121345341378E-2</c:v>
                </c:pt>
                <c:pt idx="253">
                  <c:v>-1.9441241185405106E-2</c:v>
                </c:pt>
                <c:pt idx="254">
                  <c:v>-1.9451319553901284E-2</c:v>
                </c:pt>
                <c:pt idx="255">
                  <c:v>-1.9393847859051499E-2</c:v>
                </c:pt>
                <c:pt idx="256">
                  <c:v>-1.9267377804759268E-2</c:v>
                </c:pt>
                <c:pt idx="257">
                  <c:v>-1.9263708329108595E-2</c:v>
                </c:pt>
                <c:pt idx="258">
                  <c:v>-1.920610805084717E-2</c:v>
                </c:pt>
                <c:pt idx="259">
                  <c:v>-1.9178352877651423E-2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69D-45F7-B42C-5CB67D049C02}"/>
            </c:ext>
          </c:extLst>
        </c:ser>
        <c:ser>
          <c:idx val="4"/>
          <c:order val="4"/>
          <c:tx>
            <c:v>Delta-Normal ES 99%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FX_Rates_Input!$A$254:$A$513</c:f>
              <c:numCache>
                <c:formatCode>m/d/yyyy</c:formatCode>
                <c:ptCount val="260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42362</c:v>
                </c:pt>
                <c:pt idx="256">
                  <c:v>42366</c:v>
                </c:pt>
                <c:pt idx="257">
                  <c:v>42367</c:v>
                </c:pt>
                <c:pt idx="258">
                  <c:v>42368</c:v>
                </c:pt>
                <c:pt idx="259">
                  <c:v>42369</c:v>
                </c:pt>
              </c:numCache>
            </c:numRef>
          </c:cat>
          <c:val>
            <c:numRef>
              <c:f>FX_Rates_Input!$AX$254:$AX$513</c:f>
              <c:numCache>
                <c:formatCode>0.00%</c:formatCode>
                <c:ptCount val="260"/>
                <c:pt idx="0">
                  <c:v>9.5249666251803547E-3</c:v>
                </c:pt>
                <c:pt idx="1">
                  <c:v>9.5327368719258995E-3</c:v>
                </c:pt>
                <c:pt idx="2">
                  <c:v>9.5323593865330406E-3</c:v>
                </c:pt>
                <c:pt idx="3">
                  <c:v>9.5026659864251763E-3</c:v>
                </c:pt>
                <c:pt idx="4">
                  <c:v>9.4991204160116225E-3</c:v>
                </c:pt>
                <c:pt idx="5">
                  <c:v>9.5400080229569879E-3</c:v>
                </c:pt>
                <c:pt idx="6">
                  <c:v>9.6483884856446885E-3</c:v>
                </c:pt>
                <c:pt idx="7">
                  <c:v>9.5868672977316646E-3</c:v>
                </c:pt>
                <c:pt idx="8">
                  <c:v>9.609927659432976E-3</c:v>
                </c:pt>
                <c:pt idx="9">
                  <c:v>9.6169524326858366E-3</c:v>
                </c:pt>
                <c:pt idx="10">
                  <c:v>9.6617537017944649E-3</c:v>
                </c:pt>
                <c:pt idx="11">
                  <c:v>9.6623700845546272E-3</c:v>
                </c:pt>
                <c:pt idx="12">
                  <c:v>9.6617666711712978E-3</c:v>
                </c:pt>
                <c:pt idx="13">
                  <c:v>9.6632075807891928E-3</c:v>
                </c:pt>
                <c:pt idx="14">
                  <c:v>9.6480099199830437E-3</c:v>
                </c:pt>
                <c:pt idx="15">
                  <c:v>9.6656791495743997E-3</c:v>
                </c:pt>
                <c:pt idx="16">
                  <c:v>9.6396703284279857E-3</c:v>
                </c:pt>
                <c:pt idx="17">
                  <c:v>9.6396964863933766E-3</c:v>
                </c:pt>
                <c:pt idx="18">
                  <c:v>9.6519828887258567E-3</c:v>
                </c:pt>
                <c:pt idx="19">
                  <c:v>9.6757140286715688E-3</c:v>
                </c:pt>
                <c:pt idx="20">
                  <c:v>1.120454929097113E-2</c:v>
                </c:pt>
                <c:pt idx="21">
                  <c:v>1.1251279671441544E-2</c:v>
                </c:pt>
                <c:pt idx="22">
                  <c:v>1.1324132288130132E-2</c:v>
                </c:pt>
                <c:pt idx="23">
                  <c:v>1.1344820308638546E-2</c:v>
                </c:pt>
                <c:pt idx="24">
                  <c:v>1.132423010831192E-2</c:v>
                </c:pt>
                <c:pt idx="25">
                  <c:v>1.1325394202145813E-2</c:v>
                </c:pt>
                <c:pt idx="26">
                  <c:v>1.1254364952228063E-2</c:v>
                </c:pt>
                <c:pt idx="27">
                  <c:v>1.1274705610123724E-2</c:v>
                </c:pt>
                <c:pt idx="28">
                  <c:v>1.1329297715630274E-2</c:v>
                </c:pt>
                <c:pt idx="29">
                  <c:v>1.1298238430009516E-2</c:v>
                </c:pt>
                <c:pt idx="30">
                  <c:v>1.1219777809603858E-2</c:v>
                </c:pt>
                <c:pt idx="31">
                  <c:v>1.1383882983422857E-2</c:v>
                </c:pt>
                <c:pt idx="32">
                  <c:v>1.1402679025908219E-2</c:v>
                </c:pt>
                <c:pt idx="33">
                  <c:v>1.1394128404264091E-2</c:v>
                </c:pt>
                <c:pt idx="34">
                  <c:v>1.1395968713941395E-2</c:v>
                </c:pt>
                <c:pt idx="35">
                  <c:v>1.1455397349973142E-2</c:v>
                </c:pt>
                <c:pt idx="36">
                  <c:v>1.1475106962848406E-2</c:v>
                </c:pt>
                <c:pt idx="37">
                  <c:v>1.1462512124722565E-2</c:v>
                </c:pt>
                <c:pt idx="38">
                  <c:v>1.1447255199378645E-2</c:v>
                </c:pt>
                <c:pt idx="39">
                  <c:v>1.1463769860113817E-2</c:v>
                </c:pt>
                <c:pt idx="40">
                  <c:v>1.148935664222364E-2</c:v>
                </c:pt>
                <c:pt idx="41">
                  <c:v>1.1269412142584985E-2</c:v>
                </c:pt>
                <c:pt idx="42">
                  <c:v>1.1299868775705789E-2</c:v>
                </c:pt>
                <c:pt idx="43">
                  <c:v>1.1312108471837782E-2</c:v>
                </c:pt>
                <c:pt idx="44">
                  <c:v>1.1312091737890871E-2</c:v>
                </c:pt>
                <c:pt idx="45">
                  <c:v>1.1320405742416903E-2</c:v>
                </c:pt>
                <c:pt idx="46">
                  <c:v>1.1113143146643807E-2</c:v>
                </c:pt>
                <c:pt idx="47">
                  <c:v>1.1118942826102443E-2</c:v>
                </c:pt>
                <c:pt idx="48">
                  <c:v>1.1121128348512577E-2</c:v>
                </c:pt>
                <c:pt idx="49">
                  <c:v>1.1095204228469102E-2</c:v>
                </c:pt>
                <c:pt idx="50">
                  <c:v>1.1102068463330938E-2</c:v>
                </c:pt>
                <c:pt idx="51">
                  <c:v>1.1153461524667643E-2</c:v>
                </c:pt>
                <c:pt idx="52">
                  <c:v>1.1217916087925653E-2</c:v>
                </c:pt>
                <c:pt idx="53">
                  <c:v>1.1382792512677476E-2</c:v>
                </c:pt>
                <c:pt idx="54">
                  <c:v>1.1410839617368149E-2</c:v>
                </c:pt>
                <c:pt idx="55">
                  <c:v>1.1336928509832664E-2</c:v>
                </c:pt>
                <c:pt idx="56">
                  <c:v>1.1319716916028545E-2</c:v>
                </c:pt>
                <c:pt idx="57">
                  <c:v>1.1431687870629972E-2</c:v>
                </c:pt>
                <c:pt idx="58">
                  <c:v>1.1416263919363855E-2</c:v>
                </c:pt>
                <c:pt idx="59">
                  <c:v>1.1539023782330241E-2</c:v>
                </c:pt>
                <c:pt idx="60">
                  <c:v>1.170160150577617E-2</c:v>
                </c:pt>
                <c:pt idx="61">
                  <c:v>1.1953534197669684E-2</c:v>
                </c:pt>
                <c:pt idx="62">
                  <c:v>1.1970293292751849E-2</c:v>
                </c:pt>
                <c:pt idx="63">
                  <c:v>1.1999883382847736E-2</c:v>
                </c:pt>
                <c:pt idx="64">
                  <c:v>1.19923008066634E-2</c:v>
                </c:pt>
                <c:pt idx="65">
                  <c:v>1.2061075140952905E-2</c:v>
                </c:pt>
                <c:pt idx="66">
                  <c:v>1.2058110493968007E-2</c:v>
                </c:pt>
                <c:pt idx="67">
                  <c:v>1.2065778582366094E-2</c:v>
                </c:pt>
                <c:pt idx="68">
                  <c:v>1.2025766049282583E-2</c:v>
                </c:pt>
                <c:pt idx="69">
                  <c:v>1.2110022175576794E-2</c:v>
                </c:pt>
                <c:pt idx="70">
                  <c:v>1.2059541154592044E-2</c:v>
                </c:pt>
                <c:pt idx="71">
                  <c:v>1.2067763113220874E-2</c:v>
                </c:pt>
                <c:pt idx="72">
                  <c:v>1.2098374059313766E-2</c:v>
                </c:pt>
                <c:pt idx="73">
                  <c:v>1.2379774122214767E-2</c:v>
                </c:pt>
                <c:pt idx="74">
                  <c:v>1.2347717293114019E-2</c:v>
                </c:pt>
                <c:pt idx="75">
                  <c:v>1.2348179371279699E-2</c:v>
                </c:pt>
                <c:pt idx="76">
                  <c:v>1.2368490838716845E-2</c:v>
                </c:pt>
                <c:pt idx="77">
                  <c:v>1.2598330370008567E-2</c:v>
                </c:pt>
                <c:pt idx="78">
                  <c:v>1.2757211532857976E-2</c:v>
                </c:pt>
                <c:pt idx="79">
                  <c:v>1.2774414896227687E-2</c:v>
                </c:pt>
                <c:pt idx="80">
                  <c:v>1.2747908276846499E-2</c:v>
                </c:pt>
                <c:pt idx="81">
                  <c:v>1.2797909360198916E-2</c:v>
                </c:pt>
                <c:pt idx="82">
                  <c:v>1.2808154757589741E-2</c:v>
                </c:pt>
                <c:pt idx="83">
                  <c:v>1.2855226588856444E-2</c:v>
                </c:pt>
                <c:pt idx="84">
                  <c:v>1.2848144025381196E-2</c:v>
                </c:pt>
                <c:pt idx="85">
                  <c:v>1.294458847893178E-2</c:v>
                </c:pt>
                <c:pt idx="86">
                  <c:v>1.3039199416042473E-2</c:v>
                </c:pt>
                <c:pt idx="87">
                  <c:v>1.3506397638845856E-2</c:v>
                </c:pt>
                <c:pt idx="88">
                  <c:v>1.3423482999835822E-2</c:v>
                </c:pt>
                <c:pt idx="89">
                  <c:v>1.3420712874823949E-2</c:v>
                </c:pt>
                <c:pt idx="90">
                  <c:v>1.3584793026595149E-2</c:v>
                </c:pt>
                <c:pt idx="91">
                  <c:v>1.365780483244191E-2</c:v>
                </c:pt>
                <c:pt idx="92">
                  <c:v>1.3676715475108318E-2</c:v>
                </c:pt>
                <c:pt idx="93">
                  <c:v>1.3664089742579022E-2</c:v>
                </c:pt>
                <c:pt idx="94">
                  <c:v>1.3776676548851252E-2</c:v>
                </c:pt>
                <c:pt idx="95">
                  <c:v>1.3774670694880115E-2</c:v>
                </c:pt>
                <c:pt idx="96">
                  <c:v>1.4173470350550058E-2</c:v>
                </c:pt>
                <c:pt idx="97">
                  <c:v>1.4194240399787339E-2</c:v>
                </c:pt>
                <c:pt idx="98">
                  <c:v>1.4258391454181365E-2</c:v>
                </c:pt>
                <c:pt idx="99">
                  <c:v>1.4479279826911908E-2</c:v>
                </c:pt>
                <c:pt idx="100">
                  <c:v>1.4476279415298389E-2</c:v>
                </c:pt>
                <c:pt idx="101">
                  <c:v>1.4493018198469463E-2</c:v>
                </c:pt>
                <c:pt idx="102">
                  <c:v>1.4513792038157806E-2</c:v>
                </c:pt>
                <c:pt idx="103">
                  <c:v>1.4683860469655301E-2</c:v>
                </c:pt>
                <c:pt idx="104">
                  <c:v>1.4676256601747295E-2</c:v>
                </c:pt>
                <c:pt idx="105">
                  <c:v>1.4654504152827656E-2</c:v>
                </c:pt>
                <c:pt idx="106">
                  <c:v>1.4685951432795103E-2</c:v>
                </c:pt>
                <c:pt idx="107">
                  <c:v>1.4772592111730039E-2</c:v>
                </c:pt>
                <c:pt idx="108">
                  <c:v>1.4705935951145234E-2</c:v>
                </c:pt>
                <c:pt idx="109">
                  <c:v>1.4811929449390597E-2</c:v>
                </c:pt>
                <c:pt idx="110">
                  <c:v>1.4951685895670854E-2</c:v>
                </c:pt>
                <c:pt idx="111">
                  <c:v>1.5277860550453598E-2</c:v>
                </c:pt>
                <c:pt idx="112">
                  <c:v>1.5305638678455804E-2</c:v>
                </c:pt>
                <c:pt idx="113">
                  <c:v>1.5298560986596238E-2</c:v>
                </c:pt>
                <c:pt idx="114">
                  <c:v>1.5394173335778404E-2</c:v>
                </c:pt>
                <c:pt idx="115">
                  <c:v>1.5394238662035655E-2</c:v>
                </c:pt>
                <c:pt idx="116">
                  <c:v>1.5389276118923639E-2</c:v>
                </c:pt>
                <c:pt idx="117">
                  <c:v>1.5346567259286899E-2</c:v>
                </c:pt>
                <c:pt idx="118">
                  <c:v>1.5353361804859647E-2</c:v>
                </c:pt>
                <c:pt idx="119">
                  <c:v>1.5348530274999174E-2</c:v>
                </c:pt>
                <c:pt idx="120">
                  <c:v>1.5396628137474512E-2</c:v>
                </c:pt>
                <c:pt idx="121">
                  <c:v>1.5562904187012415E-2</c:v>
                </c:pt>
                <c:pt idx="122">
                  <c:v>1.5592113075640622E-2</c:v>
                </c:pt>
                <c:pt idx="123">
                  <c:v>1.5621638147277767E-2</c:v>
                </c:pt>
                <c:pt idx="124">
                  <c:v>1.5669442919969679E-2</c:v>
                </c:pt>
                <c:pt idx="125">
                  <c:v>1.5658348134699098E-2</c:v>
                </c:pt>
                <c:pt idx="126">
                  <c:v>1.5663165111337692E-2</c:v>
                </c:pt>
                <c:pt idx="127">
                  <c:v>1.566482700490401E-2</c:v>
                </c:pt>
                <c:pt idx="128">
                  <c:v>1.5671870279323659E-2</c:v>
                </c:pt>
                <c:pt idx="129">
                  <c:v>1.5718912083397155E-2</c:v>
                </c:pt>
                <c:pt idx="130">
                  <c:v>1.5732233719319373E-2</c:v>
                </c:pt>
                <c:pt idx="131">
                  <c:v>1.5717268128335085E-2</c:v>
                </c:pt>
                <c:pt idx="132">
                  <c:v>1.5737841727315013E-2</c:v>
                </c:pt>
                <c:pt idx="133">
                  <c:v>1.5752396603401081E-2</c:v>
                </c:pt>
                <c:pt idx="134">
                  <c:v>1.5738593224849561E-2</c:v>
                </c:pt>
                <c:pt idx="135">
                  <c:v>1.5851183701909424E-2</c:v>
                </c:pt>
                <c:pt idx="136">
                  <c:v>1.5874067481963842E-2</c:v>
                </c:pt>
                <c:pt idx="137">
                  <c:v>1.6057659008543303E-2</c:v>
                </c:pt>
                <c:pt idx="138">
                  <c:v>1.611902261916319E-2</c:v>
                </c:pt>
                <c:pt idx="139">
                  <c:v>1.6115064911073541E-2</c:v>
                </c:pt>
                <c:pt idx="140">
                  <c:v>1.6116089495000575E-2</c:v>
                </c:pt>
                <c:pt idx="141">
                  <c:v>1.6192723674553388E-2</c:v>
                </c:pt>
                <c:pt idx="142">
                  <c:v>1.6204077744888926E-2</c:v>
                </c:pt>
                <c:pt idx="143">
                  <c:v>1.6203470091898559E-2</c:v>
                </c:pt>
                <c:pt idx="144">
                  <c:v>1.6215156440140373E-2</c:v>
                </c:pt>
                <c:pt idx="145">
                  <c:v>1.6242713719081078E-2</c:v>
                </c:pt>
                <c:pt idx="146">
                  <c:v>1.6363072817722413E-2</c:v>
                </c:pt>
                <c:pt idx="147">
                  <c:v>1.6365314420212763E-2</c:v>
                </c:pt>
                <c:pt idx="148">
                  <c:v>1.6512103791253886E-2</c:v>
                </c:pt>
                <c:pt idx="149">
                  <c:v>1.6489704203276549E-2</c:v>
                </c:pt>
                <c:pt idx="150">
                  <c:v>1.6500699602960488E-2</c:v>
                </c:pt>
                <c:pt idx="151">
                  <c:v>1.6511340809898519E-2</c:v>
                </c:pt>
                <c:pt idx="152">
                  <c:v>1.6506557469857835E-2</c:v>
                </c:pt>
                <c:pt idx="153">
                  <c:v>1.6490763972804277E-2</c:v>
                </c:pt>
                <c:pt idx="154">
                  <c:v>1.6505535148910976E-2</c:v>
                </c:pt>
                <c:pt idx="155">
                  <c:v>1.6526086203369223E-2</c:v>
                </c:pt>
                <c:pt idx="156">
                  <c:v>1.6520587701308338E-2</c:v>
                </c:pt>
                <c:pt idx="157">
                  <c:v>1.6563636276425191E-2</c:v>
                </c:pt>
                <c:pt idx="158">
                  <c:v>1.6568341382982792E-2</c:v>
                </c:pt>
                <c:pt idx="159">
                  <c:v>1.6676833312086924E-2</c:v>
                </c:pt>
                <c:pt idx="160">
                  <c:v>1.679739694494559E-2</c:v>
                </c:pt>
                <c:pt idx="161">
                  <c:v>1.6794613920579599E-2</c:v>
                </c:pt>
                <c:pt idx="162">
                  <c:v>1.6854719936845002E-2</c:v>
                </c:pt>
                <c:pt idx="163">
                  <c:v>1.6852946611748722E-2</c:v>
                </c:pt>
                <c:pt idx="164">
                  <c:v>1.685020054643473E-2</c:v>
                </c:pt>
                <c:pt idx="165">
                  <c:v>1.6846567391292262E-2</c:v>
                </c:pt>
                <c:pt idx="166">
                  <c:v>1.704870471255842E-2</c:v>
                </c:pt>
                <c:pt idx="167">
                  <c:v>1.7153395032173332E-2</c:v>
                </c:pt>
                <c:pt idx="168">
                  <c:v>1.7528948670599707E-2</c:v>
                </c:pt>
                <c:pt idx="169">
                  <c:v>1.7539715521922357E-2</c:v>
                </c:pt>
                <c:pt idx="170">
                  <c:v>1.7565764211619449E-2</c:v>
                </c:pt>
                <c:pt idx="171">
                  <c:v>1.7580188746319295E-2</c:v>
                </c:pt>
                <c:pt idx="172">
                  <c:v>1.7541161456452924E-2</c:v>
                </c:pt>
                <c:pt idx="173">
                  <c:v>1.7539880250029224E-2</c:v>
                </c:pt>
                <c:pt idx="174">
                  <c:v>1.7552173857306765E-2</c:v>
                </c:pt>
                <c:pt idx="175">
                  <c:v>1.7570094949120679E-2</c:v>
                </c:pt>
                <c:pt idx="176">
                  <c:v>1.7549403274039269E-2</c:v>
                </c:pt>
                <c:pt idx="177">
                  <c:v>1.7561881997461101E-2</c:v>
                </c:pt>
                <c:pt idx="178">
                  <c:v>1.7564642968690307E-2</c:v>
                </c:pt>
                <c:pt idx="179">
                  <c:v>1.7579062429403026E-2</c:v>
                </c:pt>
                <c:pt idx="180">
                  <c:v>1.755095922385826E-2</c:v>
                </c:pt>
                <c:pt idx="181">
                  <c:v>1.7581738566545466E-2</c:v>
                </c:pt>
                <c:pt idx="182">
                  <c:v>1.7659234975718398E-2</c:v>
                </c:pt>
                <c:pt idx="183">
                  <c:v>1.7689057134098615E-2</c:v>
                </c:pt>
                <c:pt idx="184">
                  <c:v>1.7699178439264381E-2</c:v>
                </c:pt>
                <c:pt idx="185">
                  <c:v>1.7683828919285053E-2</c:v>
                </c:pt>
                <c:pt idx="186">
                  <c:v>1.7767377638878815E-2</c:v>
                </c:pt>
                <c:pt idx="187">
                  <c:v>1.7861044183239059E-2</c:v>
                </c:pt>
                <c:pt idx="188">
                  <c:v>1.7953999841054884E-2</c:v>
                </c:pt>
                <c:pt idx="189">
                  <c:v>1.7976040526748845E-2</c:v>
                </c:pt>
                <c:pt idx="190">
                  <c:v>1.7951320661217188E-2</c:v>
                </c:pt>
                <c:pt idx="191">
                  <c:v>1.8031333472406784E-2</c:v>
                </c:pt>
                <c:pt idx="192">
                  <c:v>1.8028750088553019E-2</c:v>
                </c:pt>
                <c:pt idx="193">
                  <c:v>1.8043649929496298E-2</c:v>
                </c:pt>
                <c:pt idx="194">
                  <c:v>1.807164986411007E-2</c:v>
                </c:pt>
                <c:pt idx="195">
                  <c:v>1.8046920518597034E-2</c:v>
                </c:pt>
                <c:pt idx="196">
                  <c:v>1.8019807127052544E-2</c:v>
                </c:pt>
                <c:pt idx="197">
                  <c:v>1.791195002159959E-2</c:v>
                </c:pt>
                <c:pt idx="198">
                  <c:v>1.7952116100889495E-2</c:v>
                </c:pt>
                <c:pt idx="199">
                  <c:v>1.7924449934394064E-2</c:v>
                </c:pt>
                <c:pt idx="200">
                  <c:v>1.7960022891783674E-2</c:v>
                </c:pt>
                <c:pt idx="201">
                  <c:v>1.7946468929142756E-2</c:v>
                </c:pt>
                <c:pt idx="202">
                  <c:v>1.7998287625609136E-2</c:v>
                </c:pt>
                <c:pt idx="203">
                  <c:v>1.7950322043587312E-2</c:v>
                </c:pt>
                <c:pt idx="204">
                  <c:v>1.7957410648580301E-2</c:v>
                </c:pt>
                <c:pt idx="205">
                  <c:v>1.7983492132933498E-2</c:v>
                </c:pt>
                <c:pt idx="206">
                  <c:v>1.8002890514500949E-2</c:v>
                </c:pt>
                <c:pt idx="207">
                  <c:v>1.801380767891992E-2</c:v>
                </c:pt>
                <c:pt idx="208">
                  <c:v>1.8010263004899767E-2</c:v>
                </c:pt>
                <c:pt idx="209">
                  <c:v>1.8027027483306361E-2</c:v>
                </c:pt>
                <c:pt idx="210">
                  <c:v>1.7973088902516723E-2</c:v>
                </c:pt>
                <c:pt idx="211">
                  <c:v>1.7969620888729922E-2</c:v>
                </c:pt>
                <c:pt idx="212">
                  <c:v>1.8153450705113761E-2</c:v>
                </c:pt>
                <c:pt idx="213">
                  <c:v>1.8156865327764699E-2</c:v>
                </c:pt>
                <c:pt idx="214">
                  <c:v>1.8201247508944064E-2</c:v>
                </c:pt>
                <c:pt idx="215">
                  <c:v>1.820499359229517E-2</c:v>
                </c:pt>
                <c:pt idx="216">
                  <c:v>1.8295929049705992E-2</c:v>
                </c:pt>
                <c:pt idx="217">
                  <c:v>1.8360649160610525E-2</c:v>
                </c:pt>
                <c:pt idx="218">
                  <c:v>1.8340629256759947E-2</c:v>
                </c:pt>
                <c:pt idx="219">
                  <c:v>1.8258241595574414E-2</c:v>
                </c:pt>
                <c:pt idx="220">
                  <c:v>1.8255959748901981E-2</c:v>
                </c:pt>
                <c:pt idx="221">
                  <c:v>1.8224681491207005E-2</c:v>
                </c:pt>
                <c:pt idx="222">
                  <c:v>1.8222234561556035E-2</c:v>
                </c:pt>
                <c:pt idx="223">
                  <c:v>1.8238833063106454E-2</c:v>
                </c:pt>
                <c:pt idx="224">
                  <c:v>1.8195770675061406E-2</c:v>
                </c:pt>
                <c:pt idx="225">
                  <c:v>1.8189561484035062E-2</c:v>
                </c:pt>
                <c:pt idx="226">
                  <c:v>1.8184411627335584E-2</c:v>
                </c:pt>
                <c:pt idx="227">
                  <c:v>1.8209696563904809E-2</c:v>
                </c:pt>
                <c:pt idx="228">
                  <c:v>1.8181343040483931E-2</c:v>
                </c:pt>
                <c:pt idx="229">
                  <c:v>1.8179716732580772E-2</c:v>
                </c:pt>
                <c:pt idx="230">
                  <c:v>1.8171462619991415E-2</c:v>
                </c:pt>
                <c:pt idx="231">
                  <c:v>1.8151145897498732E-2</c:v>
                </c:pt>
                <c:pt idx="232">
                  <c:v>1.8149512744482975E-2</c:v>
                </c:pt>
                <c:pt idx="233">
                  <c:v>1.8143480318195418E-2</c:v>
                </c:pt>
                <c:pt idx="234">
                  <c:v>1.8160113331744679E-2</c:v>
                </c:pt>
                <c:pt idx="235">
                  <c:v>1.8166187360484958E-2</c:v>
                </c:pt>
                <c:pt idx="236">
                  <c:v>1.8177158141077072E-2</c:v>
                </c:pt>
                <c:pt idx="237">
                  <c:v>1.8175216989032583E-2</c:v>
                </c:pt>
                <c:pt idx="238">
                  <c:v>1.8141374640946104E-2</c:v>
                </c:pt>
                <c:pt idx="239">
                  <c:v>1.8141336597494263E-2</c:v>
                </c:pt>
                <c:pt idx="240">
                  <c:v>1.8041574008906713E-2</c:v>
                </c:pt>
                <c:pt idx="241">
                  <c:v>1.8080583708100142E-2</c:v>
                </c:pt>
                <c:pt idx="242">
                  <c:v>1.8510943047071383E-2</c:v>
                </c:pt>
                <c:pt idx="243">
                  <c:v>1.8513766274725587E-2</c:v>
                </c:pt>
                <c:pt idx="244">
                  <c:v>1.8577314207892812E-2</c:v>
                </c:pt>
                <c:pt idx="245">
                  <c:v>1.8531920715443333E-2</c:v>
                </c:pt>
                <c:pt idx="246">
                  <c:v>1.8528988290205845E-2</c:v>
                </c:pt>
                <c:pt idx="247">
                  <c:v>1.8464171064442009E-2</c:v>
                </c:pt>
                <c:pt idx="248">
                  <c:v>1.8487194190681979E-2</c:v>
                </c:pt>
                <c:pt idx="249">
                  <c:v>1.8496075871786453E-2</c:v>
                </c:pt>
                <c:pt idx="250">
                  <c:v>1.8499080253723932E-2</c:v>
                </c:pt>
                <c:pt idx="251">
                  <c:v>1.8510642488237142E-2</c:v>
                </c:pt>
                <c:pt idx="252">
                  <c:v>1.8514684688307758E-2</c:v>
                </c:pt>
                <c:pt idx="253">
                  <c:v>1.8544079782165886E-2</c:v>
                </c:pt>
                <c:pt idx="254">
                  <c:v>1.8626791021295764E-2</c:v>
                </c:pt>
                <c:pt idx="255">
                  <c:v>1.8607816055593498E-2</c:v>
                </c:pt>
                <c:pt idx="256">
                  <c:v>1.8589516489332991E-2</c:v>
                </c:pt>
                <c:pt idx="257">
                  <c:v>1.8597472868448029E-2</c:v>
                </c:pt>
                <c:pt idx="258">
                  <c:v>1.8588499112564143E-2</c:v>
                </c:pt>
                <c:pt idx="259">
                  <c:v>1.8584443171046541E-2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69D-45F7-B42C-5CB67D049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385408"/>
        <c:axId val="176395392"/>
      </c:lineChart>
      <c:dateAx>
        <c:axId val="17638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/yy;@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95392"/>
        <c:crosses val="autoZero"/>
        <c:auto val="1"/>
        <c:lblOffset val="100"/>
        <c:baseTimeUnit val="days"/>
      </c:dateAx>
      <c:valAx>
        <c:axId val="17639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8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ysClr val="windowText" lastClr="000000"/>
                </a:solidFill>
              </a:rPr>
              <a:t>Delta-Normal VaR -</a:t>
            </a:r>
            <a:r>
              <a:rPr lang="en-US" sz="2000" baseline="0">
                <a:solidFill>
                  <a:sysClr val="windowText" lastClr="000000"/>
                </a:solidFill>
              </a:rPr>
              <a:t> EUR:USD</a:t>
            </a:r>
            <a:endParaRPr lang="ru-RU" sz="2000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FX_Rates_Input!$J$2</c:f>
              <c:strCache>
                <c:ptCount val="1"/>
                <c:pt idx="0">
                  <c:v>EURUSD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FX_Rates_Input!$A$254:$A$513</c:f>
              <c:numCache>
                <c:formatCode>m/d/yyyy</c:formatCode>
                <c:ptCount val="260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42362</c:v>
                </c:pt>
                <c:pt idx="256">
                  <c:v>42366</c:v>
                </c:pt>
                <c:pt idx="257">
                  <c:v>42367</c:v>
                </c:pt>
                <c:pt idx="258">
                  <c:v>42368</c:v>
                </c:pt>
                <c:pt idx="259">
                  <c:v>42369</c:v>
                </c:pt>
              </c:numCache>
            </c:numRef>
          </c:cat>
          <c:val>
            <c:numRef>
              <c:f>FX_Rates_Input!$J$254:$J$513</c:f>
              <c:numCache>
                <c:formatCode>0.00%</c:formatCode>
                <c:ptCount val="260"/>
                <c:pt idx="0">
                  <c:v>4.9115914543363629E-4</c:v>
                </c:pt>
                <c:pt idx="1">
                  <c:v>-1.8020974732839894E-3</c:v>
                </c:pt>
                <c:pt idx="2">
                  <c:v>-3.0381433230803265E-3</c:v>
                </c:pt>
                <c:pt idx="3">
                  <c:v>-1.5637219761827587E-3</c:v>
                </c:pt>
                <c:pt idx="4">
                  <c:v>-8.1045762834953995E-3</c:v>
                </c:pt>
                <c:pt idx="5">
                  <c:v>-1.0685467727637276E-2</c:v>
                </c:pt>
                <c:pt idx="6">
                  <c:v>-8.393134420973494E-5</c:v>
                </c:pt>
                <c:pt idx="7">
                  <c:v>-6.990973934969902E-3</c:v>
                </c:pt>
                <c:pt idx="8">
                  <c:v>-5.3392219723893217E-3</c:v>
                </c:pt>
                <c:pt idx="9">
                  <c:v>3.8166366672463419E-3</c:v>
                </c:pt>
                <c:pt idx="10">
                  <c:v>-7.621628856900605E-4</c:v>
                </c:pt>
                <c:pt idx="11">
                  <c:v>-1.8655139811973192E-3</c:v>
                </c:pt>
                <c:pt idx="12">
                  <c:v>-5.9430319701407586E-4</c:v>
                </c:pt>
                <c:pt idx="13">
                  <c:v>-5.7062710728420065E-3</c:v>
                </c:pt>
                <c:pt idx="14">
                  <c:v>-1.0302288922535473E-2</c:v>
                </c:pt>
                <c:pt idx="15">
                  <c:v>1.4659598192964152E-3</c:v>
                </c:pt>
                <c:pt idx="16">
                  <c:v>-2.2429270962644817E-3</c:v>
                </c:pt>
                <c:pt idx="17">
                  <c:v>1.208355058128539E-3</c:v>
                </c:pt>
                <c:pt idx="18">
                  <c:v>2.1541518820764184E-3</c:v>
                </c:pt>
                <c:pt idx="19">
                  <c:v>-3.6820428643639234E-2</c:v>
                </c:pt>
                <c:pt idx="20">
                  <c:v>4.099462117583972E-3</c:v>
                </c:pt>
                <c:pt idx="21">
                  <c:v>5.4989052088135178E-3</c:v>
                </c:pt>
                <c:pt idx="22">
                  <c:v>3.3554115366725506E-3</c:v>
                </c:pt>
                <c:pt idx="23">
                  <c:v>-2.5596907042710806E-3</c:v>
                </c:pt>
                <c:pt idx="24">
                  <c:v>-8.8417335556739338E-4</c:v>
                </c:pt>
                <c:pt idx="25">
                  <c:v>4.4218439809576526E-4</c:v>
                </c:pt>
                <c:pt idx="26">
                  <c:v>5.8185829328559705E-3</c:v>
                </c:pt>
                <c:pt idx="27">
                  <c:v>6.1344509260255493E-3</c:v>
                </c:pt>
                <c:pt idx="28">
                  <c:v>-3.1501601129262668E-3</c:v>
                </c:pt>
                <c:pt idx="29">
                  <c:v>3.2375230623550078E-3</c:v>
                </c:pt>
                <c:pt idx="30">
                  <c:v>-1.5139801547597302E-2</c:v>
                </c:pt>
                <c:pt idx="31">
                  <c:v>1.9493183560496789E-3</c:v>
                </c:pt>
                <c:pt idx="32">
                  <c:v>1.5036931761723171E-3</c:v>
                </c:pt>
                <c:pt idx="33">
                  <c:v>1.2366400303999987E-3</c:v>
                </c:pt>
                <c:pt idx="34">
                  <c:v>4.6677613483887105E-3</c:v>
                </c:pt>
                <c:pt idx="35">
                  <c:v>2.369565372187566E-3</c:v>
                </c:pt>
                <c:pt idx="36">
                  <c:v>6.1341630981864295E-4</c:v>
                </c:pt>
                <c:pt idx="37">
                  <c:v>-3.7740861930054986E-3</c:v>
                </c:pt>
                <c:pt idx="38">
                  <c:v>1.3181600397146396E-3</c:v>
                </c:pt>
                <c:pt idx="39">
                  <c:v>-7.8466349253977549E-3</c:v>
                </c:pt>
                <c:pt idx="40">
                  <c:v>0</c:v>
                </c:pt>
                <c:pt idx="41">
                  <c:v>2.6518180482936107E-3</c:v>
                </c:pt>
                <c:pt idx="42">
                  <c:v>1.587721953011576E-3</c:v>
                </c:pt>
                <c:pt idx="43">
                  <c:v>-2.5592389205710011E-3</c:v>
                </c:pt>
                <c:pt idx="44">
                  <c:v>-6.8271755182593092E-3</c:v>
                </c:pt>
                <c:pt idx="45">
                  <c:v>-1.157252988902707E-3</c:v>
                </c:pt>
                <c:pt idx="46">
                  <c:v>-5.2690454566257415E-3</c:v>
                </c:pt>
                <c:pt idx="47">
                  <c:v>-3.9476096482982106E-3</c:v>
                </c:pt>
                <c:pt idx="48">
                  <c:v>-4.9565279682315493E-3</c:v>
                </c:pt>
                <c:pt idx="49">
                  <c:v>-9.6224417110839216E-3</c:v>
                </c:pt>
                <c:pt idx="50">
                  <c:v>-9.4396521866135872E-3</c:v>
                </c:pt>
                <c:pt idx="51">
                  <c:v>-1.1297462505411568E-2</c:v>
                </c:pt>
                <c:pt idx="52">
                  <c:v>-1.5012479356589557E-2</c:v>
                </c:pt>
                <c:pt idx="53">
                  <c:v>3.3032921358970573E-3</c:v>
                </c:pt>
                <c:pt idx="54">
                  <c:v>-3.8706680376426926E-3</c:v>
                </c:pt>
                <c:pt idx="55">
                  <c:v>-1.4198497344847856E-3</c:v>
                </c:pt>
                <c:pt idx="56">
                  <c:v>7.3613016446424547E-3</c:v>
                </c:pt>
                <c:pt idx="57">
                  <c:v>-4.0514494575480666E-3</c:v>
                </c:pt>
                <c:pt idx="58">
                  <c:v>7.9928960015131448E-3</c:v>
                </c:pt>
                <c:pt idx="59">
                  <c:v>9.2295439118973942E-3</c:v>
                </c:pt>
                <c:pt idx="60">
                  <c:v>1.2541661993043495E-2</c:v>
                </c:pt>
                <c:pt idx="61">
                  <c:v>3.4763551614034834E-3</c:v>
                </c:pt>
                <c:pt idx="62">
                  <c:v>3.1912495740638197E-3</c:v>
                </c:pt>
                <c:pt idx="63">
                  <c:v>-1.0929958279115384E-3</c:v>
                </c:pt>
                <c:pt idx="64">
                  <c:v>-1.0719787476094079E-2</c:v>
                </c:pt>
                <c:pt idx="65">
                  <c:v>-1.0137782537302271E-3</c:v>
                </c:pt>
                <c:pt idx="66">
                  <c:v>-7.9615306670655587E-3</c:v>
                </c:pt>
                <c:pt idx="67">
                  <c:v>-3.7185089207895537E-4</c:v>
                </c:pt>
                <c:pt idx="68">
                  <c:v>6.9492982932059444E-3</c:v>
                </c:pt>
                <c:pt idx="69">
                  <c:v>1.5684830451812909E-3</c:v>
                </c:pt>
                <c:pt idx="70">
                  <c:v>1.3819155545730416E-3</c:v>
                </c:pt>
                <c:pt idx="71">
                  <c:v>-8.1346353543116662E-3</c:v>
                </c:pt>
                <c:pt idx="72">
                  <c:v>-1.9116024376195688E-2</c:v>
                </c:pt>
                <c:pt idx="73">
                  <c:v>-1.7043844671328094E-3</c:v>
                </c:pt>
                <c:pt idx="74">
                  <c:v>1.1365790198724333E-3</c:v>
                </c:pt>
                <c:pt idx="75">
                  <c:v>1.4189095697518576E-3</c:v>
                </c:pt>
                <c:pt idx="76">
                  <c:v>1.2400346777855009E-2</c:v>
                </c:pt>
                <c:pt idx="77">
                  <c:v>9.5703401773205368E-3</c:v>
                </c:pt>
                <c:pt idx="78">
                  <c:v>-8.4506237218043793E-3</c:v>
                </c:pt>
                <c:pt idx="79">
                  <c:v>-2.1472257701481237E-3</c:v>
                </c:pt>
                <c:pt idx="80">
                  <c:v>4.0106382165447886E-3</c:v>
                </c:pt>
                <c:pt idx="81">
                  <c:v>2.6957952649471254E-3</c:v>
                </c:pt>
                <c:pt idx="82">
                  <c:v>4.8157159191345644E-3</c:v>
                </c:pt>
                <c:pt idx="83">
                  <c:v>-1.8479164794333439E-4</c:v>
                </c:pt>
                <c:pt idx="84">
                  <c:v>9.6556913680647012E-3</c:v>
                </c:pt>
                <c:pt idx="85">
                  <c:v>6.8402838646580647E-3</c:v>
                </c:pt>
                <c:pt idx="86">
                  <c:v>1.9175093518905145E-2</c:v>
                </c:pt>
                <c:pt idx="87">
                  <c:v>-5.6333139540035255E-3</c:v>
                </c:pt>
                <c:pt idx="88">
                  <c:v>-3.1433857666901678E-3</c:v>
                </c:pt>
                <c:pt idx="89">
                  <c:v>1.0113300498873877E-2</c:v>
                </c:pt>
                <c:pt idx="90">
                  <c:v>6.6563369795814191E-3</c:v>
                </c:pt>
                <c:pt idx="91">
                  <c:v>-7.4580830472039585E-3</c:v>
                </c:pt>
                <c:pt idx="92">
                  <c:v>-7.0652710841054575E-3</c:v>
                </c:pt>
                <c:pt idx="93">
                  <c:v>8.6681209375060238E-3</c:v>
                </c:pt>
                <c:pt idx="94">
                  <c:v>-1.6028498534006671E-3</c:v>
                </c:pt>
                <c:pt idx="95">
                  <c:v>1.7491612036781675E-2</c:v>
                </c:pt>
                <c:pt idx="96">
                  <c:v>-8.0010977681469631E-3</c:v>
                </c:pt>
                <c:pt idx="97">
                  <c:v>5.3704403408500407E-3</c:v>
                </c:pt>
                <c:pt idx="98">
                  <c:v>-1.8521509565260864E-2</c:v>
                </c:pt>
                <c:pt idx="99">
                  <c:v>-5.5610511956755305E-3</c:v>
                </c:pt>
                <c:pt idx="100">
                  <c:v>1.3482542152925122E-3</c:v>
                </c:pt>
                <c:pt idx="101">
                  <c:v>2.7806449275056336E-3</c:v>
                </c:pt>
                <c:pt idx="102">
                  <c:v>-1.6801045546378197E-2</c:v>
                </c:pt>
                <c:pt idx="103">
                  <c:v>-4.7480001541716195E-3</c:v>
                </c:pt>
                <c:pt idx="104">
                  <c:v>-5.7827505219120827E-3</c:v>
                </c:pt>
                <c:pt idx="105">
                  <c:v>3.033229955542581E-3</c:v>
                </c:pt>
                <c:pt idx="106">
                  <c:v>6.7685248799824061E-3</c:v>
                </c:pt>
                <c:pt idx="107">
                  <c:v>-2.3729134069441857E-3</c:v>
                </c:pt>
                <c:pt idx="108">
                  <c:v>7.7368064438152091E-3</c:v>
                </c:pt>
                <c:pt idx="109">
                  <c:v>9.4753224373061388E-3</c:v>
                </c:pt>
                <c:pt idx="110">
                  <c:v>1.6302530222488457E-2</c:v>
                </c:pt>
                <c:pt idx="111">
                  <c:v>-8.7863888976593314E-3</c:v>
                </c:pt>
                <c:pt idx="112">
                  <c:v>-5.0044787199031524E-3</c:v>
                </c:pt>
                <c:pt idx="113">
                  <c:v>7.7640834444469365E-3</c:v>
                </c:pt>
                <c:pt idx="114">
                  <c:v>2.6633538470909059E-3</c:v>
                </c:pt>
                <c:pt idx="115">
                  <c:v>-4.1757423743243854E-3</c:v>
                </c:pt>
                <c:pt idx="116">
                  <c:v>-1.0689471889049331E-3</c:v>
                </c:pt>
                <c:pt idx="117">
                  <c:v>-1.7826900840525519E-4</c:v>
                </c:pt>
                <c:pt idx="118">
                  <c:v>-2.6746311397348875E-4</c:v>
                </c:pt>
                <c:pt idx="119">
                  <c:v>5.6904216856081963E-3</c:v>
                </c:pt>
                <c:pt idx="120">
                  <c:v>1.1021581392645868E-2</c:v>
                </c:pt>
                <c:pt idx="121">
                  <c:v>-9.2499448233164822E-3</c:v>
                </c:pt>
                <c:pt idx="122">
                  <c:v>4.0628920046960008E-3</c:v>
                </c:pt>
                <c:pt idx="123">
                  <c:v>-1.2506260833942918E-2</c:v>
                </c:pt>
                <c:pt idx="124">
                  <c:v>8.0296208088142401E-4</c:v>
                </c:pt>
                <c:pt idx="125">
                  <c:v>-6.2447033565081619E-4</c:v>
                </c:pt>
                <c:pt idx="126">
                  <c:v>-3.5701535545221196E-4</c:v>
                </c:pt>
                <c:pt idx="127">
                  <c:v>-6.1786630410704726E-3</c:v>
                </c:pt>
                <c:pt idx="128">
                  <c:v>5.0174820790138287E-3</c:v>
                </c:pt>
                <c:pt idx="129">
                  <c:v>-7.9860445072955644E-3</c:v>
                </c:pt>
                <c:pt idx="130">
                  <c:v>-3.0677638423705239E-3</c:v>
                </c:pt>
                <c:pt idx="131">
                  <c:v>2.7073385366122604E-3</c:v>
                </c:pt>
                <c:pt idx="132">
                  <c:v>-7.9624018215425623E-3</c:v>
                </c:pt>
                <c:pt idx="133">
                  <c:v>-7.0194918792895068E-3</c:v>
                </c:pt>
                <c:pt idx="134">
                  <c:v>8.471924959604523E-3</c:v>
                </c:pt>
                <c:pt idx="135">
                  <c:v>2.7176391397683063E-3</c:v>
                </c:pt>
                <c:pt idx="136">
                  <c:v>1.1781241531021794E-2</c:v>
                </c:pt>
                <c:pt idx="137">
                  <c:v>-1.223366881105503E-2</c:v>
                </c:pt>
                <c:pt idx="138">
                  <c:v>-1.6304351437933214E-3</c:v>
                </c:pt>
                <c:pt idx="139">
                  <c:v>-1.9963708989785287E-3</c:v>
                </c:pt>
                <c:pt idx="140">
                  <c:v>-1.2982446007551517E-2</c:v>
                </c:pt>
                <c:pt idx="141">
                  <c:v>2.0224312832093365E-3</c:v>
                </c:pt>
                <c:pt idx="142">
                  <c:v>-3.4037105672386405E-3</c:v>
                </c:pt>
                <c:pt idx="143">
                  <c:v>1.3812792840292951E-3</c:v>
                </c:pt>
                <c:pt idx="144">
                  <c:v>3.2155845613745663E-3</c:v>
                </c:pt>
                <c:pt idx="145">
                  <c:v>8.8581009328905762E-3</c:v>
                </c:pt>
                <c:pt idx="146">
                  <c:v>-5.4699744373258533E-3</c:v>
                </c:pt>
                <c:pt idx="147">
                  <c:v>1.0819762778087308E-2</c:v>
                </c:pt>
                <c:pt idx="148">
                  <c:v>-2.9887265828313836E-3</c:v>
                </c:pt>
                <c:pt idx="149">
                  <c:v>4.5341193250144246E-4</c:v>
                </c:pt>
                <c:pt idx="150">
                  <c:v>-6.8228602179812598E-3</c:v>
                </c:pt>
                <c:pt idx="151">
                  <c:v>1.0947907306421633E-3</c:v>
                </c:pt>
                <c:pt idx="152">
                  <c:v>-1.4599874844497761E-3</c:v>
                </c:pt>
                <c:pt idx="153">
                  <c:v>2.0069337150398566E-3</c:v>
                </c:pt>
                <c:pt idx="154">
                  <c:v>-8.2357712947373207E-3</c:v>
                </c:pt>
                <c:pt idx="155">
                  <c:v>1.8375597258618375E-4</c:v>
                </c:pt>
                <c:pt idx="156">
                  <c:v>5.131505808142138E-3</c:v>
                </c:pt>
                <c:pt idx="157">
                  <c:v>1.7350810252166927E-3</c:v>
                </c:pt>
                <c:pt idx="158">
                  <c:v>8.6305327895399731E-3</c:v>
                </c:pt>
                <c:pt idx="159">
                  <c:v>9.0050135750861775E-3</c:v>
                </c:pt>
                <c:pt idx="160">
                  <c:v>-4.1322372849104949E-3</c:v>
                </c:pt>
                <c:pt idx="161">
                  <c:v>5.5655439891260303E-3</c:v>
                </c:pt>
                <c:pt idx="162">
                  <c:v>-6.3760262704228125E-3</c:v>
                </c:pt>
                <c:pt idx="163">
                  <c:v>-3.6101122240996741E-3</c:v>
                </c:pt>
                <c:pt idx="164">
                  <c:v>-1.7193796371887586E-3</c:v>
                </c:pt>
                <c:pt idx="165">
                  <c:v>1.2779151589051366E-2</c:v>
                </c:pt>
                <c:pt idx="166">
                  <c:v>8.725126576732042E-3</c:v>
                </c:pt>
                <c:pt idx="167">
                  <c:v>1.8966237148819849E-2</c:v>
                </c:pt>
                <c:pt idx="168">
                  <c:v>7.8250666949869084E-4</c:v>
                </c:pt>
                <c:pt idx="169">
                  <c:v>-9.0798598317115807E-3</c:v>
                </c:pt>
                <c:pt idx="170">
                  <c:v>-1.0402985469640297E-2</c:v>
                </c:pt>
                <c:pt idx="171">
                  <c:v>-1.4189431256237328E-3</c:v>
                </c:pt>
                <c:pt idx="172">
                  <c:v>-4.7146820419546216E-3</c:v>
                </c:pt>
                <c:pt idx="173">
                  <c:v>1.87074126982558E-3</c:v>
                </c:pt>
                <c:pt idx="174">
                  <c:v>1.6895651166984455E-3</c:v>
                </c:pt>
                <c:pt idx="175">
                  <c:v>-2.3127567682938513E-3</c:v>
                </c:pt>
                <c:pt idx="176">
                  <c:v>-8.1370324229248295E-3</c:v>
                </c:pt>
                <c:pt idx="177">
                  <c:v>7.1800397986783991E-4</c:v>
                </c:pt>
                <c:pt idx="178">
                  <c:v>1.4344632188972143E-3</c:v>
                </c:pt>
                <c:pt idx="179">
                  <c:v>-2.0626885031892906E-3</c:v>
                </c:pt>
                <c:pt idx="180">
                  <c:v>4.1211310790402918E-3</c:v>
                </c:pt>
                <c:pt idx="181">
                  <c:v>7.3932550720331646E-3</c:v>
                </c:pt>
                <c:pt idx="182">
                  <c:v>3.2782557158070658E-3</c:v>
                </c:pt>
                <c:pt idx="183">
                  <c:v>1.3259670451034693E-3</c:v>
                </c:pt>
                <c:pt idx="184">
                  <c:v>-8.1604142754006966E-3</c:v>
                </c:pt>
                <c:pt idx="185">
                  <c:v>7.4534506545807519E-3</c:v>
                </c:pt>
                <c:pt idx="186">
                  <c:v>9.4145255652939366E-3</c:v>
                </c:pt>
                <c:pt idx="187">
                  <c:v>-1.49105060690818E-2</c:v>
                </c:pt>
                <c:pt idx="188">
                  <c:v>-8.4803007659333355E-3</c:v>
                </c:pt>
                <c:pt idx="189">
                  <c:v>-4.4832997836804936E-4</c:v>
                </c:pt>
                <c:pt idx="190">
                  <c:v>8.1283105735322509E-3</c:v>
                </c:pt>
                <c:pt idx="191">
                  <c:v>-8.038628496435286E-3</c:v>
                </c:pt>
                <c:pt idx="192">
                  <c:v>1.7024330978845804E-3</c:v>
                </c:pt>
                <c:pt idx="193">
                  <c:v>3.0392443167527859E-3</c:v>
                </c:pt>
                <c:pt idx="194">
                  <c:v>-8.925782127583971E-5</c:v>
                </c:pt>
                <c:pt idx="195">
                  <c:v>-4.4730795641865174E-3</c:v>
                </c:pt>
                <c:pt idx="196">
                  <c:v>6.2743694076520477E-4</c:v>
                </c:pt>
                <c:pt idx="197">
                  <c:v>6.7869522888322322E-3</c:v>
                </c:pt>
                <c:pt idx="198">
                  <c:v>-1.0685664418372996E-3</c:v>
                </c:pt>
                <c:pt idx="199">
                  <c:v>3.7349976723623532E-3</c:v>
                </c:pt>
                <c:pt idx="200">
                  <c:v>-1.0657194614351073E-3</c:v>
                </c:pt>
                <c:pt idx="201">
                  <c:v>9.5508331238481365E-3</c:v>
                </c:pt>
                <c:pt idx="202">
                  <c:v>9.6767106737229245E-4</c:v>
                </c:pt>
                <c:pt idx="203">
                  <c:v>8.7923682300354201E-5</c:v>
                </c:pt>
                <c:pt idx="204">
                  <c:v>3.1601149893764695E-3</c:v>
                </c:pt>
                <c:pt idx="205">
                  <c:v>2.5384056695519999E-3</c:v>
                </c:pt>
                <c:pt idx="206">
                  <c:v>-6.9301562505310627E-3</c:v>
                </c:pt>
                <c:pt idx="207">
                  <c:v>-2.3795895421938351E-3</c:v>
                </c:pt>
                <c:pt idx="208">
                  <c:v>3.5233014514960211E-3</c:v>
                </c:pt>
                <c:pt idx="209">
                  <c:v>-1.6720204537729842E-3</c:v>
                </c:pt>
                <c:pt idx="210">
                  <c:v>-3.6175978042047351E-3</c:v>
                </c:pt>
                <c:pt idx="211">
                  <c:v>-2.0449879943597683E-2</c:v>
                </c:pt>
                <c:pt idx="212">
                  <c:v>-6.6078538692779382E-3</c:v>
                </c:pt>
                <c:pt idx="213">
                  <c:v>4.5306347886632028E-3</c:v>
                </c:pt>
                <c:pt idx="214">
                  <c:v>2.1674351481575046E-3</c:v>
                </c:pt>
                <c:pt idx="215">
                  <c:v>-1.4081540879827647E-2</c:v>
                </c:pt>
                <c:pt idx="216">
                  <c:v>7.9282321694806122E-3</c:v>
                </c:pt>
                <c:pt idx="217">
                  <c:v>1.3606061330727745E-3</c:v>
                </c:pt>
                <c:pt idx="218">
                  <c:v>-5.0890695074712932E-3</c:v>
                </c:pt>
                <c:pt idx="219">
                  <c:v>-3.7424168547982076E-3</c:v>
                </c:pt>
                <c:pt idx="220">
                  <c:v>-4.7667154148064118E-3</c:v>
                </c:pt>
                <c:pt idx="221">
                  <c:v>-1.7473678975843466E-3</c:v>
                </c:pt>
                <c:pt idx="222">
                  <c:v>-8.1331317082775356E-3</c:v>
                </c:pt>
                <c:pt idx="223">
                  <c:v>-6.0501883255701877E-3</c:v>
                </c:pt>
                <c:pt idx="224">
                  <c:v>4.6670089986995797E-4</c:v>
                </c:pt>
                <c:pt idx="225">
                  <c:v>9.3274887837094516E-4</c:v>
                </c:pt>
                <c:pt idx="226">
                  <c:v>3.536532303925951E-3</c:v>
                </c:pt>
                <c:pt idx="227">
                  <c:v>-3.81626562665077E-3</c:v>
                </c:pt>
                <c:pt idx="228">
                  <c:v>-4.9549019243466689E-3</c:v>
                </c:pt>
                <c:pt idx="229">
                  <c:v>-3.7495313525145449E-4</c:v>
                </c:pt>
                <c:pt idx="230">
                  <c:v>1.9669373643492224E-3</c:v>
                </c:pt>
                <c:pt idx="231">
                  <c:v>9.3567251530157482E-5</c:v>
                </c:pt>
                <c:pt idx="232">
                  <c:v>-5.3473554878217689E-3</c:v>
                </c:pt>
                <c:pt idx="233">
                  <c:v>1.8795231545605227E-3</c:v>
                </c:pt>
                <c:pt idx="234">
                  <c:v>-6.121411025232797E-3</c:v>
                </c:pt>
                <c:pt idx="235">
                  <c:v>2.4530628396972529E-3</c:v>
                </c:pt>
                <c:pt idx="236">
                  <c:v>-3.0200098453397484E-3</c:v>
                </c:pt>
                <c:pt idx="237">
                  <c:v>-9.4522425515802526E-5</c:v>
                </c:pt>
                <c:pt idx="238">
                  <c:v>1.9830971133839512E-3</c:v>
                </c:pt>
                <c:pt idx="239">
                  <c:v>1.1314351574715604E-3</c:v>
                </c:pt>
                <c:pt idx="240">
                  <c:v>5.5443453589346372E-3</c:v>
                </c:pt>
                <c:pt idx="241">
                  <c:v>2.1416477007661479E-2</c:v>
                </c:pt>
                <c:pt idx="242">
                  <c:v>-8.5671382080233366E-3</c:v>
                </c:pt>
                <c:pt idx="243">
                  <c:v>6.0874565406819304E-3</c:v>
                </c:pt>
                <c:pt idx="244">
                  <c:v>6.0506235199051465E-3</c:v>
                </c:pt>
                <c:pt idx="245">
                  <c:v>1.8278194165307208E-4</c:v>
                </c:pt>
                <c:pt idx="246">
                  <c:v>6.3947382620385196E-4</c:v>
                </c:pt>
                <c:pt idx="247">
                  <c:v>3.0091665436990391E-3</c:v>
                </c:pt>
                <c:pt idx="248">
                  <c:v>6.3714560932114355E-4</c:v>
                </c:pt>
                <c:pt idx="249">
                  <c:v>-5.2000299631822389E-3</c:v>
                </c:pt>
                <c:pt idx="250">
                  <c:v>-8.4504957731929425E-3</c:v>
                </c:pt>
                <c:pt idx="251">
                  <c:v>-4.6131845630619509E-4</c:v>
                </c:pt>
                <c:pt idx="252">
                  <c:v>3.132776910269571E-3</c:v>
                </c:pt>
                <c:pt idx="253">
                  <c:v>7.5153868530295704E-3</c:v>
                </c:pt>
                <c:pt idx="254">
                  <c:v>-3.292485140055723E-3</c:v>
                </c:pt>
                <c:pt idx="255">
                  <c:v>2.8358432763282379E-3</c:v>
                </c:pt>
                <c:pt idx="256">
                  <c:v>1.3693005015043586E-3</c:v>
                </c:pt>
                <c:pt idx="257">
                  <c:v>-9.1265863777699658E-4</c:v>
                </c:pt>
                <c:pt idx="258">
                  <c:v>-2.3768180126218352E-3</c:v>
                </c:pt>
                <c:pt idx="259">
                  <c:v>-3.5758530744829059E-3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25B-42BD-AF3E-192EF0DF61FF}"/>
            </c:ext>
          </c:extLst>
        </c:ser>
        <c:ser>
          <c:idx val="1"/>
          <c:order val="1"/>
          <c:tx>
            <c:v>Delta-Normal VaR 1%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FX_Rates_Input!$A$254:$A$513</c:f>
              <c:numCache>
                <c:formatCode>m/d/yyyy</c:formatCode>
                <c:ptCount val="260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42362</c:v>
                </c:pt>
                <c:pt idx="256">
                  <c:v>42366</c:v>
                </c:pt>
                <c:pt idx="257">
                  <c:v>42367</c:v>
                </c:pt>
                <c:pt idx="258">
                  <c:v>42368</c:v>
                </c:pt>
                <c:pt idx="259">
                  <c:v>42369</c:v>
                </c:pt>
              </c:numCache>
            </c:numRef>
          </c:cat>
          <c:val>
            <c:numRef>
              <c:f>FX_Rates_Input!$R$254:$R$513</c:f>
              <c:numCache>
                <c:formatCode>0.00%</c:formatCode>
                <c:ptCount val="260"/>
                <c:pt idx="0">
                  <c:v>-9.1516474969357883E-3</c:v>
                </c:pt>
                <c:pt idx="1">
                  <c:v>-9.1415747232982871E-3</c:v>
                </c:pt>
                <c:pt idx="2">
                  <c:v>-9.1371419202639359E-3</c:v>
                </c:pt>
                <c:pt idx="3">
                  <c:v>-9.1554327449644302E-3</c:v>
                </c:pt>
                <c:pt idx="4">
                  <c:v>-9.1381962435419985E-3</c:v>
                </c:pt>
                <c:pt idx="5">
                  <c:v>-9.2445129783336778E-3</c:v>
                </c:pt>
                <c:pt idx="6">
                  <c:v>-9.4053913558242754E-3</c:v>
                </c:pt>
                <c:pt idx="7">
                  <c:v>-9.3891717958028368E-3</c:v>
                </c:pt>
                <c:pt idx="8">
                  <c:v>-9.4688017196637737E-3</c:v>
                </c:pt>
                <c:pt idx="9">
                  <c:v>-9.4814203519347183E-3</c:v>
                </c:pt>
                <c:pt idx="10">
                  <c:v>-9.4869763479783955E-3</c:v>
                </c:pt>
                <c:pt idx="11">
                  <c:v>-9.4860581205676066E-3</c:v>
                </c:pt>
                <c:pt idx="12">
                  <c:v>-9.4895734022377963E-3</c:v>
                </c:pt>
                <c:pt idx="13">
                  <c:v>-9.4731618359405207E-3</c:v>
                </c:pt>
                <c:pt idx="14">
                  <c:v>-9.5247660112208182E-3</c:v>
                </c:pt>
                <c:pt idx="15">
                  <c:v>-9.6575715343041844E-3</c:v>
                </c:pt>
                <c:pt idx="16">
                  <c:v>-9.6502058854102176E-3</c:v>
                </c:pt>
                <c:pt idx="17">
                  <c:v>-9.6511417752787806E-3</c:v>
                </c:pt>
                <c:pt idx="18">
                  <c:v>-9.6478756001284905E-3</c:v>
                </c:pt>
                <c:pt idx="19">
                  <c:v>-9.6299145742210195E-3</c:v>
                </c:pt>
                <c:pt idx="20">
                  <c:v>-1.1221463858413966E-2</c:v>
                </c:pt>
                <c:pt idx="21">
                  <c:v>-1.119946344272664E-2</c:v>
                </c:pt>
                <c:pt idx="22">
                  <c:v>-1.121187525965547E-2</c:v>
                </c:pt>
                <c:pt idx="23">
                  <c:v>-1.1216442106105519E-2</c:v>
                </c:pt>
                <c:pt idx="24">
                  <c:v>-1.1230933133396464E-2</c:v>
                </c:pt>
                <c:pt idx="25">
                  <c:v>-1.1211974171522825E-2</c:v>
                </c:pt>
                <c:pt idx="26">
                  <c:v>-1.1190390361116652E-2</c:v>
                </c:pt>
                <c:pt idx="27">
                  <c:v>-1.1199793631195444E-2</c:v>
                </c:pt>
                <c:pt idx="28">
                  <c:v>-1.12223334699776E-2</c:v>
                </c:pt>
                <c:pt idx="29">
                  <c:v>-1.1162187613268803E-2</c:v>
                </c:pt>
                <c:pt idx="30">
                  <c:v>-1.1125536105521092E-2</c:v>
                </c:pt>
                <c:pt idx="31">
                  <c:v>-1.1399704660453147E-2</c:v>
                </c:pt>
                <c:pt idx="32">
                  <c:v>-1.1397134130897647E-2</c:v>
                </c:pt>
                <c:pt idx="33">
                  <c:v>-1.1395884953923479E-2</c:v>
                </c:pt>
                <c:pt idx="34">
                  <c:v>-1.139586137936356E-2</c:v>
                </c:pt>
                <c:pt idx="35">
                  <c:v>-1.1391479492338706E-2</c:v>
                </c:pt>
                <c:pt idx="36">
                  <c:v>-1.1391478285869491E-2</c:v>
                </c:pt>
                <c:pt idx="37">
                  <c:v>-1.1391176956543474E-2</c:v>
                </c:pt>
                <c:pt idx="38">
                  <c:v>-1.1416489066807195E-2</c:v>
                </c:pt>
                <c:pt idx="39">
                  <c:v>-1.140576271984205E-2</c:v>
                </c:pt>
                <c:pt idx="40">
                  <c:v>-1.1448576165959231E-2</c:v>
                </c:pt>
                <c:pt idx="41">
                  <c:v>-1.1342232220415104E-2</c:v>
                </c:pt>
                <c:pt idx="42">
                  <c:v>-1.132450517455506E-2</c:v>
                </c:pt>
                <c:pt idx="43">
                  <c:v>-1.1323294367645766E-2</c:v>
                </c:pt>
                <c:pt idx="44">
                  <c:v>-1.1322838183910866E-2</c:v>
                </c:pt>
                <c:pt idx="45">
                  <c:v>-1.1388329104165193E-2</c:v>
                </c:pt>
                <c:pt idx="46">
                  <c:v>-1.1296860511319997E-2</c:v>
                </c:pt>
                <c:pt idx="47">
                  <c:v>-1.1334382772247811E-2</c:v>
                </c:pt>
                <c:pt idx="48">
                  <c:v>-1.1349114564305781E-2</c:v>
                </c:pt>
                <c:pt idx="49">
                  <c:v>-1.1383604498123007E-2</c:v>
                </c:pt>
                <c:pt idx="50">
                  <c:v>-1.1491293243567246E-2</c:v>
                </c:pt>
                <c:pt idx="51">
                  <c:v>-1.1575638396330884E-2</c:v>
                </c:pt>
                <c:pt idx="52">
                  <c:v>-1.172839321431003E-2</c:v>
                </c:pt>
                <c:pt idx="53">
                  <c:v>-1.1982616224437047E-2</c:v>
                </c:pt>
                <c:pt idx="54">
                  <c:v>-1.1988276211960974E-2</c:v>
                </c:pt>
                <c:pt idx="55">
                  <c:v>-1.1871009241967703E-2</c:v>
                </c:pt>
                <c:pt idx="56">
                  <c:v>-1.1876414697644243E-2</c:v>
                </c:pt>
                <c:pt idx="57">
                  <c:v>-1.1915739996237268E-2</c:v>
                </c:pt>
                <c:pt idx="58">
                  <c:v>-1.1940782016633476E-2</c:v>
                </c:pt>
                <c:pt idx="59">
                  <c:v>-1.1989142015611657E-2</c:v>
                </c:pt>
                <c:pt idx="60">
                  <c:v>-1.2043959067884838E-2</c:v>
                </c:pt>
                <c:pt idx="61">
                  <c:v>-1.2170449589691358E-2</c:v>
                </c:pt>
                <c:pt idx="62">
                  <c:v>-1.2174808156778514E-2</c:v>
                </c:pt>
                <c:pt idx="63">
                  <c:v>-1.2177815618267248E-2</c:v>
                </c:pt>
                <c:pt idx="64">
                  <c:v>-1.2182100976601501E-2</c:v>
                </c:pt>
                <c:pt idx="65">
                  <c:v>-1.2309392890128633E-2</c:v>
                </c:pt>
                <c:pt idx="66">
                  <c:v>-1.227567591388928E-2</c:v>
                </c:pt>
                <c:pt idx="67">
                  <c:v>-1.2354578544519525E-2</c:v>
                </c:pt>
                <c:pt idx="68">
                  <c:v>-1.2350228496837668E-2</c:v>
                </c:pt>
                <c:pt idx="69">
                  <c:v>-1.2382581554763919E-2</c:v>
                </c:pt>
                <c:pt idx="70">
                  <c:v>-1.2366309973217917E-2</c:v>
                </c:pt>
                <c:pt idx="71">
                  <c:v>-1.2365834726067402E-2</c:v>
                </c:pt>
                <c:pt idx="72">
                  <c:v>-1.2429152403031211E-2</c:v>
                </c:pt>
                <c:pt idx="73">
                  <c:v>-1.2804965913472213E-2</c:v>
                </c:pt>
                <c:pt idx="74">
                  <c:v>-1.2809807656199752E-2</c:v>
                </c:pt>
                <c:pt idx="75">
                  <c:v>-1.2809811309695392E-2</c:v>
                </c:pt>
                <c:pt idx="76">
                  <c:v>-1.2796335744073392E-2</c:v>
                </c:pt>
                <c:pt idx="77">
                  <c:v>-1.2913267823885709E-2</c:v>
                </c:pt>
                <c:pt idx="78">
                  <c:v>-1.29726675533008E-2</c:v>
                </c:pt>
                <c:pt idx="79">
                  <c:v>-1.3056951221936133E-2</c:v>
                </c:pt>
                <c:pt idx="80">
                  <c:v>-1.3066132145418251E-2</c:v>
                </c:pt>
                <c:pt idx="81">
                  <c:v>-1.3060790201089944E-2</c:v>
                </c:pt>
                <c:pt idx="82">
                  <c:v>-1.3062530400986485E-2</c:v>
                </c:pt>
                <c:pt idx="83">
                  <c:v>-1.3074028711640311E-2</c:v>
                </c:pt>
                <c:pt idx="84">
                  <c:v>-1.3075713346759376E-2</c:v>
                </c:pt>
                <c:pt idx="85">
                  <c:v>-1.3125800073625788E-2</c:v>
                </c:pt>
                <c:pt idx="86">
                  <c:v>-1.3147462257258246E-2</c:v>
                </c:pt>
                <c:pt idx="87">
                  <c:v>-1.3425582752129709E-2</c:v>
                </c:pt>
                <c:pt idx="88">
                  <c:v>-1.3302490341323072E-2</c:v>
                </c:pt>
                <c:pt idx="89">
                  <c:v>-1.3314918118926841E-2</c:v>
                </c:pt>
                <c:pt idx="90">
                  <c:v>-1.3348554505812859E-2</c:v>
                </c:pt>
                <c:pt idx="91">
                  <c:v>-1.3371159939439256E-2</c:v>
                </c:pt>
                <c:pt idx="92">
                  <c:v>-1.3410702292536757E-2</c:v>
                </c:pt>
                <c:pt idx="93">
                  <c:v>-1.3472876392305384E-2</c:v>
                </c:pt>
                <c:pt idx="94">
                  <c:v>-1.3516597279986017E-2</c:v>
                </c:pt>
                <c:pt idx="95">
                  <c:v>-1.3519749842790574E-2</c:v>
                </c:pt>
                <c:pt idx="96">
                  <c:v>-1.3722578660883738E-2</c:v>
                </c:pt>
                <c:pt idx="97">
                  <c:v>-1.3796264018923681E-2</c:v>
                </c:pt>
                <c:pt idx="98">
                  <c:v>-1.3791169614121924E-2</c:v>
                </c:pt>
                <c:pt idx="99">
                  <c:v>-1.412547343198663E-2</c:v>
                </c:pt>
                <c:pt idx="100">
                  <c:v>-1.4166162791266781E-2</c:v>
                </c:pt>
                <c:pt idx="101">
                  <c:v>-1.4154175687450005E-2</c:v>
                </c:pt>
                <c:pt idx="102">
                  <c:v>-1.4153679007588547E-2</c:v>
                </c:pt>
                <c:pt idx="103">
                  <c:v>-1.4425235705859329E-2</c:v>
                </c:pt>
                <c:pt idx="104">
                  <c:v>-1.4456369807666418E-2</c:v>
                </c:pt>
                <c:pt idx="105">
                  <c:v>-1.4499394176785902E-2</c:v>
                </c:pt>
                <c:pt idx="106">
                  <c:v>-1.4494230965441366E-2</c:v>
                </c:pt>
                <c:pt idx="107">
                  <c:v>-1.4486092160886713E-2</c:v>
                </c:pt>
                <c:pt idx="108">
                  <c:v>-1.4486986875610543E-2</c:v>
                </c:pt>
                <c:pt idx="109">
                  <c:v>-1.4502850025136323E-2</c:v>
                </c:pt>
                <c:pt idx="110">
                  <c:v>-1.4520196629875739E-2</c:v>
                </c:pt>
                <c:pt idx="111">
                  <c:v>-1.468277093396262E-2</c:v>
                </c:pt>
                <c:pt idx="112">
                  <c:v>-1.476232551578051E-2</c:v>
                </c:pt>
                <c:pt idx="113">
                  <c:v>-1.4796960273815107E-2</c:v>
                </c:pt>
                <c:pt idx="114">
                  <c:v>-1.4821144902765397E-2</c:v>
                </c:pt>
                <c:pt idx="115">
                  <c:v>-1.482115303627035E-2</c:v>
                </c:pt>
                <c:pt idx="116">
                  <c:v>-1.4845342501477022E-2</c:v>
                </c:pt>
                <c:pt idx="117">
                  <c:v>-1.4847489318550526E-2</c:v>
                </c:pt>
                <c:pt idx="118">
                  <c:v>-1.4837133762125225E-2</c:v>
                </c:pt>
                <c:pt idx="119">
                  <c:v>-1.4839329525914245E-2</c:v>
                </c:pt>
                <c:pt idx="120">
                  <c:v>-1.4850794916401545E-2</c:v>
                </c:pt>
                <c:pt idx="121">
                  <c:v>-1.4911712091087192E-2</c:v>
                </c:pt>
                <c:pt idx="122">
                  <c:v>-1.5001548759487648E-2</c:v>
                </c:pt>
                <c:pt idx="123">
                  <c:v>-1.5004587442646648E-2</c:v>
                </c:pt>
                <c:pt idx="124">
                  <c:v>-1.5160875893374105E-2</c:v>
                </c:pt>
                <c:pt idx="125">
                  <c:v>-1.5161613393532274E-2</c:v>
                </c:pt>
                <c:pt idx="126">
                  <c:v>-1.5152962032154436E-2</c:v>
                </c:pt>
                <c:pt idx="127">
                  <c:v>-1.5151599358388525E-2</c:v>
                </c:pt>
                <c:pt idx="128">
                  <c:v>-1.5172125223189553E-2</c:v>
                </c:pt>
                <c:pt idx="129">
                  <c:v>-1.5177802836094304E-2</c:v>
                </c:pt>
                <c:pt idx="130">
                  <c:v>-1.5247603870458757E-2</c:v>
                </c:pt>
                <c:pt idx="131">
                  <c:v>-1.5265237013576499E-2</c:v>
                </c:pt>
                <c:pt idx="132">
                  <c:v>-1.5263463678958587E-2</c:v>
                </c:pt>
                <c:pt idx="133">
                  <c:v>-1.5330859969794601E-2</c:v>
                </c:pt>
                <c:pt idx="134">
                  <c:v>-1.5389010237432575E-2</c:v>
                </c:pt>
                <c:pt idx="135">
                  <c:v>-1.5416118282620198E-2</c:v>
                </c:pt>
                <c:pt idx="136">
                  <c:v>-1.5371024966024514E-2</c:v>
                </c:pt>
                <c:pt idx="137">
                  <c:v>-1.5439139379423216E-2</c:v>
                </c:pt>
                <c:pt idx="138">
                  <c:v>-1.5584348560810896E-2</c:v>
                </c:pt>
                <c:pt idx="139">
                  <c:v>-1.5589230066796914E-2</c:v>
                </c:pt>
                <c:pt idx="140">
                  <c:v>-1.558454721785538E-2</c:v>
                </c:pt>
                <c:pt idx="141">
                  <c:v>-1.5739798293826011E-2</c:v>
                </c:pt>
                <c:pt idx="142">
                  <c:v>-1.5738451398346773E-2</c:v>
                </c:pt>
                <c:pt idx="143">
                  <c:v>-1.5745604120102931E-2</c:v>
                </c:pt>
                <c:pt idx="144">
                  <c:v>-1.574155407019448E-2</c:v>
                </c:pt>
                <c:pt idx="145">
                  <c:v>-1.5739287212811297E-2</c:v>
                </c:pt>
                <c:pt idx="146">
                  <c:v>-1.5762347350012838E-2</c:v>
                </c:pt>
                <c:pt idx="147">
                  <c:v>-1.5792973300593087E-2</c:v>
                </c:pt>
                <c:pt idx="148">
                  <c:v>-1.5848997510435916E-2</c:v>
                </c:pt>
                <c:pt idx="149">
                  <c:v>-1.5866920810532304E-2</c:v>
                </c:pt>
                <c:pt idx="150">
                  <c:v>-1.5850762371330287E-2</c:v>
                </c:pt>
                <c:pt idx="151">
                  <c:v>-1.5890421761329133E-2</c:v>
                </c:pt>
                <c:pt idx="152">
                  <c:v>-1.5890945348348496E-2</c:v>
                </c:pt>
                <c:pt idx="153">
                  <c:v>-1.5899296904854088E-2</c:v>
                </c:pt>
                <c:pt idx="154">
                  <c:v>-1.5896036013554028E-2</c:v>
                </c:pt>
                <c:pt idx="155">
                  <c:v>-1.5953252412697266E-2</c:v>
                </c:pt>
                <c:pt idx="156">
                  <c:v>-1.5954930829211521E-2</c:v>
                </c:pt>
                <c:pt idx="157">
                  <c:v>-1.5961349762076513E-2</c:v>
                </c:pt>
                <c:pt idx="158">
                  <c:v>-1.5960856559083452E-2</c:v>
                </c:pt>
                <c:pt idx="159">
                  <c:v>-1.5988101064833088E-2</c:v>
                </c:pt>
                <c:pt idx="160">
                  <c:v>-1.6009624378791682E-2</c:v>
                </c:pt>
                <c:pt idx="161">
                  <c:v>-1.5998779149947521E-2</c:v>
                </c:pt>
                <c:pt idx="162">
                  <c:v>-1.5997132153440983E-2</c:v>
                </c:pt>
                <c:pt idx="163">
                  <c:v>-1.6046173671130228E-2</c:v>
                </c:pt>
                <c:pt idx="164">
                  <c:v>-1.6032893158552768E-2</c:v>
                </c:pt>
                <c:pt idx="165">
                  <c:v>-1.6038060905698155E-2</c:v>
                </c:pt>
                <c:pt idx="166">
                  <c:v>-1.6110240626475886E-2</c:v>
                </c:pt>
                <c:pt idx="167">
                  <c:v>-1.6136825069420348E-2</c:v>
                </c:pt>
                <c:pt idx="168">
                  <c:v>-1.6328227792217879E-2</c:v>
                </c:pt>
                <c:pt idx="169">
                  <c:v>-1.6300455616029778E-2</c:v>
                </c:pt>
                <c:pt idx="170">
                  <c:v>-1.6380938706163403E-2</c:v>
                </c:pt>
                <c:pt idx="171">
                  <c:v>-1.6491997815935612E-2</c:v>
                </c:pt>
                <c:pt idx="172">
                  <c:v>-1.6390687204148401E-2</c:v>
                </c:pt>
                <c:pt idx="173">
                  <c:v>-1.6386223822640548E-2</c:v>
                </c:pt>
                <c:pt idx="174">
                  <c:v>-1.6382361254838645E-2</c:v>
                </c:pt>
                <c:pt idx="175">
                  <c:v>-1.6359263176403377E-2</c:v>
                </c:pt>
                <c:pt idx="176">
                  <c:v>-1.6374189078607795E-2</c:v>
                </c:pt>
                <c:pt idx="177">
                  <c:v>-1.6445459710975344E-2</c:v>
                </c:pt>
                <c:pt idx="178">
                  <c:v>-1.6444228985568736E-2</c:v>
                </c:pt>
                <c:pt idx="179">
                  <c:v>-1.6434473189465428E-2</c:v>
                </c:pt>
                <c:pt idx="180">
                  <c:v>-1.6447412188271563E-2</c:v>
                </c:pt>
                <c:pt idx="181">
                  <c:v>-1.6447453616668446E-2</c:v>
                </c:pt>
                <c:pt idx="182">
                  <c:v>-1.6410982157271683E-2</c:v>
                </c:pt>
                <c:pt idx="183">
                  <c:v>-1.6400804874359669E-2</c:v>
                </c:pt>
                <c:pt idx="184">
                  <c:v>-1.6395624526718864E-2</c:v>
                </c:pt>
                <c:pt idx="185">
                  <c:v>-1.6470720903301338E-2</c:v>
                </c:pt>
                <c:pt idx="186">
                  <c:v>-1.6449359434026992E-2</c:v>
                </c:pt>
                <c:pt idx="187">
                  <c:v>-1.6393705713589814E-2</c:v>
                </c:pt>
                <c:pt idx="188">
                  <c:v>-1.6598320638663681E-2</c:v>
                </c:pt>
                <c:pt idx="189">
                  <c:v>-1.6662826070700902E-2</c:v>
                </c:pt>
                <c:pt idx="190">
                  <c:v>-1.6574682619946348E-2</c:v>
                </c:pt>
                <c:pt idx="191">
                  <c:v>-1.6595527415872054E-2</c:v>
                </c:pt>
                <c:pt idx="192">
                  <c:v>-1.667011844809508E-2</c:v>
                </c:pt>
                <c:pt idx="193">
                  <c:v>-1.6661468454591637E-2</c:v>
                </c:pt>
                <c:pt idx="194">
                  <c:v>-1.6632794746381036E-2</c:v>
                </c:pt>
                <c:pt idx="195">
                  <c:v>-1.6636877471814235E-2</c:v>
                </c:pt>
                <c:pt idx="196">
                  <c:v>-1.6669267796215904E-2</c:v>
                </c:pt>
                <c:pt idx="197">
                  <c:v>-1.664000762910834E-2</c:v>
                </c:pt>
                <c:pt idx="198">
                  <c:v>-1.6550490718042217E-2</c:v>
                </c:pt>
                <c:pt idx="199">
                  <c:v>-1.6558611446144116E-2</c:v>
                </c:pt>
                <c:pt idx="200">
                  <c:v>-1.6542157498679204E-2</c:v>
                </c:pt>
                <c:pt idx="201">
                  <c:v>-1.6550149133769971E-2</c:v>
                </c:pt>
                <c:pt idx="202">
                  <c:v>-1.6572761026167292E-2</c:v>
                </c:pt>
                <c:pt idx="203">
                  <c:v>-1.6567002087590637E-2</c:v>
                </c:pt>
                <c:pt idx="204">
                  <c:v>-1.6543262761227678E-2</c:v>
                </c:pt>
                <c:pt idx="205">
                  <c:v>-1.6535900047901893E-2</c:v>
                </c:pt>
                <c:pt idx="206">
                  <c:v>-1.6493202175774178E-2</c:v>
                </c:pt>
                <c:pt idx="207">
                  <c:v>-1.6540469785531097E-2</c:v>
                </c:pt>
                <c:pt idx="208">
                  <c:v>-1.6549286781595125E-2</c:v>
                </c:pt>
                <c:pt idx="209">
                  <c:v>-1.6549351599049852E-2</c:v>
                </c:pt>
                <c:pt idx="210">
                  <c:v>-1.6555455120597161E-2</c:v>
                </c:pt>
                <c:pt idx="211">
                  <c:v>-1.6573062008129399E-2</c:v>
                </c:pt>
                <c:pt idx="212">
                  <c:v>-1.6804513720680325E-2</c:v>
                </c:pt>
                <c:pt idx="213">
                  <c:v>-1.6812862444285408E-2</c:v>
                </c:pt>
                <c:pt idx="214">
                  <c:v>-1.6799094673016119E-2</c:v>
                </c:pt>
                <c:pt idx="215">
                  <c:v>-1.6798709360721212E-2</c:v>
                </c:pt>
                <c:pt idx="216">
                  <c:v>-1.6963192118329036E-2</c:v>
                </c:pt>
                <c:pt idx="217">
                  <c:v>-1.6982466993329413E-2</c:v>
                </c:pt>
                <c:pt idx="218">
                  <c:v>-1.6880215588779009E-2</c:v>
                </c:pt>
                <c:pt idx="219">
                  <c:v>-1.6902434936662936E-2</c:v>
                </c:pt>
                <c:pt idx="220">
                  <c:v>-1.6891187455280822E-2</c:v>
                </c:pt>
                <c:pt idx="221">
                  <c:v>-1.6925478902145276E-2</c:v>
                </c:pt>
                <c:pt idx="222">
                  <c:v>-1.6929820537553132E-2</c:v>
                </c:pt>
                <c:pt idx="223">
                  <c:v>-1.6993199085321094E-2</c:v>
                </c:pt>
                <c:pt idx="224">
                  <c:v>-1.7036993327119956E-2</c:v>
                </c:pt>
                <c:pt idx="225">
                  <c:v>-1.7038860682546317E-2</c:v>
                </c:pt>
                <c:pt idx="226">
                  <c:v>-1.7039938957934781E-2</c:v>
                </c:pt>
                <c:pt idx="227">
                  <c:v>-1.7037905582687807E-2</c:v>
                </c:pt>
                <c:pt idx="228">
                  <c:v>-1.6971516509520928E-2</c:v>
                </c:pt>
                <c:pt idx="229">
                  <c:v>-1.6999975822980819E-2</c:v>
                </c:pt>
                <c:pt idx="230">
                  <c:v>-1.70040265848918E-2</c:v>
                </c:pt>
                <c:pt idx="231">
                  <c:v>-1.7002246887904481E-2</c:v>
                </c:pt>
                <c:pt idx="232">
                  <c:v>-1.7003122401786922E-2</c:v>
                </c:pt>
                <c:pt idx="233">
                  <c:v>-1.7039716874072058E-2</c:v>
                </c:pt>
                <c:pt idx="234">
                  <c:v>-1.7031748257961197E-2</c:v>
                </c:pt>
                <c:pt idx="235">
                  <c:v>-1.7055823013829106E-2</c:v>
                </c:pt>
                <c:pt idx="236">
                  <c:v>-1.6990733915491815E-2</c:v>
                </c:pt>
                <c:pt idx="237">
                  <c:v>-1.6999503324819587E-2</c:v>
                </c:pt>
                <c:pt idx="238">
                  <c:v>-1.7001642080945543E-2</c:v>
                </c:pt>
                <c:pt idx="239">
                  <c:v>-1.6923461616401448E-2</c:v>
                </c:pt>
                <c:pt idx="240">
                  <c:v>-1.6895439061957087E-2</c:v>
                </c:pt>
                <c:pt idx="241">
                  <c:v>-1.6901871140145311E-2</c:v>
                </c:pt>
                <c:pt idx="242">
                  <c:v>-1.7138804699855383E-2</c:v>
                </c:pt>
                <c:pt idx="243">
                  <c:v>-1.7218698597611021E-2</c:v>
                </c:pt>
                <c:pt idx="244">
                  <c:v>-1.7214107833692149E-2</c:v>
                </c:pt>
                <c:pt idx="245">
                  <c:v>-1.7195780955089876E-2</c:v>
                </c:pt>
                <c:pt idx="246">
                  <c:v>-1.7138480890122564E-2</c:v>
                </c:pt>
                <c:pt idx="247">
                  <c:v>-1.6978370060843902E-2</c:v>
                </c:pt>
                <c:pt idx="248">
                  <c:v>-1.69722632821564E-2</c:v>
                </c:pt>
                <c:pt idx="249">
                  <c:v>-1.696303062487511E-2</c:v>
                </c:pt>
                <c:pt idx="250">
                  <c:v>-1.6976445364503066E-2</c:v>
                </c:pt>
                <c:pt idx="251">
                  <c:v>-1.7053523252322504E-2</c:v>
                </c:pt>
                <c:pt idx="252">
                  <c:v>-1.7047007166974059E-2</c:v>
                </c:pt>
                <c:pt idx="253">
                  <c:v>-1.7026435870462705E-2</c:v>
                </c:pt>
                <c:pt idx="254">
                  <c:v>-1.7030615411939412E-2</c:v>
                </c:pt>
                <c:pt idx="255">
                  <c:v>-1.6978003589206234E-2</c:v>
                </c:pt>
                <c:pt idx="256">
                  <c:v>-1.6860736838723162E-2</c:v>
                </c:pt>
                <c:pt idx="257">
                  <c:v>-1.6856794835764393E-2</c:v>
                </c:pt>
                <c:pt idx="258">
                  <c:v>-1.680342680636638E-2</c:v>
                </c:pt>
                <c:pt idx="259" formatCode="0.000000%">
                  <c:v>-1.6777693931440789E-2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25B-42BD-AF3E-192EF0DF61FF}"/>
            </c:ext>
          </c:extLst>
        </c:ser>
        <c:ser>
          <c:idx val="2"/>
          <c:order val="2"/>
          <c:tx>
            <c:v>Delta-Normal VaR 99%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FX_Rates_Input!$A$254:$A$513</c:f>
              <c:numCache>
                <c:formatCode>m/d/yyyy</c:formatCode>
                <c:ptCount val="260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42362</c:v>
                </c:pt>
                <c:pt idx="256">
                  <c:v>42366</c:v>
                </c:pt>
                <c:pt idx="257">
                  <c:v>42367</c:v>
                </c:pt>
                <c:pt idx="258">
                  <c:v>42368</c:v>
                </c:pt>
                <c:pt idx="259">
                  <c:v>42369</c:v>
                </c:pt>
              </c:numCache>
            </c:numRef>
          </c:cat>
          <c:val>
            <c:numRef>
              <c:f>FX_Rates_Input!$Z$254:$Z$513</c:f>
              <c:numCache>
                <c:formatCode>0.00%</c:formatCode>
                <c:ptCount val="260"/>
                <c:pt idx="0">
                  <c:v>8.2570517181362237E-3</c:v>
                </c:pt>
                <c:pt idx="1">
                  <c:v>8.2649782784486227E-3</c:v>
                </c:pt>
                <c:pt idx="2">
                  <c:v>8.2649273531251732E-3</c:v>
                </c:pt>
                <c:pt idx="3">
                  <c:v>8.2360080491807337E-3</c:v>
                </c:pt>
                <c:pt idx="4">
                  <c:v>8.2338733286411361E-3</c:v>
                </c:pt>
                <c:pt idx="5">
                  <c:v>8.2647675514511514E-3</c:v>
                </c:pt>
                <c:pt idx="6">
                  <c:v>8.3548686142924308E-3</c:v>
                </c:pt>
                <c:pt idx="7">
                  <c:v>8.2986250774860996E-3</c:v>
                </c:pt>
                <c:pt idx="8">
                  <c:v>8.3147140179746764E-3</c:v>
                </c:pt>
                <c:pt idx="9">
                  <c:v>8.3204052429448616E-3</c:v>
                </c:pt>
                <c:pt idx="10">
                  <c:v>8.3617878663210712E-3</c:v>
                </c:pt>
                <c:pt idx="11">
                  <c:v>8.3624247406612201E-3</c:v>
                </c:pt>
                <c:pt idx="12">
                  <c:v>8.3616236468426614E-3</c:v>
                </c:pt>
                <c:pt idx="13">
                  <c:v>8.3640808819383915E-3</c:v>
                </c:pt>
                <c:pt idx="14">
                  <c:v>8.3464116616668357E-3</c:v>
                </c:pt>
                <c:pt idx="15">
                  <c:v>8.3538654860031182E-3</c:v>
                </c:pt>
                <c:pt idx="16">
                  <c:v>8.3301223853883919E-3</c:v>
                </c:pt>
                <c:pt idx="17">
                  <c:v>8.3300832320086955E-3</c:v>
                </c:pt>
                <c:pt idx="18">
                  <c:v>8.3417572706421441E-3</c:v>
                </c:pt>
                <c:pt idx="19">
                  <c:v>8.3650966900352657E-3</c:v>
                </c:pt>
                <c:pt idx="20">
                  <c:v>9.6820957995750502E-3</c:v>
                </c:pt>
                <c:pt idx="21">
                  <c:v>9.7271473162645825E-3</c:v>
                </c:pt>
                <c:pt idx="22">
                  <c:v>9.7942115151105485E-3</c:v>
                </c:pt>
                <c:pt idx="23">
                  <c:v>9.8131850373655485E-3</c:v>
                </c:pt>
                <c:pt idx="24">
                  <c:v>9.7930088966945977E-3</c:v>
                </c:pt>
                <c:pt idx="25">
                  <c:v>9.7953810456025501E-3</c:v>
                </c:pt>
                <c:pt idx="26">
                  <c:v>9.7306390958883555E-3</c:v>
                </c:pt>
                <c:pt idx="27">
                  <c:v>9.7489605028948396E-3</c:v>
                </c:pt>
                <c:pt idx="28">
                  <c:v>9.7983162876564486E-3</c:v>
                </c:pt>
                <c:pt idx="29">
                  <c:v>9.7734487217340568E-3</c:v>
                </c:pt>
                <c:pt idx="30">
                  <c:v>9.702802814547452E-3</c:v>
                </c:pt>
                <c:pt idx="31">
                  <c:v>9.8371545335691341E-3</c:v>
                </c:pt>
                <c:pt idx="32">
                  <c:v>9.8548490611019626E-3</c:v>
                </c:pt>
                <c:pt idx="33">
                  <c:v>9.8469637265742749E-3</c:v>
                </c:pt>
                <c:pt idx="34">
                  <c:v>9.8486807020368005E-3</c:v>
                </c:pt>
                <c:pt idx="35">
                  <c:v>9.9043723334276742E-3</c:v>
                </c:pt>
                <c:pt idx="36">
                  <c:v>9.9227439852510625E-3</c:v>
                </c:pt>
                <c:pt idx="37">
                  <c:v>9.911024640019651E-3</c:v>
                </c:pt>
                <c:pt idx="38">
                  <c:v>9.8950850899360687E-3</c:v>
                </c:pt>
                <c:pt idx="39">
                  <c:v>9.9112067945782527E-3</c:v>
                </c:pt>
                <c:pt idx="40">
                  <c:v>9.9321500332466804E-3</c:v>
                </c:pt>
                <c:pt idx="41">
                  <c:v>9.7343565498970858E-3</c:v>
                </c:pt>
                <c:pt idx="42">
                  <c:v>9.7639489988920677E-3</c:v>
                </c:pt>
                <c:pt idx="43">
                  <c:v>9.7754399676068665E-3</c:v>
                </c:pt>
                <c:pt idx="44">
                  <c:v>9.7754553390177381E-3</c:v>
                </c:pt>
                <c:pt idx="45">
                  <c:v>9.778758886951882E-3</c:v>
                </c:pt>
                <c:pt idx="46">
                  <c:v>9.5917765049676248E-3</c:v>
                </c:pt>
                <c:pt idx="47">
                  <c:v>9.5946351516641715E-3</c:v>
                </c:pt>
                <c:pt idx="48">
                  <c:v>9.5956721942127513E-3</c:v>
                </c:pt>
                <c:pt idx="49">
                  <c:v>9.5691665596129606E-3</c:v>
                </c:pt>
                <c:pt idx="50">
                  <c:v>9.5682540405928156E-3</c:v>
                </c:pt>
                <c:pt idx="51">
                  <c:v>9.6104321283808844E-3</c:v>
                </c:pt>
                <c:pt idx="52">
                  <c:v>9.6601408168984475E-3</c:v>
                </c:pt>
                <c:pt idx="53">
                  <c:v>9.7965654881610013E-3</c:v>
                </c:pt>
                <c:pt idx="54">
                  <c:v>9.8223242913205427E-3</c:v>
                </c:pt>
                <c:pt idx="55">
                  <c:v>9.7613918496617432E-3</c:v>
                </c:pt>
                <c:pt idx="56">
                  <c:v>9.7449817490206092E-3</c:v>
                </c:pt>
                <c:pt idx="57">
                  <c:v>9.8466815284748224E-3</c:v>
                </c:pt>
                <c:pt idx="58">
                  <c:v>9.8306046273138638E-3</c:v>
                </c:pt>
                <c:pt idx="59">
                  <c:v>9.9417475332433791E-3</c:v>
                </c:pt>
                <c:pt idx="60">
                  <c:v>1.0089566795918768E-2</c:v>
                </c:pt>
                <c:pt idx="61">
                  <c:v>1.0315809154934779E-2</c:v>
                </c:pt>
                <c:pt idx="62">
                  <c:v>1.0331134617641647E-2</c:v>
                </c:pt>
                <c:pt idx="63">
                  <c:v>1.0358511730518157E-2</c:v>
                </c:pt>
                <c:pt idx="64">
                  <c:v>1.0351152995316809E-2</c:v>
                </c:pt>
                <c:pt idx="65">
                  <c:v>1.0406616816429272E-2</c:v>
                </c:pt>
                <c:pt idx="66">
                  <c:v>1.0406142405447353E-2</c:v>
                </c:pt>
                <c:pt idx="67">
                  <c:v>1.0407933395113738E-2</c:v>
                </c:pt>
                <c:pt idx="68">
                  <c:v>1.0370932541615167E-2</c:v>
                </c:pt>
                <c:pt idx="69">
                  <c:v>1.0447272322794323E-2</c:v>
                </c:pt>
                <c:pt idx="70">
                  <c:v>1.0401322991508749E-2</c:v>
                </c:pt>
                <c:pt idx="71">
                  <c:v>1.0409019042663148E-2</c:v>
                </c:pt>
                <c:pt idx="72">
                  <c:v>1.0433253377846105E-2</c:v>
                </c:pt>
                <c:pt idx="73">
                  <c:v>1.0670036633797859E-2</c:v>
                </c:pt>
                <c:pt idx="74">
                  <c:v>1.0639827378003676E-2</c:v>
                </c:pt>
                <c:pt idx="75">
                  <c:v>1.0640257838654951E-2</c:v>
                </c:pt>
                <c:pt idx="76">
                  <c:v>1.0660105231514241E-2</c:v>
                </c:pt>
                <c:pt idx="77">
                  <c:v>1.086640318871851E-2</c:v>
                </c:pt>
                <c:pt idx="78">
                  <c:v>1.1010465734263121E-2</c:v>
                </c:pt>
                <c:pt idx="79">
                  <c:v>1.1020779362699643E-2</c:v>
                </c:pt>
                <c:pt idx="80">
                  <c:v>1.0995448947311411E-2</c:v>
                </c:pt>
                <c:pt idx="81">
                  <c:v>1.1042418218380605E-2</c:v>
                </c:pt>
                <c:pt idx="82">
                  <c:v>1.1051849939514529E-2</c:v>
                </c:pt>
                <c:pt idx="83">
                  <c:v>1.1094945570621868E-2</c:v>
                </c:pt>
                <c:pt idx="84">
                  <c:v>1.1088229460818855E-2</c:v>
                </c:pt>
                <c:pt idx="85">
                  <c:v>1.1174726229699042E-2</c:v>
                </c:pt>
                <c:pt idx="86">
                  <c:v>1.1261443636316744E-2</c:v>
                </c:pt>
                <c:pt idx="87">
                  <c:v>1.1678043784626531E-2</c:v>
                </c:pt>
                <c:pt idx="88">
                  <c:v>1.1609114518324361E-2</c:v>
                </c:pt>
                <c:pt idx="89">
                  <c:v>1.1605688756182104E-2</c:v>
                </c:pt>
                <c:pt idx="90">
                  <c:v>1.1756346360103167E-2</c:v>
                </c:pt>
                <c:pt idx="91">
                  <c:v>1.1822866918526506E-2</c:v>
                </c:pt>
                <c:pt idx="92">
                  <c:v>1.183780931383256E-2</c:v>
                </c:pt>
                <c:pt idx="93">
                  <c:v>1.1821819849899291E-2</c:v>
                </c:pt>
                <c:pt idx="94">
                  <c:v>1.192379526515853E-2</c:v>
                </c:pt>
                <c:pt idx="95">
                  <c:v>1.1921711563606753E-2</c:v>
                </c:pt>
                <c:pt idx="96">
                  <c:v>1.2279667964423391E-2</c:v>
                </c:pt>
                <c:pt idx="97">
                  <c:v>1.2294025640510235E-2</c:v>
                </c:pt>
                <c:pt idx="98">
                  <c:v>1.2354167466792113E-2</c:v>
                </c:pt>
                <c:pt idx="99">
                  <c:v>1.2537365043421844E-2</c:v>
                </c:pt>
                <c:pt idx="100">
                  <c:v>1.253180601072932E-2</c:v>
                </c:pt>
                <c:pt idx="101">
                  <c:v>1.2548222212674084E-2</c:v>
                </c:pt>
                <c:pt idx="102">
                  <c:v>1.2567619479871884E-2</c:v>
                </c:pt>
                <c:pt idx="103">
                  <c:v>1.2707706937211143E-2</c:v>
                </c:pt>
                <c:pt idx="104">
                  <c:v>1.2698505652655139E-2</c:v>
                </c:pt>
                <c:pt idx="105">
                  <c:v>1.2675309099116404E-2</c:v>
                </c:pt>
                <c:pt idx="106">
                  <c:v>1.2704972010557154E-2</c:v>
                </c:pt>
                <c:pt idx="107">
                  <c:v>1.2786283367158455E-2</c:v>
                </c:pt>
                <c:pt idx="108">
                  <c:v>1.2724091608791885E-2</c:v>
                </c:pt>
                <c:pt idx="109">
                  <c:v>1.2821812522979923E-2</c:v>
                </c:pt>
                <c:pt idx="110">
                  <c:v>1.295090358317748E-2</c:v>
                </c:pt>
                <c:pt idx="111">
                  <c:v>1.3243898129044269E-2</c:v>
                </c:pt>
                <c:pt idx="112">
                  <c:v>1.3264389671699446E-2</c:v>
                </c:pt>
                <c:pt idx="113">
                  <c:v>1.3255441190264783E-2</c:v>
                </c:pt>
                <c:pt idx="114">
                  <c:v>1.3342920781903219E-2</c:v>
                </c:pt>
                <c:pt idx="115">
                  <c:v>1.3342981121136218E-2</c:v>
                </c:pt>
                <c:pt idx="116">
                  <c:v>1.3336713303900049E-2</c:v>
                </c:pt>
                <c:pt idx="117">
                  <c:v>1.3296758113536008E-2</c:v>
                </c:pt>
                <c:pt idx="118">
                  <c:v>1.3303794408427693E-2</c:v>
                </c:pt>
                <c:pt idx="119">
                  <c:v>1.3299141815020669E-2</c:v>
                </c:pt>
                <c:pt idx="120">
                  <c:v>1.3343196057177594E-2</c:v>
                </c:pt>
                <c:pt idx="121">
                  <c:v>1.3494048450484823E-2</c:v>
                </c:pt>
                <c:pt idx="122">
                  <c:v>1.3515175593921578E-2</c:v>
                </c:pt>
                <c:pt idx="123">
                  <c:v>1.3542489982730166E-2</c:v>
                </c:pt>
                <c:pt idx="124">
                  <c:v>1.3576439308245834E-2</c:v>
                </c:pt>
                <c:pt idx="125">
                  <c:v>1.3566047656643095E-2</c:v>
                </c:pt>
                <c:pt idx="126">
                  <c:v>1.3571124941362074E-2</c:v>
                </c:pt>
                <c:pt idx="127">
                  <c:v>1.3572766521543805E-2</c:v>
                </c:pt>
                <c:pt idx="128">
                  <c:v>1.3577938186775424E-2</c:v>
                </c:pt>
                <c:pt idx="129">
                  <c:v>1.3621400983741939E-2</c:v>
                </c:pt>
                <c:pt idx="130">
                  <c:v>1.3629079601498192E-2</c:v>
                </c:pt>
                <c:pt idx="131">
                  <c:v>1.3613932916173507E-2</c:v>
                </c:pt>
                <c:pt idx="132">
                  <c:v>1.3633230205899243E-2</c:v>
                </c:pt>
                <c:pt idx="133">
                  <c:v>1.3642221594647039E-2</c:v>
                </c:pt>
                <c:pt idx="134">
                  <c:v>1.3625407601784698E-2</c:v>
                </c:pt>
                <c:pt idx="135">
                  <c:v>1.372851424854794E-2</c:v>
                </c:pt>
                <c:pt idx="136">
                  <c:v>1.3752905785965396E-2</c:v>
                </c:pt>
                <c:pt idx="137">
                  <c:v>1.3919409541099607E-2</c:v>
                </c:pt>
                <c:pt idx="138">
                  <c:v>1.3966749371998845E-2</c:v>
                </c:pt>
                <c:pt idx="139">
                  <c:v>1.396272894926958E-2</c:v>
                </c:pt>
                <c:pt idx="140">
                  <c:v>1.3964001884890099E-2</c:v>
                </c:pt>
                <c:pt idx="141">
                  <c:v>1.4024893876363236E-2</c:v>
                </c:pt>
                <c:pt idx="142">
                  <c:v>1.4035568581258403E-2</c:v>
                </c:pt>
                <c:pt idx="143">
                  <c:v>1.4034516597716391E-2</c:v>
                </c:pt>
                <c:pt idx="144">
                  <c:v>1.4045684534193192E-2</c:v>
                </c:pt>
                <c:pt idx="145">
                  <c:v>1.4071524901155711E-2</c:v>
                </c:pt>
                <c:pt idx="146">
                  <c:v>1.4182147578307951E-2</c:v>
                </c:pt>
                <c:pt idx="147">
                  <c:v>1.4182157873762464E-2</c:v>
                </c:pt>
                <c:pt idx="148">
                  <c:v>1.4315178669789274E-2</c:v>
                </c:pt>
                <c:pt idx="149">
                  <c:v>1.4293082967307207E-2</c:v>
                </c:pt>
                <c:pt idx="150">
                  <c:v>1.430442887456858E-2</c:v>
                </c:pt>
                <c:pt idx="151">
                  <c:v>1.4311655282856679E-2</c:v>
                </c:pt>
                <c:pt idx="152">
                  <c:v>1.4307161128228336E-2</c:v>
                </c:pt>
                <c:pt idx="153">
                  <c:v>1.4291872848410433E-2</c:v>
                </c:pt>
                <c:pt idx="154">
                  <c:v>1.4305862616195729E-2</c:v>
                </c:pt>
                <c:pt idx="155">
                  <c:v>1.4321134206557352E-2</c:v>
                </c:pt>
                <c:pt idx="156">
                  <c:v>1.4315895041835619E-2</c:v>
                </c:pt>
                <c:pt idx="157">
                  <c:v>1.4355585374908468E-2</c:v>
                </c:pt>
                <c:pt idx="158">
                  <c:v>1.4360004544449776E-2</c:v>
                </c:pt>
                <c:pt idx="159">
                  <c:v>1.4459281620794472E-2</c:v>
                </c:pt>
                <c:pt idx="160">
                  <c:v>1.457019927838224E-2</c:v>
                </c:pt>
                <c:pt idx="161">
                  <c:v>1.4568341446628209E-2</c:v>
                </c:pt>
                <c:pt idx="162">
                  <c:v>1.4624478806577274E-2</c:v>
                </c:pt>
                <c:pt idx="163">
                  <c:v>1.4619496546198306E-2</c:v>
                </c:pt>
                <c:pt idx="164">
                  <c:v>1.4617838490567686E-2</c:v>
                </c:pt>
                <c:pt idx="165">
                  <c:v>1.4614101155295781E-2</c:v>
                </c:pt>
                <c:pt idx="166">
                  <c:v>1.4797615686339386E-2</c:v>
                </c:pt>
                <c:pt idx="167">
                  <c:v>1.4893394046469598E-2</c:v>
                </c:pt>
                <c:pt idx="168">
                  <c:v>1.5230458244714837E-2</c:v>
                </c:pt>
                <c:pt idx="169">
                  <c:v>1.524237955073442E-2</c:v>
                </c:pt>
                <c:pt idx="170">
                  <c:v>1.526119602848784E-2</c:v>
                </c:pt>
                <c:pt idx="171">
                  <c:v>1.5267101750175002E-2</c:v>
                </c:pt>
                <c:pt idx="172">
                  <c:v>1.5237601696689189E-2</c:v>
                </c:pt>
                <c:pt idx="173">
                  <c:v>1.5236710477905948E-2</c:v>
                </c:pt>
                <c:pt idx="174">
                  <c:v>1.5248431720162551E-2</c:v>
                </c:pt>
                <c:pt idx="175">
                  <c:v>1.5266704266392553E-2</c:v>
                </c:pt>
                <c:pt idx="176">
                  <c:v>1.524640401715169E-2</c:v>
                </c:pt>
                <c:pt idx="177">
                  <c:v>1.5253197178085253E-2</c:v>
                </c:pt>
                <c:pt idx="178">
                  <c:v>1.5255854264237789E-2</c:v>
                </c:pt>
                <c:pt idx="179">
                  <c:v>1.5269957118854724E-2</c:v>
                </c:pt>
                <c:pt idx="180">
                  <c:v>1.5242883378482373E-2</c:v>
                </c:pt>
                <c:pt idx="181">
                  <c:v>1.5271570365732534E-2</c:v>
                </c:pt>
                <c:pt idx="182">
                  <c:v>1.5346281679864047E-2</c:v>
                </c:pt>
                <c:pt idx="183">
                  <c:v>1.5374770190170249E-2</c:v>
                </c:pt>
                <c:pt idx="184">
                  <c:v>1.5384556064424392E-2</c:v>
                </c:pt>
                <c:pt idx="185">
                  <c:v>1.5365150459672905E-2</c:v>
                </c:pt>
                <c:pt idx="186">
                  <c:v>1.5444477421447368E-2</c:v>
                </c:pt>
                <c:pt idx="187">
                  <c:v>1.553556335747059E-2</c:v>
                </c:pt>
                <c:pt idx="188">
                  <c:v>1.560831759250835E-2</c:v>
                </c:pt>
                <c:pt idx="189">
                  <c:v>1.5624482849599419E-2</c:v>
                </c:pt>
                <c:pt idx="190">
                  <c:v>1.5607425030316733E-2</c:v>
                </c:pt>
                <c:pt idx="191">
                  <c:v>1.5680590836866504E-2</c:v>
                </c:pt>
                <c:pt idx="192">
                  <c:v>1.5673119009626181E-2</c:v>
                </c:pt>
                <c:pt idx="193">
                  <c:v>1.5687594561954624E-2</c:v>
                </c:pt>
                <c:pt idx="194">
                  <c:v>1.5715640237599495E-2</c:v>
                </c:pt>
                <c:pt idx="195">
                  <c:v>1.5692312546433877E-2</c:v>
                </c:pt>
                <c:pt idx="196">
                  <c:v>1.5664840915339682E-2</c:v>
                </c:pt>
                <c:pt idx="197">
                  <c:v>1.5566292404729237E-2</c:v>
                </c:pt>
                <c:pt idx="198">
                  <c:v>1.5609808805168093E-2</c:v>
                </c:pt>
                <c:pt idx="199">
                  <c:v>1.5583469536178915E-2</c:v>
                </c:pt>
                <c:pt idx="200">
                  <c:v>1.5617744545368017E-2</c:v>
                </c:pt>
                <c:pt idx="201">
                  <c:v>1.5604568197104766E-2</c:v>
                </c:pt>
                <c:pt idx="202">
                  <c:v>1.5651333961998897E-2</c:v>
                </c:pt>
                <c:pt idx="203">
                  <c:v>1.5607015621393274E-2</c:v>
                </c:pt>
                <c:pt idx="204">
                  <c:v>1.5615234607819429E-2</c:v>
                </c:pt>
                <c:pt idx="205">
                  <c:v>1.5640045315324532E-2</c:v>
                </c:pt>
                <c:pt idx="206">
                  <c:v>1.5661025448874155E-2</c:v>
                </c:pt>
                <c:pt idx="207">
                  <c:v>1.5667992574915812E-2</c:v>
                </c:pt>
                <c:pt idx="208">
                  <c:v>1.5664089974364089E-2</c:v>
                </c:pt>
                <c:pt idx="209">
                  <c:v>1.5679711948301828E-2</c:v>
                </c:pt>
                <c:pt idx="210">
                  <c:v>1.5629020786144719E-2</c:v>
                </c:pt>
                <c:pt idx="211">
                  <c:v>1.5624592914823062E-2</c:v>
                </c:pt>
                <c:pt idx="212">
                  <c:v>1.5780230167088283E-2</c:v>
                </c:pt>
                <c:pt idx="213">
                  <c:v>1.5782846201623773E-2</c:v>
                </c:pt>
                <c:pt idx="214">
                  <c:v>1.5825150036779524E-2</c:v>
                </c:pt>
                <c:pt idx="215">
                  <c:v>1.5828667964658039E-2</c:v>
                </c:pt>
                <c:pt idx="216">
                  <c:v>1.5902263632306367E-2</c:v>
                </c:pt>
                <c:pt idx="217">
                  <c:v>1.5961281505425751E-2</c:v>
                </c:pt>
                <c:pt idx="218">
                  <c:v>1.5949562336045123E-2</c:v>
                </c:pt>
                <c:pt idx="219">
                  <c:v>1.5871259371414759E-2</c:v>
                </c:pt>
                <c:pt idx="220">
                  <c:v>1.5869896001539589E-2</c:v>
                </c:pt>
                <c:pt idx="221">
                  <c:v>1.5838413184953971E-2</c:v>
                </c:pt>
                <c:pt idx="222">
                  <c:v>1.5835837627830279E-2</c:v>
                </c:pt>
                <c:pt idx="223">
                  <c:v>1.5847006660613543E-2</c:v>
                </c:pt>
                <c:pt idx="224">
                  <c:v>1.5803894588601257E-2</c:v>
                </c:pt>
                <c:pt idx="225">
                  <c:v>1.5797980155395849E-2</c:v>
                </c:pt>
                <c:pt idx="226">
                  <c:v>1.5793106709538599E-2</c:v>
                </c:pt>
                <c:pt idx="227">
                  <c:v>1.5816813147937883E-2</c:v>
                </c:pt>
                <c:pt idx="228">
                  <c:v>1.5794891494328108E-2</c:v>
                </c:pt>
                <c:pt idx="229">
                  <c:v>1.5791443551757992E-2</c:v>
                </c:pt>
                <c:pt idx="230">
                  <c:v>1.5783474795548001E-2</c:v>
                </c:pt>
                <c:pt idx="231">
                  <c:v>1.5764658151145906E-2</c:v>
                </c:pt>
                <c:pt idx="232">
                  <c:v>1.5763076432610993E-2</c:v>
                </c:pt>
                <c:pt idx="233">
                  <c:v>1.5754969215172495E-2</c:v>
                </c:pt>
                <c:pt idx="234">
                  <c:v>1.5771014021533834E-2</c:v>
                </c:pt>
                <c:pt idx="235">
                  <c:v>1.5775041314544391E-2</c:v>
                </c:pt>
                <c:pt idx="236">
                  <c:v>1.5789686070588616E-2</c:v>
                </c:pt>
                <c:pt idx="237">
                  <c:v>1.5787281362936993E-2</c:v>
                </c:pt>
                <c:pt idx="238">
                  <c:v>1.575559130308599E-2</c:v>
                </c:pt>
                <c:pt idx="239">
                  <c:v>1.5760863344837301E-2</c:v>
                </c:pt>
                <c:pt idx="240">
                  <c:v>1.5669775813018049E-2</c:v>
                </c:pt>
                <c:pt idx="241">
                  <c:v>1.5705700568304191E-2</c:v>
                </c:pt>
                <c:pt idx="242">
                  <c:v>1.609075883674569E-2</c:v>
                </c:pt>
                <c:pt idx="243">
                  <c:v>1.6087966577797812E-2</c:v>
                </c:pt>
                <c:pt idx="244">
                  <c:v>1.6147512036358114E-2</c:v>
                </c:pt>
                <c:pt idx="245">
                  <c:v>1.6106444381975997E-2</c:v>
                </c:pt>
                <c:pt idx="246">
                  <c:v>1.6107601010124727E-2</c:v>
                </c:pt>
                <c:pt idx="247">
                  <c:v>1.605805366315884E-2</c:v>
                </c:pt>
                <c:pt idx="248">
                  <c:v>1.6079928375179065E-2</c:v>
                </c:pt>
                <c:pt idx="249">
                  <c:v>1.6088833883296492E-2</c:v>
                </c:pt>
                <c:pt idx="250">
                  <c:v>1.6090723606610235E-2</c:v>
                </c:pt>
                <c:pt idx="251">
                  <c:v>1.6096268255080662E-2</c:v>
                </c:pt>
                <c:pt idx="252">
                  <c:v>1.6100478401868037E-2</c:v>
                </c:pt>
                <c:pt idx="253">
                  <c:v>1.6129274467223485E-2</c:v>
                </c:pt>
                <c:pt idx="254">
                  <c:v>1.6206086879333892E-2</c:v>
                </c:pt>
                <c:pt idx="255">
                  <c:v>1.6191971785748233E-2</c:v>
                </c:pt>
                <c:pt idx="256">
                  <c:v>1.6182875523296884E-2</c:v>
                </c:pt>
                <c:pt idx="257">
                  <c:v>1.6190559375103827E-2</c:v>
                </c:pt>
                <c:pt idx="258">
                  <c:v>1.6185817868083353E-2</c:v>
                </c:pt>
                <c:pt idx="259">
                  <c:v>1.6183784224835907E-2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25B-42BD-AF3E-192EF0DF6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312320"/>
        <c:axId val="176313856"/>
      </c:lineChart>
      <c:dateAx>
        <c:axId val="176312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/yy;@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13856"/>
        <c:crosses val="autoZero"/>
        <c:auto val="1"/>
        <c:lblOffset val="100"/>
        <c:baseTimeUnit val="days"/>
      </c:dateAx>
      <c:valAx>
        <c:axId val="17631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1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ysClr val="windowText" lastClr="000000"/>
                </a:solidFill>
              </a:rPr>
              <a:t>Delta-Normal VaR -</a:t>
            </a:r>
            <a:r>
              <a:rPr lang="en-US" sz="2000" baseline="0">
                <a:solidFill>
                  <a:sysClr val="windowText" lastClr="000000"/>
                </a:solidFill>
              </a:rPr>
              <a:t> EUR:GBP</a:t>
            </a:r>
            <a:endParaRPr lang="ru-RU" sz="2000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FX_Rates_Input!$K$2</c:f>
              <c:strCache>
                <c:ptCount val="1"/>
                <c:pt idx="0">
                  <c:v>EURGBP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FX_Rates_Input!$A$254:$A$513</c:f>
              <c:numCache>
                <c:formatCode>m/d/yyyy</c:formatCode>
                <c:ptCount val="260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42362</c:v>
                </c:pt>
                <c:pt idx="256">
                  <c:v>42366</c:v>
                </c:pt>
                <c:pt idx="257">
                  <c:v>42367</c:v>
                </c:pt>
                <c:pt idx="258">
                  <c:v>42368</c:v>
                </c:pt>
                <c:pt idx="259">
                  <c:v>42369</c:v>
                </c:pt>
              </c:numCache>
            </c:numRef>
          </c:cat>
          <c:val>
            <c:numRef>
              <c:f>FX_Rates_Input!$K$254:$K$513</c:f>
              <c:numCache>
                <c:formatCode>0.00%</c:formatCode>
                <c:ptCount val="260"/>
                <c:pt idx="0">
                  <c:v>-2.54258836864218E-4</c:v>
                </c:pt>
                <c:pt idx="1">
                  <c:v>-2.9286326401011874E-3</c:v>
                </c:pt>
                <c:pt idx="2">
                  <c:v>-2.4257911671963137E-3</c:v>
                </c:pt>
                <c:pt idx="3">
                  <c:v>-4.3556307651320776E-3</c:v>
                </c:pt>
                <c:pt idx="4">
                  <c:v>1.411251757734507E-3</c:v>
                </c:pt>
                <c:pt idx="5">
                  <c:v>3.4555611271549617E-3</c:v>
                </c:pt>
                <c:pt idx="6">
                  <c:v>1.9146090474388673E-3</c:v>
                </c:pt>
                <c:pt idx="7">
                  <c:v>-2.4257911671963137E-3</c:v>
                </c:pt>
                <c:pt idx="8">
                  <c:v>-1.5351160747833512E-3</c:v>
                </c:pt>
                <c:pt idx="9">
                  <c:v>-1.5374762797992257E-3</c:v>
                </c:pt>
                <c:pt idx="10">
                  <c:v>-1.0262989996399363E-3</c:v>
                </c:pt>
                <c:pt idx="11">
                  <c:v>-3.0852319112108615E-3</c:v>
                </c:pt>
                <c:pt idx="12">
                  <c:v>-1.8041242006882887E-3</c:v>
                </c:pt>
                <c:pt idx="13">
                  <c:v>-1.0502527655684834E-2</c:v>
                </c:pt>
                <c:pt idx="14">
                  <c:v>-4.5724816748900056E-3</c:v>
                </c:pt>
                <c:pt idx="15">
                  <c:v>3.529184762312349E-3</c:v>
                </c:pt>
                <c:pt idx="16">
                  <c:v>-3.5291847623122653E-3</c:v>
                </c:pt>
                <c:pt idx="17">
                  <c:v>4.4421290709122357E-3</c:v>
                </c:pt>
                <c:pt idx="18">
                  <c:v>-3.5259585991326884E-3</c:v>
                </c:pt>
                <c:pt idx="19">
                  <c:v>-2.2624501429873496E-2</c:v>
                </c:pt>
                <c:pt idx="20">
                  <c:v>2.2055146784836677E-3</c:v>
                </c:pt>
                <c:pt idx="21">
                  <c:v>-2.2724244506808411E-3</c:v>
                </c:pt>
                <c:pt idx="22">
                  <c:v>-8.7023468356368537E-4</c:v>
                </c:pt>
                <c:pt idx="23">
                  <c:v>1.5391310295738434E-3</c:v>
                </c:pt>
                <c:pt idx="24">
                  <c:v>4.4701011819085965E-3</c:v>
                </c:pt>
                <c:pt idx="25">
                  <c:v>1.9950794673708606E-3</c:v>
                </c:pt>
                <c:pt idx="26">
                  <c:v>1.7921746524677295E-3</c:v>
                </c:pt>
                <c:pt idx="27">
                  <c:v>-3.1217852724942726E-3</c:v>
                </c:pt>
                <c:pt idx="28">
                  <c:v>-4.5339456252645304E-3</c:v>
                </c:pt>
                <c:pt idx="29">
                  <c:v>-1.2036109778013184E-3</c:v>
                </c:pt>
                <c:pt idx="30">
                  <c:v>-7.7915493582575695E-3</c:v>
                </c:pt>
                <c:pt idx="31">
                  <c:v>6.7408158939349201E-4</c:v>
                </c:pt>
                <c:pt idx="32">
                  <c:v>-3.2397436544106344E-3</c:v>
                </c:pt>
                <c:pt idx="33">
                  <c:v>-2.7078272705857069E-3</c:v>
                </c:pt>
                <c:pt idx="34">
                  <c:v>3.383639961036574E-3</c:v>
                </c:pt>
                <c:pt idx="35">
                  <c:v>2.6986927726672565E-3</c:v>
                </c:pt>
                <c:pt idx="36">
                  <c:v>1.7502528870637873E-3</c:v>
                </c:pt>
                <c:pt idx="37">
                  <c:v>-8.3750320674835232E-3</c:v>
                </c:pt>
                <c:pt idx="38">
                  <c:v>9.4908826865288006E-4</c:v>
                </c:pt>
                <c:pt idx="39">
                  <c:v>-4.2099607233503375E-3</c:v>
                </c:pt>
                <c:pt idx="40">
                  <c:v>5.4421770050670185E-4</c:v>
                </c:pt>
                <c:pt idx="41">
                  <c:v>-1.0887317351964494E-3</c:v>
                </c:pt>
                <c:pt idx="42">
                  <c:v>-2.1810259463602259E-3</c:v>
                </c:pt>
                <c:pt idx="43">
                  <c:v>-3.6913022978805263E-3</c:v>
                </c:pt>
                <c:pt idx="44">
                  <c:v>-3.1552258839806038E-3</c:v>
                </c:pt>
                <c:pt idx="45">
                  <c:v>2.1959931965205124E-3</c:v>
                </c:pt>
                <c:pt idx="46">
                  <c:v>-2.4708317306127449E-3</c:v>
                </c:pt>
                <c:pt idx="47">
                  <c:v>-2.3391823531722662E-3</c:v>
                </c:pt>
                <c:pt idx="48">
                  <c:v>-1.1026879132479453E-3</c:v>
                </c:pt>
                <c:pt idx="49">
                  <c:v>-4.2844374847207578E-3</c:v>
                </c:pt>
                <c:pt idx="50">
                  <c:v>-4.7202642134078062E-3</c:v>
                </c:pt>
                <c:pt idx="51">
                  <c:v>-8.1039985228188692E-3</c:v>
                </c:pt>
                <c:pt idx="52">
                  <c:v>-1.3061928922334801E-2</c:v>
                </c:pt>
                <c:pt idx="53">
                  <c:v>7.8576130756861165E-3</c:v>
                </c:pt>
                <c:pt idx="54">
                  <c:v>8.6355716202688552E-3</c:v>
                </c:pt>
                <c:pt idx="55">
                  <c:v>-3.0104688959618287E-3</c:v>
                </c:pt>
                <c:pt idx="56">
                  <c:v>9.5601021200216255E-3</c:v>
                </c:pt>
                <c:pt idx="57">
                  <c:v>4.2274570044852468E-3</c:v>
                </c:pt>
                <c:pt idx="58">
                  <c:v>-6.5219130780086306E-3</c:v>
                </c:pt>
                <c:pt idx="59">
                  <c:v>9.9737632434865851E-3</c:v>
                </c:pt>
                <c:pt idx="60">
                  <c:v>8.646180260863931E-3</c:v>
                </c:pt>
                <c:pt idx="61">
                  <c:v>3.5465867211744392E-3</c:v>
                </c:pt>
                <c:pt idx="62">
                  <c:v>2.8553965964042425E-3</c:v>
                </c:pt>
                <c:pt idx="63">
                  <c:v>8.1433229255817492E-4</c:v>
                </c:pt>
                <c:pt idx="64">
                  <c:v>-9.9530441928958064E-3</c:v>
                </c:pt>
                <c:pt idx="65">
                  <c:v>4.1022893575731727E-3</c:v>
                </c:pt>
                <c:pt idx="66">
                  <c:v>-7.5337661994256027E-3</c:v>
                </c:pt>
                <c:pt idx="67">
                  <c:v>1.6485784747645668E-3</c:v>
                </c:pt>
                <c:pt idx="68">
                  <c:v>4.246290881451004E-3</c:v>
                </c:pt>
                <c:pt idx="69">
                  <c:v>-4.1090319422471665E-3</c:v>
                </c:pt>
                <c:pt idx="70">
                  <c:v>-3.0240572873798761E-3</c:v>
                </c:pt>
                <c:pt idx="71">
                  <c:v>5.5050923493255824E-4</c:v>
                </c:pt>
                <c:pt idx="72">
                  <c:v>-3.3076105127577528E-3</c:v>
                </c:pt>
                <c:pt idx="73">
                  <c:v>-4.011347795332759E-3</c:v>
                </c:pt>
                <c:pt idx="74">
                  <c:v>2.7716186430194701E-4</c:v>
                </c:pt>
                <c:pt idx="75">
                  <c:v>-6.812678417506819E-3</c:v>
                </c:pt>
                <c:pt idx="76">
                  <c:v>2.9254043291051359E-3</c:v>
                </c:pt>
                <c:pt idx="77">
                  <c:v>1.3900474854313869E-3</c:v>
                </c:pt>
                <c:pt idx="78">
                  <c:v>-4.8629685907454392E-4</c:v>
                </c:pt>
                <c:pt idx="79">
                  <c:v>-1.1819921417857157E-3</c:v>
                </c:pt>
                <c:pt idx="80">
                  <c:v>-8.1028663508141661E-3</c:v>
                </c:pt>
                <c:pt idx="81">
                  <c:v>5.7346824760376542E-3</c:v>
                </c:pt>
                <c:pt idx="82">
                  <c:v>-1.5353481974809602E-3</c:v>
                </c:pt>
                <c:pt idx="83">
                  <c:v>4.1896516219291224E-4</c:v>
                </c:pt>
                <c:pt idx="84">
                  <c:v>-1.6769148703246694E-3</c:v>
                </c:pt>
                <c:pt idx="85">
                  <c:v>1.5372793188863979E-3</c:v>
                </c:pt>
                <c:pt idx="86">
                  <c:v>1.4693915609696158E-2</c:v>
                </c:pt>
                <c:pt idx="87">
                  <c:v>1.5267472130788381E-2</c:v>
                </c:pt>
                <c:pt idx="88">
                  <c:v>-3.9107105405420057E-3</c:v>
                </c:pt>
                <c:pt idx="89">
                  <c:v>3.5311730295473644E-3</c:v>
                </c:pt>
                <c:pt idx="90">
                  <c:v>6.6211984344707146E-3</c:v>
                </c:pt>
                <c:pt idx="91">
                  <c:v>-1.9721822480168804E-2</c:v>
                </c:pt>
                <c:pt idx="92">
                  <c:v>-1.160554612030789E-2</c:v>
                </c:pt>
                <c:pt idx="93">
                  <c:v>-4.4568318898213092E-3</c:v>
                </c:pt>
                <c:pt idx="94">
                  <c:v>1.3948949116254143E-3</c:v>
                </c:pt>
                <c:pt idx="95">
                  <c:v>7.9139600827239608E-3</c:v>
                </c:pt>
                <c:pt idx="96">
                  <c:v>-2.769701258192312E-3</c:v>
                </c:pt>
                <c:pt idx="97">
                  <c:v>8.1486536108056565E-3</c:v>
                </c:pt>
                <c:pt idx="98">
                  <c:v>-7.1091164576957437E-3</c:v>
                </c:pt>
                <c:pt idx="99">
                  <c:v>-8.5562763312717043E-3</c:v>
                </c:pt>
                <c:pt idx="100">
                  <c:v>-8.1369696992116183E-3</c:v>
                </c:pt>
                <c:pt idx="101">
                  <c:v>5.4786960107197427E-3</c:v>
                </c:pt>
                <c:pt idx="102">
                  <c:v>-5.3378410206989489E-3</c:v>
                </c:pt>
                <c:pt idx="103">
                  <c:v>-5.6353903999134774E-4</c:v>
                </c:pt>
                <c:pt idx="104">
                  <c:v>-3.6707650987970611E-3</c:v>
                </c:pt>
                <c:pt idx="105">
                  <c:v>7.6088855189340261E-3</c:v>
                </c:pt>
                <c:pt idx="106">
                  <c:v>9.2218063055400021E-3</c:v>
                </c:pt>
                <c:pt idx="107">
                  <c:v>3.4764471061054673E-4</c:v>
                </c:pt>
                <c:pt idx="108">
                  <c:v>6.9966687696232221E-3</c:v>
                </c:pt>
                <c:pt idx="109">
                  <c:v>4.4083278443671397E-3</c:v>
                </c:pt>
                <c:pt idx="110">
                  <c:v>1.080056982152406E-2</c:v>
                </c:pt>
                <c:pt idx="111">
                  <c:v>-5.0439749771873489E-3</c:v>
                </c:pt>
                <c:pt idx="112">
                  <c:v>1.3665869512214369E-4</c:v>
                </c:pt>
                <c:pt idx="113">
                  <c:v>4.9073162820651552E-3</c:v>
                </c:pt>
                <c:pt idx="114">
                  <c:v>-9.5642210137187929E-3</c:v>
                </c:pt>
                <c:pt idx="115">
                  <c:v>-2.4742280663513886E-3</c:v>
                </c:pt>
                <c:pt idx="116">
                  <c:v>-2.8943580263645261E-3</c:v>
                </c:pt>
                <c:pt idx="117">
                  <c:v>-1.5194422427394526E-3</c:v>
                </c:pt>
                <c:pt idx="118">
                  <c:v>-7.2142377260151821E-3</c:v>
                </c:pt>
                <c:pt idx="119">
                  <c:v>-1.6722411923621062E-3</c:v>
                </c:pt>
                <c:pt idx="120">
                  <c:v>-4.1849759974676846E-4</c:v>
                </c:pt>
                <c:pt idx="121">
                  <c:v>-4.615070075082303E-3</c:v>
                </c:pt>
                <c:pt idx="122">
                  <c:v>4.8940879340352425E-3</c:v>
                </c:pt>
                <c:pt idx="123">
                  <c:v>-9.5305556707786232E-3</c:v>
                </c:pt>
                <c:pt idx="124">
                  <c:v>2.3911678880444006E-3</c:v>
                </c:pt>
                <c:pt idx="125">
                  <c:v>1.123280095643448E-3</c:v>
                </c:pt>
                <c:pt idx="126">
                  <c:v>-4.2108218742744572E-4</c:v>
                </c:pt>
                <c:pt idx="127">
                  <c:v>-5.3491118535730657E-3</c:v>
                </c:pt>
                <c:pt idx="128">
                  <c:v>4.0848003836196425E-3</c:v>
                </c:pt>
                <c:pt idx="129">
                  <c:v>-3.308813606999886E-3</c:v>
                </c:pt>
                <c:pt idx="130">
                  <c:v>1.7613700964094049E-3</c:v>
                </c:pt>
                <c:pt idx="131">
                  <c:v>-1.4079549477675303E-4</c:v>
                </c:pt>
                <c:pt idx="132">
                  <c:v>-3.1025268152678324E-3</c:v>
                </c:pt>
                <c:pt idx="133">
                  <c:v>-4.2381861198063388E-4</c:v>
                </c:pt>
                <c:pt idx="134">
                  <c:v>1.3473888050649726E-2</c:v>
                </c:pt>
                <c:pt idx="135">
                  <c:v>4.1814761219760929E-4</c:v>
                </c:pt>
                <c:pt idx="136">
                  <c:v>4.449395549541867E-3</c:v>
                </c:pt>
                <c:pt idx="137">
                  <c:v>-1.2986288764221025E-2</c:v>
                </c:pt>
                <c:pt idx="138">
                  <c:v>-4.3665116212285825E-3</c:v>
                </c:pt>
                <c:pt idx="139">
                  <c:v>-5.5205745699436308E-3</c:v>
                </c:pt>
                <c:pt idx="140">
                  <c:v>-9.1259723623791245E-3</c:v>
                </c:pt>
                <c:pt idx="141">
                  <c:v>2.8645087563391292E-4</c:v>
                </c:pt>
                <c:pt idx="142">
                  <c:v>-1.7199373596365937E-3</c:v>
                </c:pt>
                <c:pt idx="143">
                  <c:v>2.2925930660518466E-3</c:v>
                </c:pt>
                <c:pt idx="144">
                  <c:v>-7.1587088746922567E-4</c:v>
                </c:pt>
                <c:pt idx="145">
                  <c:v>8.8407819511153781E-3</c:v>
                </c:pt>
                <c:pt idx="146">
                  <c:v>3.5428365548573217E-3</c:v>
                </c:pt>
                <c:pt idx="147">
                  <c:v>8.1713613309167647E-3</c:v>
                </c:pt>
                <c:pt idx="148">
                  <c:v>-7.4642977364447784E-3</c:v>
                </c:pt>
                <c:pt idx="149">
                  <c:v>-2.9730325572467245E-3</c:v>
                </c:pt>
                <c:pt idx="150">
                  <c:v>-6.1153571795435329E-3</c:v>
                </c:pt>
                <c:pt idx="151">
                  <c:v>4.4125044904974858E-3</c:v>
                </c:pt>
                <c:pt idx="152">
                  <c:v>-1.8480352121453471E-3</c:v>
                </c:pt>
                <c:pt idx="153">
                  <c:v>-7.1146526300913305E-5</c:v>
                </c:pt>
                <c:pt idx="154">
                  <c:v>-9.2206078381401792E-3</c:v>
                </c:pt>
                <c:pt idx="155">
                  <c:v>7.297735757576587E-3</c:v>
                </c:pt>
                <c:pt idx="156">
                  <c:v>5.2612990189170724E-3</c:v>
                </c:pt>
                <c:pt idx="157">
                  <c:v>2.8324618852001988E-3</c:v>
                </c:pt>
                <c:pt idx="158">
                  <c:v>2.4013006806760892E-3</c:v>
                </c:pt>
                <c:pt idx="159">
                  <c:v>8.5692734819348797E-3</c:v>
                </c:pt>
                <c:pt idx="160">
                  <c:v>-6.0329891858793552E-3</c:v>
                </c:pt>
                <c:pt idx="161">
                  <c:v>5.4733137829954901E-3</c:v>
                </c:pt>
                <c:pt idx="162">
                  <c:v>-5.6140498327668211E-3</c:v>
                </c:pt>
                <c:pt idx="163">
                  <c:v>-8.906540816203113E-3</c:v>
                </c:pt>
                <c:pt idx="164">
                  <c:v>9.9354205887773562E-4</c:v>
                </c:pt>
                <c:pt idx="165">
                  <c:v>1.2546862276230107E-2</c:v>
                </c:pt>
                <c:pt idx="166">
                  <c:v>8.3705845888702723E-3</c:v>
                </c:pt>
                <c:pt idx="167">
                  <c:v>1.4345073576606074E-2</c:v>
                </c:pt>
                <c:pt idx="168">
                  <c:v>-1.6447372128782674E-3</c:v>
                </c:pt>
                <c:pt idx="169">
                  <c:v>3.2867737066227228E-3</c:v>
                </c:pt>
                <c:pt idx="170">
                  <c:v>-2.7348557534070955E-4</c:v>
                </c:pt>
                <c:pt idx="171">
                  <c:v>1.2300965126567777E-3</c:v>
                </c:pt>
                <c:pt idx="172">
                  <c:v>-6.2618813437736514E-3</c:v>
                </c:pt>
                <c:pt idx="173">
                  <c:v>7.21757805109733E-3</c:v>
                </c:pt>
                <c:pt idx="174">
                  <c:v>5.5793844130330329E-3</c:v>
                </c:pt>
                <c:pt idx="175">
                  <c:v>-3.2622021590215308E-3</c:v>
                </c:pt>
                <c:pt idx="176">
                  <c:v>-4.0927751537530362E-3</c:v>
                </c:pt>
                <c:pt idx="177">
                  <c:v>-1.5733491633594008E-3</c:v>
                </c:pt>
                <c:pt idx="178">
                  <c:v>-8.180145287561261E-3</c:v>
                </c:pt>
                <c:pt idx="179">
                  <c:v>9.6585036828849289E-4</c:v>
                </c:pt>
                <c:pt idx="180">
                  <c:v>1.9977273891578374E-3</c:v>
                </c:pt>
                <c:pt idx="181">
                  <c:v>5.5588105944773354E-3</c:v>
                </c:pt>
                <c:pt idx="182">
                  <c:v>3.8251412760434813E-3</c:v>
                </c:pt>
                <c:pt idx="183">
                  <c:v>1.634877748341258E-3</c:v>
                </c:pt>
                <c:pt idx="184">
                  <c:v>-1.0881202313387505E-2</c:v>
                </c:pt>
                <c:pt idx="185">
                  <c:v>2.7485759075262205E-3</c:v>
                </c:pt>
                <c:pt idx="186">
                  <c:v>1.5770170226415033E-3</c:v>
                </c:pt>
                <c:pt idx="187">
                  <c:v>-7.5648528010668781E-3</c:v>
                </c:pt>
                <c:pt idx="188">
                  <c:v>-2.7651061444791988E-3</c:v>
                </c:pt>
                <c:pt idx="189">
                  <c:v>1.0192925714773159E-2</c:v>
                </c:pt>
                <c:pt idx="190">
                  <c:v>1.2258393763117728E-2</c:v>
                </c:pt>
                <c:pt idx="191">
                  <c:v>-5.3615792356653163E-3</c:v>
                </c:pt>
                <c:pt idx="192">
                  <c:v>6.1226574245046186E-4</c:v>
                </c:pt>
                <c:pt idx="193">
                  <c:v>5.2906587493638741E-3</c:v>
                </c:pt>
                <c:pt idx="194">
                  <c:v>-8.121278194065328E-4</c:v>
                </c:pt>
                <c:pt idx="195">
                  <c:v>-2.4403482826665774E-3</c:v>
                </c:pt>
                <c:pt idx="196">
                  <c:v>-1.2224110180939849E-3</c:v>
                </c:pt>
                <c:pt idx="197">
                  <c:v>5.9620772813814534E-3</c:v>
                </c:pt>
                <c:pt idx="198">
                  <c:v>-4.0537802055032595E-4</c:v>
                </c:pt>
                <c:pt idx="199">
                  <c:v>-5.5566992608312377E-3</c:v>
                </c:pt>
                <c:pt idx="200">
                  <c:v>1.0866613402909303E-3</c:v>
                </c:pt>
                <c:pt idx="201">
                  <c:v>5.5506810082786052E-3</c:v>
                </c:pt>
                <c:pt idx="202">
                  <c:v>-8.1037281582290409E-4</c:v>
                </c:pt>
                <c:pt idx="203">
                  <c:v>1.0617665771056614E-2</c:v>
                </c:pt>
                <c:pt idx="204">
                  <c:v>-8.3233129189868253E-3</c:v>
                </c:pt>
                <c:pt idx="205">
                  <c:v>-2.8349664616683988E-3</c:v>
                </c:pt>
                <c:pt idx="206">
                  <c:v>-5.5582058636559411E-3</c:v>
                </c:pt>
                <c:pt idx="207">
                  <c:v>-5.3158988401817075E-3</c:v>
                </c:pt>
                <c:pt idx="208">
                  <c:v>4.771977151492939E-3</c:v>
                </c:pt>
                <c:pt idx="209">
                  <c:v>-4.0813550665173506E-4</c:v>
                </c:pt>
                <c:pt idx="210">
                  <c:v>-4.773929819544674E-3</c:v>
                </c:pt>
                <c:pt idx="211">
                  <c:v>-1.6334489099098234E-2</c:v>
                </c:pt>
                <c:pt idx="212">
                  <c:v>-1.5994996281927284E-3</c:v>
                </c:pt>
                <c:pt idx="213">
                  <c:v>4.167251481448698E-3</c:v>
                </c:pt>
                <c:pt idx="214">
                  <c:v>4.7019862593308051E-3</c:v>
                </c:pt>
                <c:pt idx="215">
                  <c:v>-1.1238411728896048E-2</c:v>
                </c:pt>
                <c:pt idx="216">
                  <c:v>2.0907387921089132E-3</c:v>
                </c:pt>
                <c:pt idx="217">
                  <c:v>-6.9861958029971772E-3</c:v>
                </c:pt>
                <c:pt idx="218">
                  <c:v>-7.0109019554026342E-5</c:v>
                </c:pt>
                <c:pt idx="219">
                  <c:v>-5.2722346299097049E-3</c:v>
                </c:pt>
                <c:pt idx="220">
                  <c:v>4.5007108322142773E-3</c:v>
                </c:pt>
                <c:pt idx="221">
                  <c:v>7.061731845653685E-3</c:v>
                </c:pt>
                <c:pt idx="222">
                  <c:v>-4.9589764623250831E-3</c:v>
                </c:pt>
                <c:pt idx="223">
                  <c:v>-8.014102646385711E-3</c:v>
                </c:pt>
                <c:pt idx="224">
                  <c:v>-3.3936684154365058E-3</c:v>
                </c:pt>
                <c:pt idx="225">
                  <c:v>5.6641179650825752E-4</c:v>
                </c:pt>
                <c:pt idx="226">
                  <c:v>9.1973546403504073E-4</c:v>
                </c:pt>
                <c:pt idx="227">
                  <c:v>-1.7694735126158089E-3</c:v>
                </c:pt>
                <c:pt idx="228">
                  <c:v>-5.825948982926623E-3</c:v>
                </c:pt>
                <c:pt idx="229">
                  <c:v>-1.14073875196395E-3</c:v>
                </c:pt>
                <c:pt idx="230">
                  <c:v>-1.5706435726913581E-3</c:v>
                </c:pt>
                <c:pt idx="231">
                  <c:v>1.7133071010023006E-3</c:v>
                </c:pt>
                <c:pt idx="232">
                  <c:v>2.137514173310838E-3</c:v>
                </c:pt>
                <c:pt idx="233">
                  <c:v>5.253082286385183E-3</c:v>
                </c:pt>
                <c:pt idx="234">
                  <c:v>-6.3212682522942208E-3</c:v>
                </c:pt>
                <c:pt idx="235">
                  <c:v>1.4951410709503161E-3</c:v>
                </c:pt>
                <c:pt idx="236">
                  <c:v>1.4227786891763306E-4</c:v>
                </c:pt>
                <c:pt idx="237">
                  <c:v>2.6994404401100873E-3</c:v>
                </c:pt>
                <c:pt idx="238">
                  <c:v>-1.7040617585665787E-3</c:v>
                </c:pt>
                <c:pt idx="239">
                  <c:v>3.2635715380233076E-3</c:v>
                </c:pt>
                <c:pt idx="240">
                  <c:v>8.8851864422509006E-3</c:v>
                </c:pt>
                <c:pt idx="241">
                  <c:v>1.1031320411143646E-2</c:v>
                </c:pt>
                <c:pt idx="242">
                  <c:v>-3.3384368187948568E-3</c:v>
                </c:pt>
                <c:pt idx="243">
                  <c:v>1.30123652199849E-2</c:v>
                </c:pt>
                <c:pt idx="244">
                  <c:v>-2.754443278464093E-3</c:v>
                </c:pt>
                <c:pt idx="245">
                  <c:v>-2.209030306008422E-3</c:v>
                </c:pt>
                <c:pt idx="246">
                  <c:v>-1.5215439687628837E-3</c:v>
                </c:pt>
                <c:pt idx="247">
                  <c:v>4.9710127220204021E-3</c:v>
                </c:pt>
                <c:pt idx="248">
                  <c:v>-1.1025359441001773E-3</c:v>
                </c:pt>
                <c:pt idx="249">
                  <c:v>4.2655723431733799E-3</c:v>
                </c:pt>
                <c:pt idx="250">
                  <c:v>-2.3369314367678315E-3</c:v>
                </c:pt>
                <c:pt idx="251">
                  <c:v>8.2572973912606657E-5</c:v>
                </c:pt>
                <c:pt idx="252">
                  <c:v>4.380340815572893E-3</c:v>
                </c:pt>
                <c:pt idx="253">
                  <c:v>8.6627873683335771E-3</c:v>
                </c:pt>
                <c:pt idx="254">
                  <c:v>-4.3561190582692075E-3</c:v>
                </c:pt>
                <c:pt idx="255">
                  <c:v>1.6357691760822927E-3</c:v>
                </c:pt>
                <c:pt idx="256">
                  <c:v>1.565105283588808E-3</c:v>
                </c:pt>
                <c:pt idx="257">
                  <c:v>6.3711751368749668E-3</c:v>
                </c:pt>
                <c:pt idx="258">
                  <c:v>-2.7874771100304882E-3</c:v>
                </c:pt>
                <c:pt idx="259">
                  <c:v>-5.4893679699249704E-3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3B0-4AD7-876E-FB4B3DF66DD2}"/>
            </c:ext>
          </c:extLst>
        </c:ser>
        <c:ser>
          <c:idx val="1"/>
          <c:order val="1"/>
          <c:tx>
            <c:v>Delta-Normal VaR 1%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FX_Rates_Input!$A$254:$A$513</c:f>
              <c:numCache>
                <c:formatCode>m/d/yyyy</c:formatCode>
                <c:ptCount val="260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42362</c:v>
                </c:pt>
                <c:pt idx="256">
                  <c:v>42366</c:v>
                </c:pt>
                <c:pt idx="257">
                  <c:v>42367</c:v>
                </c:pt>
                <c:pt idx="258">
                  <c:v>42368</c:v>
                </c:pt>
                <c:pt idx="259">
                  <c:v>42369</c:v>
                </c:pt>
              </c:numCache>
            </c:numRef>
          </c:cat>
          <c:val>
            <c:numRef>
              <c:f>FX_Rates_Input!$S$254:$S$513</c:f>
              <c:numCache>
                <c:formatCode>0.00%</c:formatCode>
                <c:ptCount val="260"/>
                <c:pt idx="0">
                  <c:v>-8.0983868133218881E-3</c:v>
                </c:pt>
                <c:pt idx="1">
                  <c:v>-8.0984729159348269E-3</c:v>
                </c:pt>
                <c:pt idx="2">
                  <c:v>-8.1195503213644851E-3</c:v>
                </c:pt>
                <c:pt idx="3">
                  <c:v>-8.1377709791560122E-3</c:v>
                </c:pt>
                <c:pt idx="4">
                  <c:v>-8.1407226512883752E-3</c:v>
                </c:pt>
                <c:pt idx="5">
                  <c:v>-8.1231711653940927E-3</c:v>
                </c:pt>
                <c:pt idx="6">
                  <c:v>-8.126932778892074E-3</c:v>
                </c:pt>
                <c:pt idx="7">
                  <c:v>-8.1131638011151756E-3</c:v>
                </c:pt>
                <c:pt idx="8">
                  <c:v>-8.1282502471747235E-3</c:v>
                </c:pt>
                <c:pt idx="9">
                  <c:v>-8.1284801857878456E-3</c:v>
                </c:pt>
                <c:pt idx="10">
                  <c:v>-8.1369894457190128E-3</c:v>
                </c:pt>
                <c:pt idx="11">
                  <c:v>-8.0467281356570528E-3</c:v>
                </c:pt>
                <c:pt idx="12">
                  <c:v>-8.0702342203009658E-3</c:v>
                </c:pt>
                <c:pt idx="13">
                  <c:v>-8.0606938699767545E-3</c:v>
                </c:pt>
                <c:pt idx="14">
                  <c:v>-8.1788920229645175E-3</c:v>
                </c:pt>
                <c:pt idx="15">
                  <c:v>-8.217830792879386E-3</c:v>
                </c:pt>
                <c:pt idx="16">
                  <c:v>-8.1426110413762801E-3</c:v>
                </c:pt>
                <c:pt idx="17">
                  <c:v>-8.1223133664022531E-3</c:v>
                </c:pt>
                <c:pt idx="18">
                  <c:v>-8.1171927998535433E-3</c:v>
                </c:pt>
                <c:pt idx="19">
                  <c:v>-8.1416514642843486E-3</c:v>
                </c:pt>
                <c:pt idx="20">
                  <c:v>-8.8926950399062059E-3</c:v>
                </c:pt>
                <c:pt idx="21">
                  <c:v>-8.8718664963139352E-3</c:v>
                </c:pt>
                <c:pt idx="22">
                  <c:v>-8.862886115793547E-3</c:v>
                </c:pt>
                <c:pt idx="23">
                  <c:v>-8.8590065199572708E-3</c:v>
                </c:pt>
                <c:pt idx="24">
                  <c:v>-8.850075265118551E-3</c:v>
                </c:pt>
                <c:pt idx="25">
                  <c:v>-8.828225453385484E-3</c:v>
                </c:pt>
                <c:pt idx="26">
                  <c:v>-8.8237854082435178E-3</c:v>
                </c:pt>
                <c:pt idx="27">
                  <c:v>-8.8232269074413928E-3</c:v>
                </c:pt>
                <c:pt idx="28">
                  <c:v>-8.8406875429230571E-3</c:v>
                </c:pt>
                <c:pt idx="29">
                  <c:v>-8.6886438014317693E-3</c:v>
                </c:pt>
                <c:pt idx="30">
                  <c:v>-8.6937806581477602E-3</c:v>
                </c:pt>
                <c:pt idx="31">
                  <c:v>-8.7892870088030206E-3</c:v>
                </c:pt>
                <c:pt idx="32">
                  <c:v>-8.7781091812706158E-3</c:v>
                </c:pt>
                <c:pt idx="33">
                  <c:v>-8.7789714987988043E-3</c:v>
                </c:pt>
                <c:pt idx="34">
                  <c:v>-8.7962885916265665E-3</c:v>
                </c:pt>
                <c:pt idx="35">
                  <c:v>-8.772233861597506E-3</c:v>
                </c:pt>
                <c:pt idx="36">
                  <c:v>-8.7731526624670719E-3</c:v>
                </c:pt>
                <c:pt idx="37">
                  <c:v>-8.766787694836015E-3</c:v>
                </c:pt>
                <c:pt idx="38">
                  <c:v>-8.8784002496001251E-3</c:v>
                </c:pt>
                <c:pt idx="39">
                  <c:v>-8.8686750280384061E-3</c:v>
                </c:pt>
                <c:pt idx="40">
                  <c:v>-8.8860631040130166E-3</c:v>
                </c:pt>
                <c:pt idx="41">
                  <c:v>-8.8387951287472299E-3</c:v>
                </c:pt>
                <c:pt idx="42">
                  <c:v>-8.8129521861133649E-3</c:v>
                </c:pt>
                <c:pt idx="43">
                  <c:v>-8.8258818607089076E-3</c:v>
                </c:pt>
                <c:pt idx="44">
                  <c:v>-8.8279269304830446E-3</c:v>
                </c:pt>
                <c:pt idx="45">
                  <c:v>-8.8496436895233593E-3</c:v>
                </c:pt>
                <c:pt idx="46">
                  <c:v>-8.8169115509325203E-3</c:v>
                </c:pt>
                <c:pt idx="47">
                  <c:v>-8.7946900611350579E-3</c:v>
                </c:pt>
                <c:pt idx="48">
                  <c:v>-8.8071809931622065E-3</c:v>
                </c:pt>
                <c:pt idx="49">
                  <c:v>-8.8085061681112166E-3</c:v>
                </c:pt>
                <c:pt idx="50">
                  <c:v>-8.8416033713810249E-3</c:v>
                </c:pt>
                <c:pt idx="51">
                  <c:v>-8.8831611997312546E-3</c:v>
                </c:pt>
                <c:pt idx="52">
                  <c:v>-8.9884737339876696E-3</c:v>
                </c:pt>
                <c:pt idx="53">
                  <c:v>-9.2375793241169686E-3</c:v>
                </c:pt>
                <c:pt idx="54">
                  <c:v>-9.2897630017593023E-3</c:v>
                </c:pt>
                <c:pt idx="55">
                  <c:v>-9.3469008884256161E-3</c:v>
                </c:pt>
                <c:pt idx="56">
                  <c:v>-9.3665359373518945E-3</c:v>
                </c:pt>
                <c:pt idx="57">
                  <c:v>-9.4546867462863352E-3</c:v>
                </c:pt>
                <c:pt idx="58">
                  <c:v>-9.463243498416582E-3</c:v>
                </c:pt>
                <c:pt idx="59">
                  <c:v>-9.5256785209841353E-3</c:v>
                </c:pt>
                <c:pt idx="60">
                  <c:v>-9.5399774451803299E-3</c:v>
                </c:pt>
                <c:pt idx="61">
                  <c:v>-9.6034601531680818E-3</c:v>
                </c:pt>
                <c:pt idx="62">
                  <c:v>-9.6100585185180335E-3</c:v>
                </c:pt>
                <c:pt idx="63">
                  <c:v>-9.6133048592641143E-3</c:v>
                </c:pt>
                <c:pt idx="64">
                  <c:v>-9.6050764324947299E-3</c:v>
                </c:pt>
                <c:pt idx="65">
                  <c:v>-9.7513838754740671E-3</c:v>
                </c:pt>
                <c:pt idx="66">
                  <c:v>-9.7338825322356975E-3</c:v>
                </c:pt>
                <c:pt idx="67">
                  <c:v>-9.8227867599713845E-3</c:v>
                </c:pt>
                <c:pt idx="68">
                  <c:v>-9.7969853057859567E-3</c:v>
                </c:pt>
                <c:pt idx="69">
                  <c:v>-9.8039130349917413E-3</c:v>
                </c:pt>
                <c:pt idx="70">
                  <c:v>-9.8268986664697133E-3</c:v>
                </c:pt>
                <c:pt idx="71">
                  <c:v>-9.8462687081657865E-3</c:v>
                </c:pt>
                <c:pt idx="72">
                  <c:v>-9.8344765872455317E-3</c:v>
                </c:pt>
                <c:pt idx="73">
                  <c:v>-9.8396596867714788E-3</c:v>
                </c:pt>
                <c:pt idx="74">
                  <c:v>-9.8630340287394255E-3</c:v>
                </c:pt>
                <c:pt idx="75">
                  <c:v>-9.8634243553592429E-3</c:v>
                </c:pt>
                <c:pt idx="76">
                  <c:v>-9.8986045571932985E-3</c:v>
                </c:pt>
                <c:pt idx="77">
                  <c:v>-9.8919915937366199E-3</c:v>
                </c:pt>
                <c:pt idx="78">
                  <c:v>-9.8860362695437423E-3</c:v>
                </c:pt>
                <c:pt idx="79">
                  <c:v>-9.8871098183806651E-3</c:v>
                </c:pt>
                <c:pt idx="80">
                  <c:v>-9.8918098483492777E-3</c:v>
                </c:pt>
                <c:pt idx="81">
                  <c:v>-9.9872313392562057E-3</c:v>
                </c:pt>
                <c:pt idx="82">
                  <c:v>-1.0011112703243326E-2</c:v>
                </c:pt>
                <c:pt idx="83">
                  <c:v>-1.0008347270684847E-2</c:v>
                </c:pt>
                <c:pt idx="84">
                  <c:v>-1.0008504694187988E-2</c:v>
                </c:pt>
                <c:pt idx="85">
                  <c:v>-1.0005016276172243E-2</c:v>
                </c:pt>
                <c:pt idx="86">
                  <c:v>-1.0001680321178702E-2</c:v>
                </c:pt>
                <c:pt idx="87">
                  <c:v>-1.0202795438019014E-2</c:v>
                </c:pt>
                <c:pt idx="88">
                  <c:v>-1.0332863271845584E-2</c:v>
                </c:pt>
                <c:pt idx="89">
                  <c:v>-1.0346503979048106E-2</c:v>
                </c:pt>
                <c:pt idx="90">
                  <c:v>-1.0342166226927633E-2</c:v>
                </c:pt>
                <c:pt idx="91">
                  <c:v>-1.0360567263648387E-2</c:v>
                </c:pt>
                <c:pt idx="92">
                  <c:v>-1.0817878273482365E-2</c:v>
                </c:pt>
                <c:pt idx="93">
                  <c:v>-1.0991426774734591E-2</c:v>
                </c:pt>
                <c:pt idx="94">
                  <c:v>-1.1024358266127087E-2</c:v>
                </c:pt>
                <c:pt idx="95">
                  <c:v>-1.1019527411756174E-2</c:v>
                </c:pt>
                <c:pt idx="96">
                  <c:v>-1.1010069802195224E-2</c:v>
                </c:pt>
                <c:pt idx="97">
                  <c:v>-1.1028630009812686E-2</c:v>
                </c:pt>
                <c:pt idx="98">
                  <c:v>-1.1065885237121669E-2</c:v>
                </c:pt>
                <c:pt idx="99">
                  <c:v>-1.1141032971196653E-2</c:v>
                </c:pt>
                <c:pt idx="100">
                  <c:v>-1.1243430069541883E-2</c:v>
                </c:pt>
                <c:pt idx="101">
                  <c:v>-1.1336254964405901E-2</c:v>
                </c:pt>
                <c:pt idx="102">
                  <c:v>-1.1351515328851713E-2</c:v>
                </c:pt>
                <c:pt idx="103">
                  <c:v>-1.1387712309719807E-2</c:v>
                </c:pt>
                <c:pt idx="104">
                  <c:v>-1.1388894498051286E-2</c:v>
                </c:pt>
                <c:pt idx="105">
                  <c:v>-1.1414476844464063E-2</c:v>
                </c:pt>
                <c:pt idx="106">
                  <c:v>-1.1439770550864896E-2</c:v>
                </c:pt>
                <c:pt idx="107">
                  <c:v>-1.1475494554204178E-2</c:v>
                </c:pt>
                <c:pt idx="108">
                  <c:v>-1.1476060120051737E-2</c:v>
                </c:pt>
                <c:pt idx="109">
                  <c:v>-1.1497742005049959E-2</c:v>
                </c:pt>
                <c:pt idx="110">
                  <c:v>-1.1485490962791528E-2</c:v>
                </c:pt>
                <c:pt idx="111">
                  <c:v>-1.1562139469267893E-2</c:v>
                </c:pt>
                <c:pt idx="112">
                  <c:v>-1.1576369525109214E-2</c:v>
                </c:pt>
                <c:pt idx="113">
                  <c:v>-1.1496655890393316E-2</c:v>
                </c:pt>
                <c:pt idx="114">
                  <c:v>-1.1501185784071688E-2</c:v>
                </c:pt>
                <c:pt idx="115">
                  <c:v>-1.1623885129579792E-2</c:v>
                </c:pt>
                <c:pt idx="116">
                  <c:v>-1.1640545069994719E-2</c:v>
                </c:pt>
                <c:pt idx="117">
                  <c:v>-1.1654749742341503E-2</c:v>
                </c:pt>
                <c:pt idx="118">
                  <c:v>-1.1644008202629792E-2</c:v>
                </c:pt>
                <c:pt idx="119">
                  <c:v>-1.171952826634122E-2</c:v>
                </c:pt>
                <c:pt idx="120">
                  <c:v>-1.1729161757304369E-2</c:v>
                </c:pt>
                <c:pt idx="121">
                  <c:v>-1.1732733822525909E-2</c:v>
                </c:pt>
                <c:pt idx="122">
                  <c:v>-1.1740470018703663E-2</c:v>
                </c:pt>
                <c:pt idx="123">
                  <c:v>-1.1749828845978085E-2</c:v>
                </c:pt>
                <c:pt idx="124">
                  <c:v>-1.1868613566668322E-2</c:v>
                </c:pt>
                <c:pt idx="125">
                  <c:v>-1.1836223523419542E-2</c:v>
                </c:pt>
                <c:pt idx="126">
                  <c:v>-1.1816880323003716E-2</c:v>
                </c:pt>
                <c:pt idx="127">
                  <c:v>-1.1820408422632043E-2</c:v>
                </c:pt>
                <c:pt idx="128">
                  <c:v>-1.1826112244247554E-2</c:v>
                </c:pt>
                <c:pt idx="129">
                  <c:v>-1.1831757474372852E-2</c:v>
                </c:pt>
                <c:pt idx="130">
                  <c:v>-1.185262255442429E-2</c:v>
                </c:pt>
                <c:pt idx="131">
                  <c:v>-1.1852402950801831E-2</c:v>
                </c:pt>
                <c:pt idx="132">
                  <c:v>-1.1850514305135293E-2</c:v>
                </c:pt>
                <c:pt idx="133">
                  <c:v>-1.1864298884515753E-2</c:v>
                </c:pt>
                <c:pt idx="134">
                  <c:v>-1.1866148476258392E-2</c:v>
                </c:pt>
                <c:pt idx="135">
                  <c:v>-1.1962994857150498E-2</c:v>
                </c:pt>
                <c:pt idx="136">
                  <c:v>-1.1938507821476065E-2</c:v>
                </c:pt>
                <c:pt idx="137">
                  <c:v>-1.1944437237490894E-2</c:v>
                </c:pt>
                <c:pt idx="138">
                  <c:v>-1.2146122114818072E-2</c:v>
                </c:pt>
                <c:pt idx="139">
                  <c:v>-1.2177530650030058E-2</c:v>
                </c:pt>
                <c:pt idx="140">
                  <c:v>-1.2217713783506503E-2</c:v>
                </c:pt>
                <c:pt idx="141">
                  <c:v>-1.2323955369492429E-2</c:v>
                </c:pt>
                <c:pt idx="142">
                  <c:v>-1.232572504001414E-2</c:v>
                </c:pt>
                <c:pt idx="143">
                  <c:v>-1.2328380245590386E-2</c:v>
                </c:pt>
                <c:pt idx="144">
                  <c:v>-1.2323280937671063E-2</c:v>
                </c:pt>
                <c:pt idx="145">
                  <c:v>-1.2328137650313903E-2</c:v>
                </c:pt>
                <c:pt idx="146">
                  <c:v>-1.2368804750645489E-2</c:v>
                </c:pt>
                <c:pt idx="147">
                  <c:v>-1.2371704090886788E-2</c:v>
                </c:pt>
                <c:pt idx="148">
                  <c:v>-1.2404009495869926E-2</c:v>
                </c:pt>
                <c:pt idx="149">
                  <c:v>-1.2480806688783807E-2</c:v>
                </c:pt>
                <c:pt idx="150">
                  <c:v>-1.2469540827160593E-2</c:v>
                </c:pt>
                <c:pt idx="151">
                  <c:v>-1.2516774372480754E-2</c:v>
                </c:pt>
                <c:pt idx="152">
                  <c:v>-1.2523212245850096E-2</c:v>
                </c:pt>
                <c:pt idx="153">
                  <c:v>-1.2532212545012586E-2</c:v>
                </c:pt>
                <c:pt idx="154">
                  <c:v>-1.2534773313126434E-2</c:v>
                </c:pt>
                <c:pt idx="155">
                  <c:v>-1.2625290449919732E-2</c:v>
                </c:pt>
                <c:pt idx="156">
                  <c:v>-1.2642009625300338E-2</c:v>
                </c:pt>
                <c:pt idx="157">
                  <c:v>-1.2652898854064126E-2</c:v>
                </c:pt>
                <c:pt idx="158">
                  <c:v>-1.2653025484381774E-2</c:v>
                </c:pt>
                <c:pt idx="159">
                  <c:v>-1.2637823246483952E-2</c:v>
                </c:pt>
                <c:pt idx="160">
                  <c:v>-1.2677599503751276E-2</c:v>
                </c:pt>
                <c:pt idx="161">
                  <c:v>-1.2682333764975866E-2</c:v>
                </c:pt>
                <c:pt idx="162">
                  <c:v>-1.2694244375855084E-2</c:v>
                </c:pt>
                <c:pt idx="163">
                  <c:v>-1.2742691677815884E-2</c:v>
                </c:pt>
                <c:pt idx="164">
                  <c:v>-1.2792851175189473E-2</c:v>
                </c:pt>
                <c:pt idx="165">
                  <c:v>-1.2791901683039337E-2</c:v>
                </c:pt>
                <c:pt idx="166">
                  <c:v>-1.2875891414833932E-2</c:v>
                </c:pt>
                <c:pt idx="167">
                  <c:v>-1.2911111415986255E-2</c:v>
                </c:pt>
                <c:pt idx="168">
                  <c:v>-1.3042712442486544E-2</c:v>
                </c:pt>
                <c:pt idx="169">
                  <c:v>-1.2994057981632855E-2</c:v>
                </c:pt>
                <c:pt idx="170">
                  <c:v>-1.2992543489562287E-2</c:v>
                </c:pt>
                <c:pt idx="171">
                  <c:v>-1.2978701198252557E-2</c:v>
                </c:pt>
                <c:pt idx="172">
                  <c:v>-1.2913865478141332E-2</c:v>
                </c:pt>
                <c:pt idx="173">
                  <c:v>-1.2972403361488985E-2</c:v>
                </c:pt>
                <c:pt idx="174">
                  <c:v>-1.2943656729358989E-2</c:v>
                </c:pt>
                <c:pt idx="175">
                  <c:v>-1.2939090386134876E-2</c:v>
                </c:pt>
                <c:pt idx="176">
                  <c:v>-1.2961842933261568E-2</c:v>
                </c:pt>
                <c:pt idx="177">
                  <c:v>-1.2926802309637367E-2</c:v>
                </c:pt>
                <c:pt idx="178">
                  <c:v>-1.2936857225604068E-2</c:v>
                </c:pt>
                <c:pt idx="179">
                  <c:v>-1.3011443320134521E-2</c:v>
                </c:pt>
                <c:pt idx="180">
                  <c:v>-1.3002382070723979E-2</c:v>
                </c:pt>
                <c:pt idx="181">
                  <c:v>-1.2932833085805224E-2</c:v>
                </c:pt>
                <c:pt idx="182">
                  <c:v>-1.287865827365485E-2</c:v>
                </c:pt>
                <c:pt idx="183">
                  <c:v>-1.286541998557506E-2</c:v>
                </c:pt>
                <c:pt idx="184">
                  <c:v>-1.2862402731134672E-2</c:v>
                </c:pt>
                <c:pt idx="185">
                  <c:v>-1.2999081299032609E-2</c:v>
                </c:pt>
                <c:pt idx="186">
                  <c:v>-1.2960435230364239E-2</c:v>
                </c:pt>
                <c:pt idx="187">
                  <c:v>-1.2943361295645656E-2</c:v>
                </c:pt>
                <c:pt idx="188">
                  <c:v>-1.3020144196726844E-2</c:v>
                </c:pt>
                <c:pt idx="189">
                  <c:v>-1.3039552939786916E-2</c:v>
                </c:pt>
                <c:pt idx="190">
                  <c:v>-1.3027180791263344E-2</c:v>
                </c:pt>
                <c:pt idx="191">
                  <c:v>-1.311316029507432E-2</c:v>
                </c:pt>
                <c:pt idx="192">
                  <c:v>-1.315178695992702E-2</c:v>
                </c:pt>
                <c:pt idx="193">
                  <c:v>-1.3151743816626498E-2</c:v>
                </c:pt>
                <c:pt idx="194">
                  <c:v>-1.315835727656158E-2</c:v>
                </c:pt>
                <c:pt idx="195">
                  <c:v>-1.3149635578845497E-2</c:v>
                </c:pt>
                <c:pt idx="196">
                  <c:v>-1.3164752780093613E-2</c:v>
                </c:pt>
                <c:pt idx="197">
                  <c:v>-1.3172263464803102E-2</c:v>
                </c:pt>
                <c:pt idx="198">
                  <c:v>-1.3183444340437405E-2</c:v>
                </c:pt>
                <c:pt idx="199">
                  <c:v>-1.3184070613406186E-2</c:v>
                </c:pt>
                <c:pt idx="200">
                  <c:v>-1.3201872232198663E-2</c:v>
                </c:pt>
                <c:pt idx="201">
                  <c:v>-1.3202418736129979E-2</c:v>
                </c:pt>
                <c:pt idx="202">
                  <c:v>-1.3212429149971902E-2</c:v>
                </c:pt>
                <c:pt idx="203">
                  <c:v>-1.3206227764672594E-2</c:v>
                </c:pt>
                <c:pt idx="204">
                  <c:v>-1.3222055378113941E-2</c:v>
                </c:pt>
                <c:pt idx="205">
                  <c:v>-1.3300850565188857E-2</c:v>
                </c:pt>
                <c:pt idx="206">
                  <c:v>-1.3320638646234777E-2</c:v>
                </c:pt>
                <c:pt idx="207">
                  <c:v>-1.3363432593072475E-2</c:v>
                </c:pt>
                <c:pt idx="208">
                  <c:v>-1.3394159532519117E-2</c:v>
                </c:pt>
                <c:pt idx="209">
                  <c:v>-1.3385646568344846E-2</c:v>
                </c:pt>
                <c:pt idx="210">
                  <c:v>-1.3390391584718685E-2</c:v>
                </c:pt>
                <c:pt idx="211">
                  <c:v>-1.3427897171710687E-2</c:v>
                </c:pt>
                <c:pt idx="212">
                  <c:v>-1.3668704520125204E-2</c:v>
                </c:pt>
                <c:pt idx="213">
                  <c:v>-1.3651910867538999E-2</c:v>
                </c:pt>
                <c:pt idx="214">
                  <c:v>-1.3621270273279973E-2</c:v>
                </c:pt>
                <c:pt idx="215">
                  <c:v>-1.3626109435925151E-2</c:v>
                </c:pt>
                <c:pt idx="216">
                  <c:v>-1.3770652264964182E-2</c:v>
                </c:pt>
                <c:pt idx="217">
                  <c:v>-1.3770602147991253E-2</c:v>
                </c:pt>
                <c:pt idx="218">
                  <c:v>-1.3812025403585943E-2</c:v>
                </c:pt>
                <c:pt idx="219">
                  <c:v>-1.3815773928474877E-2</c:v>
                </c:pt>
                <c:pt idx="220">
                  <c:v>-1.3845769670985837E-2</c:v>
                </c:pt>
                <c:pt idx="221">
                  <c:v>-1.3840483004982676E-2</c:v>
                </c:pt>
                <c:pt idx="222">
                  <c:v>-1.3857389815727829E-2</c:v>
                </c:pt>
                <c:pt idx="223">
                  <c:v>-1.3894141272324106E-2</c:v>
                </c:pt>
                <c:pt idx="224">
                  <c:v>-1.39648594889503E-2</c:v>
                </c:pt>
                <c:pt idx="225">
                  <c:v>-1.3986734357902892E-2</c:v>
                </c:pt>
                <c:pt idx="226">
                  <c:v>-1.3986102095758153E-2</c:v>
                </c:pt>
                <c:pt idx="227">
                  <c:v>-1.398011544184357E-2</c:v>
                </c:pt>
                <c:pt idx="228">
                  <c:v>-1.3901755108129672E-2</c:v>
                </c:pt>
                <c:pt idx="229">
                  <c:v>-1.3945671347739025E-2</c:v>
                </c:pt>
                <c:pt idx="230">
                  <c:v>-1.3953484208281849E-2</c:v>
                </c:pt>
                <c:pt idx="231">
                  <c:v>-1.3947721437137158E-2</c:v>
                </c:pt>
                <c:pt idx="232">
                  <c:v>-1.3947429232534119E-2</c:v>
                </c:pt>
                <c:pt idx="233">
                  <c:v>-1.3943629384796482E-2</c:v>
                </c:pt>
                <c:pt idx="234">
                  <c:v>-1.392974390331414E-2</c:v>
                </c:pt>
                <c:pt idx="235">
                  <c:v>-1.3985007332860002E-2</c:v>
                </c:pt>
                <c:pt idx="236">
                  <c:v>-1.3880759694022795E-2</c:v>
                </c:pt>
                <c:pt idx="237">
                  <c:v>-1.3879880413589701E-2</c:v>
                </c:pt>
                <c:pt idx="238">
                  <c:v>-1.3880033025582352E-2</c:v>
                </c:pt>
                <c:pt idx="239">
                  <c:v>-1.3855972412788624E-2</c:v>
                </c:pt>
                <c:pt idx="240">
                  <c:v>-1.3835690923491382E-2</c:v>
                </c:pt>
                <c:pt idx="241">
                  <c:v>-1.3868421371019979E-2</c:v>
                </c:pt>
                <c:pt idx="242">
                  <c:v>-1.393066225400205E-2</c:v>
                </c:pt>
                <c:pt idx="243">
                  <c:v>-1.3949961681021885E-2</c:v>
                </c:pt>
                <c:pt idx="244">
                  <c:v>-1.4043913465140457E-2</c:v>
                </c:pt>
                <c:pt idx="245">
                  <c:v>-1.4061294340440277E-2</c:v>
                </c:pt>
                <c:pt idx="246">
                  <c:v>-1.4044855537412804E-2</c:v>
                </c:pt>
                <c:pt idx="247">
                  <c:v>-1.3965495579413159E-2</c:v>
                </c:pt>
                <c:pt idx="248">
                  <c:v>-1.3955725635484736E-2</c:v>
                </c:pt>
                <c:pt idx="249">
                  <c:v>-1.396139325506192E-2</c:v>
                </c:pt>
                <c:pt idx="250">
                  <c:v>-1.3964784105967172E-2</c:v>
                </c:pt>
                <c:pt idx="251">
                  <c:v>-1.3976372371830959E-2</c:v>
                </c:pt>
                <c:pt idx="252">
                  <c:v>-1.3958997668705186E-2</c:v>
                </c:pt>
                <c:pt idx="253">
                  <c:v>-1.3945508862759656E-2</c:v>
                </c:pt>
                <c:pt idx="254">
                  <c:v>-1.3943135286008506E-2</c:v>
                </c:pt>
                <c:pt idx="255">
                  <c:v>-1.3977488942250703E-2</c:v>
                </c:pt>
                <c:pt idx="256">
                  <c:v>-1.3976705132373408E-2</c:v>
                </c:pt>
                <c:pt idx="257">
                  <c:v>-1.3976997815954649E-2</c:v>
                </c:pt>
                <c:pt idx="258">
                  <c:v>-1.3972606895314802E-2</c:v>
                </c:pt>
                <c:pt idx="259">
                  <c:v>-1.3981449563814008E-2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3B0-4AD7-876E-FB4B3DF66DD2}"/>
            </c:ext>
          </c:extLst>
        </c:ser>
        <c:ser>
          <c:idx val="2"/>
          <c:order val="2"/>
          <c:tx>
            <c:v>Delta-Normal VaR 99%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FX_Rates_Input!$A$254:$A$513</c:f>
              <c:numCache>
                <c:formatCode>m/d/yyyy</c:formatCode>
                <c:ptCount val="260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42362</c:v>
                </c:pt>
                <c:pt idx="256">
                  <c:v>42366</c:v>
                </c:pt>
                <c:pt idx="257">
                  <c:v>42367</c:v>
                </c:pt>
                <c:pt idx="258">
                  <c:v>42368</c:v>
                </c:pt>
                <c:pt idx="259">
                  <c:v>42369</c:v>
                </c:pt>
              </c:numCache>
            </c:numRef>
          </c:cat>
          <c:val>
            <c:numRef>
              <c:f>FX_Rates_Input!$AA$254:$AA$513</c:f>
              <c:numCache>
                <c:formatCode>0.00%</c:formatCode>
                <c:ptCount val="260"/>
                <c:pt idx="0">
                  <c:v>7.6871252951117288E-3</c:v>
                </c:pt>
                <c:pt idx="1">
                  <c:v>7.6634729155614263E-3</c:v>
                </c:pt>
                <c:pt idx="2">
                  <c:v>7.6625663900864579E-3</c:v>
                </c:pt>
                <c:pt idx="3">
                  <c:v>7.6531950968325478E-3</c:v>
                </c:pt>
                <c:pt idx="4">
                  <c:v>7.6545778355648015E-3</c:v>
                </c:pt>
                <c:pt idx="5">
                  <c:v>7.6671860086960026E-3</c:v>
                </c:pt>
                <c:pt idx="6">
                  <c:v>7.6768233902963388E-3</c:v>
                </c:pt>
                <c:pt idx="7">
                  <c:v>7.6427021289838951E-3</c:v>
                </c:pt>
                <c:pt idx="8">
                  <c:v>7.6407873204316201E-3</c:v>
                </c:pt>
                <c:pt idx="9">
                  <c:v>7.6407725617663545E-3</c:v>
                </c:pt>
                <c:pt idx="10">
                  <c:v>7.6182133921487514E-3</c:v>
                </c:pt>
                <c:pt idx="11">
                  <c:v>7.5771483946502419E-3</c:v>
                </c:pt>
                <c:pt idx="12">
                  <c:v>7.5759726240044682E-3</c:v>
                </c:pt>
                <c:pt idx="13">
                  <c:v>7.5743009732037103E-3</c:v>
                </c:pt>
                <c:pt idx="14">
                  <c:v>7.6561995406937925E-3</c:v>
                </c:pt>
                <c:pt idx="15">
                  <c:v>7.6317414276794665E-3</c:v>
                </c:pt>
                <c:pt idx="16">
                  <c:v>7.5135186536521058E-3</c:v>
                </c:pt>
                <c:pt idx="17">
                  <c:v>7.5041617770864539E-3</c:v>
                </c:pt>
                <c:pt idx="18">
                  <c:v>7.555938775244418E-3</c:v>
                </c:pt>
                <c:pt idx="19">
                  <c:v>7.5594848259485942E-3</c:v>
                </c:pt>
                <c:pt idx="20">
                  <c:v>8.1130064713803227E-3</c:v>
                </c:pt>
                <c:pt idx="21">
                  <c:v>8.1336496773340931E-3</c:v>
                </c:pt>
                <c:pt idx="22">
                  <c:v>8.0622949185725611E-3</c:v>
                </c:pt>
                <c:pt idx="23">
                  <c:v>8.0209993162220911E-3</c:v>
                </c:pt>
                <c:pt idx="24">
                  <c:v>7.9940424728082889E-3</c:v>
                </c:pt>
                <c:pt idx="25">
                  <c:v>8.0411875109206409E-3</c:v>
                </c:pt>
                <c:pt idx="26">
                  <c:v>8.0271682189699215E-3</c:v>
                </c:pt>
                <c:pt idx="27">
                  <c:v>8.039022882064973E-3</c:v>
                </c:pt>
                <c:pt idx="28">
                  <c:v>8.0396904253599161E-3</c:v>
                </c:pt>
                <c:pt idx="29">
                  <c:v>7.9399771078293522E-3</c:v>
                </c:pt>
                <c:pt idx="30">
                  <c:v>7.9364588458191408E-3</c:v>
                </c:pt>
                <c:pt idx="31">
                  <c:v>7.9808396737397896E-3</c:v>
                </c:pt>
                <c:pt idx="32">
                  <c:v>7.9896957914426525E-3</c:v>
                </c:pt>
                <c:pt idx="33">
                  <c:v>7.9212822604675243E-3</c:v>
                </c:pt>
                <c:pt idx="34">
                  <c:v>7.8994652406832629E-3</c:v>
                </c:pt>
                <c:pt idx="35">
                  <c:v>7.9325931987754388E-3</c:v>
                </c:pt>
                <c:pt idx="36">
                  <c:v>7.95675621415237E-3</c:v>
                </c:pt>
                <c:pt idx="37">
                  <c:v>7.9369893265879444E-3</c:v>
                </c:pt>
                <c:pt idx="38">
                  <c:v>7.988395268311561E-3</c:v>
                </c:pt>
                <c:pt idx="39">
                  <c:v>7.9993810941823892E-3</c:v>
                </c:pt>
                <c:pt idx="40">
                  <c:v>8.0050013030536563E-3</c:v>
                </c:pt>
                <c:pt idx="41">
                  <c:v>7.9047565677518843E-3</c:v>
                </c:pt>
                <c:pt idx="42">
                  <c:v>7.9012472831788642E-3</c:v>
                </c:pt>
                <c:pt idx="43">
                  <c:v>7.8816770054058807E-3</c:v>
                </c:pt>
                <c:pt idx="44">
                  <c:v>7.8823760994822349E-3</c:v>
                </c:pt>
                <c:pt idx="45">
                  <c:v>7.8623170962614057E-3</c:v>
                </c:pt>
                <c:pt idx="46">
                  <c:v>7.7977550829962262E-3</c:v>
                </c:pt>
                <c:pt idx="47">
                  <c:v>7.7047531107132311E-3</c:v>
                </c:pt>
                <c:pt idx="48">
                  <c:v>7.7004497394957544E-3</c:v>
                </c:pt>
                <c:pt idx="49">
                  <c:v>7.6709108694907159E-3</c:v>
                </c:pt>
                <c:pt idx="50">
                  <c:v>7.6740404678024227E-3</c:v>
                </c:pt>
                <c:pt idx="51">
                  <c:v>7.6663536136419488E-3</c:v>
                </c:pt>
                <c:pt idx="52">
                  <c:v>7.7058780225089871E-3</c:v>
                </c:pt>
                <c:pt idx="53">
                  <c:v>7.8356826488406028E-3</c:v>
                </c:pt>
                <c:pt idx="54">
                  <c:v>7.9650547377536508E-3</c:v>
                </c:pt>
                <c:pt idx="55">
                  <c:v>8.1128166844719705E-3</c:v>
                </c:pt>
                <c:pt idx="56">
                  <c:v>8.0973516655668421E-3</c:v>
                </c:pt>
                <c:pt idx="57">
                  <c:v>8.2648556510159787E-3</c:v>
                </c:pt>
                <c:pt idx="58">
                  <c:v>8.3129798740623415E-3</c:v>
                </c:pt>
                <c:pt idx="59">
                  <c:v>8.3347476256373735E-3</c:v>
                </c:pt>
                <c:pt idx="60">
                  <c:v>8.4856598646434796E-3</c:v>
                </c:pt>
                <c:pt idx="61">
                  <c:v>8.623146143815626E-3</c:v>
                </c:pt>
                <c:pt idx="62">
                  <c:v>8.6484518640765565E-3</c:v>
                </c:pt>
                <c:pt idx="63">
                  <c:v>8.6648877019926095E-3</c:v>
                </c:pt>
                <c:pt idx="64">
                  <c:v>8.6747597429746113E-3</c:v>
                </c:pt>
                <c:pt idx="65">
                  <c:v>8.7250345501309404E-3</c:v>
                </c:pt>
                <c:pt idx="66">
                  <c:v>8.7693300610460333E-3</c:v>
                </c:pt>
                <c:pt idx="67">
                  <c:v>8.7940942836724698E-3</c:v>
                </c:pt>
                <c:pt idx="68">
                  <c:v>8.8095805596303083E-3</c:v>
                </c:pt>
                <c:pt idx="69">
                  <c:v>8.8548476805917018E-3</c:v>
                </c:pt>
                <c:pt idx="70">
                  <c:v>8.8115257130321131E-3</c:v>
                </c:pt>
                <c:pt idx="71">
                  <c:v>8.7883491254850798E-3</c:v>
                </c:pt>
                <c:pt idx="72">
                  <c:v>8.7973812472031815E-3</c:v>
                </c:pt>
                <c:pt idx="73">
                  <c:v>8.7983727659631753E-3</c:v>
                </c:pt>
                <c:pt idx="74">
                  <c:v>8.8012997478784851E-3</c:v>
                </c:pt>
                <c:pt idx="75">
                  <c:v>8.8000243454316191E-3</c:v>
                </c:pt>
                <c:pt idx="76">
                  <c:v>8.8176681662379113E-3</c:v>
                </c:pt>
                <c:pt idx="77">
                  <c:v>8.8013764150828826E-3</c:v>
                </c:pt>
                <c:pt idx="78">
                  <c:v>8.8152851719292512E-3</c:v>
                </c:pt>
                <c:pt idx="79">
                  <c:v>8.8139265589790034E-3</c:v>
                </c:pt>
                <c:pt idx="80">
                  <c:v>8.8096567819140499E-3</c:v>
                </c:pt>
                <c:pt idx="81">
                  <c:v>8.8460912085346552E-3</c:v>
                </c:pt>
                <c:pt idx="82">
                  <c:v>8.9080698226237428E-3</c:v>
                </c:pt>
                <c:pt idx="83">
                  <c:v>8.9085895977223072E-3</c:v>
                </c:pt>
                <c:pt idx="84">
                  <c:v>8.8972112156489921E-3</c:v>
                </c:pt>
                <c:pt idx="85">
                  <c:v>8.8976302434557557E-3</c:v>
                </c:pt>
                <c:pt idx="86">
                  <c:v>8.9109778201965379E-3</c:v>
                </c:pt>
                <c:pt idx="87">
                  <c:v>9.2043401045647025E-3</c:v>
                </c:pt>
                <c:pt idx="88">
                  <c:v>9.5155525850380614E-3</c:v>
                </c:pt>
                <c:pt idx="89">
                  <c:v>9.5184908096655023E-3</c:v>
                </c:pt>
                <c:pt idx="90">
                  <c:v>9.5541880924305649E-3</c:v>
                </c:pt>
                <c:pt idx="91">
                  <c:v>9.5887860597197814E-3</c:v>
                </c:pt>
                <c:pt idx="92">
                  <c:v>9.9128188037877416E-3</c:v>
                </c:pt>
                <c:pt idx="93">
                  <c:v>9.9974493165244198E-3</c:v>
                </c:pt>
                <c:pt idx="94">
                  <c:v>9.9966900659050513E-3</c:v>
                </c:pt>
                <c:pt idx="95">
                  <c:v>1.0008913004521317E-2</c:v>
                </c:pt>
                <c:pt idx="96">
                  <c:v>1.010810414410836E-2</c:v>
                </c:pt>
                <c:pt idx="97">
                  <c:v>1.0094628977718616E-2</c:v>
                </c:pt>
                <c:pt idx="98">
                  <c:v>1.0207445406350079E-2</c:v>
                </c:pt>
                <c:pt idx="99">
                  <c:v>1.02202855937637E-2</c:v>
                </c:pt>
                <c:pt idx="100">
                  <c:v>1.0243374314575006E-2</c:v>
                </c:pt>
                <c:pt idx="101">
                  <c:v>1.0256320571137493E-2</c:v>
                </c:pt>
                <c:pt idx="102">
                  <c:v>1.0295742392963405E-2</c:v>
                </c:pt>
                <c:pt idx="103">
                  <c:v>1.0302999244292371E-2</c:v>
                </c:pt>
                <c:pt idx="104">
                  <c:v>1.0301641139994039E-2</c:v>
                </c:pt>
                <c:pt idx="105">
                  <c:v>1.0280162593103883E-2</c:v>
                </c:pt>
                <c:pt idx="106">
                  <c:v>1.0383038085806475E-2</c:v>
                </c:pt>
                <c:pt idx="107">
                  <c:v>1.0519149020239125E-2</c:v>
                </c:pt>
                <c:pt idx="108">
                  <c:v>1.0517560822882245E-2</c:v>
                </c:pt>
                <c:pt idx="109">
                  <c:v>1.0604595012000968E-2</c:v>
                </c:pt>
                <c:pt idx="110">
                  <c:v>1.0650858514382223E-2</c:v>
                </c:pt>
                <c:pt idx="111">
                  <c:v>1.0818866674045685E-2</c:v>
                </c:pt>
                <c:pt idx="112">
                  <c:v>1.0823535209557778E-2</c:v>
                </c:pt>
                <c:pt idx="113">
                  <c:v>1.0804847700560293E-2</c:v>
                </c:pt>
                <c:pt idx="114">
                  <c:v>1.0853650855431033E-2</c:v>
                </c:pt>
                <c:pt idx="115">
                  <c:v>1.0879796342189638E-2</c:v>
                </c:pt>
                <c:pt idx="116">
                  <c:v>1.0865661768797384E-2</c:v>
                </c:pt>
                <c:pt idx="117">
                  <c:v>1.0863210155726572E-2</c:v>
                </c:pt>
                <c:pt idx="118">
                  <c:v>1.0863852081501785E-2</c:v>
                </c:pt>
                <c:pt idx="119">
                  <c:v>1.0862621350459303E-2</c:v>
                </c:pt>
                <c:pt idx="120">
                  <c:v>1.083788870570448E-2</c:v>
                </c:pt>
                <c:pt idx="121">
                  <c:v>1.0830630326605176E-2</c:v>
                </c:pt>
                <c:pt idx="122">
                  <c:v>1.0832919447058664E-2</c:v>
                </c:pt>
                <c:pt idx="123">
                  <c:v>1.0875926677353669E-2</c:v>
                </c:pt>
                <c:pt idx="124">
                  <c:v>1.089998023177585E-2</c:v>
                </c:pt>
                <c:pt idx="125">
                  <c:v>1.0920728084972584E-2</c:v>
                </c:pt>
                <c:pt idx="126">
                  <c:v>1.0933459164434983E-2</c:v>
                </c:pt>
                <c:pt idx="127">
                  <c:v>1.092658475570569E-2</c:v>
                </c:pt>
                <c:pt idx="128">
                  <c:v>1.0928763271242767E-2</c:v>
                </c:pt>
                <c:pt idx="129">
                  <c:v>1.0954480138299534E-2</c:v>
                </c:pt>
                <c:pt idx="130">
                  <c:v>1.0948874709494972E-2</c:v>
                </c:pt>
                <c:pt idx="131">
                  <c:v>1.094563268400103E-2</c:v>
                </c:pt>
                <c:pt idx="132">
                  <c:v>1.0947647223139954E-2</c:v>
                </c:pt>
                <c:pt idx="133">
                  <c:v>1.0946176450856196E-2</c:v>
                </c:pt>
                <c:pt idx="134">
                  <c:v>1.091948931093196E-2</c:v>
                </c:pt>
                <c:pt idx="135">
                  <c:v>1.1159353625495423E-2</c:v>
                </c:pt>
                <c:pt idx="136">
                  <c:v>1.1166505345745328E-2</c:v>
                </c:pt>
                <c:pt idx="137">
                  <c:v>1.1201958587640955E-2</c:v>
                </c:pt>
                <c:pt idx="138">
                  <c:v>1.1293181066899046E-2</c:v>
                </c:pt>
                <c:pt idx="139">
                  <c:v>1.1290162862730961E-2</c:v>
                </c:pt>
                <c:pt idx="140">
                  <c:v>1.1296295181020178E-2</c:v>
                </c:pt>
                <c:pt idx="141">
                  <c:v>1.132649351093159E-2</c:v>
                </c:pt>
                <c:pt idx="142">
                  <c:v>1.131690937626165E-2</c:v>
                </c:pt>
                <c:pt idx="143">
                  <c:v>1.1315910560209282E-2</c:v>
                </c:pt>
                <c:pt idx="144">
                  <c:v>1.1335221416089078E-2</c:v>
                </c:pt>
                <c:pt idx="145">
                  <c:v>1.1315651889086228E-2</c:v>
                </c:pt>
                <c:pt idx="146">
                  <c:v>1.1434115506202802E-2</c:v>
                </c:pt>
                <c:pt idx="147">
                  <c:v>1.1454249932175836E-2</c:v>
                </c:pt>
                <c:pt idx="148">
                  <c:v>1.1518695643176275E-2</c:v>
                </c:pt>
                <c:pt idx="149">
                  <c:v>1.1524732196245739E-2</c:v>
                </c:pt>
                <c:pt idx="150">
                  <c:v>1.1522866711025129E-2</c:v>
                </c:pt>
                <c:pt idx="151">
                  <c:v>1.153176507967287E-2</c:v>
                </c:pt>
                <c:pt idx="152">
                  <c:v>1.1561907688073719E-2</c:v>
                </c:pt>
                <c:pt idx="153">
                  <c:v>1.152896582442557E-2</c:v>
                </c:pt>
                <c:pt idx="154">
                  <c:v>1.1521925242238544E-2</c:v>
                </c:pt>
                <c:pt idx="155">
                  <c:v>1.1559768483285019E-2</c:v>
                </c:pt>
                <c:pt idx="156">
                  <c:v>1.1592743068246213E-2</c:v>
                </c:pt>
                <c:pt idx="157">
                  <c:v>1.1626738105219291E-2</c:v>
                </c:pt>
                <c:pt idx="158">
                  <c:v>1.1644037290886663E-2</c:v>
                </c:pt>
                <c:pt idx="159">
                  <c:v>1.1667516869425852E-2</c:v>
                </c:pt>
                <c:pt idx="160">
                  <c:v>1.1751390858530346E-2</c:v>
                </c:pt>
                <c:pt idx="161">
                  <c:v>1.1753340010615584E-2</c:v>
                </c:pt>
                <c:pt idx="162">
                  <c:v>1.1797518051294864E-2</c:v>
                </c:pt>
                <c:pt idx="163">
                  <c:v>1.1790549999129131E-2</c:v>
                </c:pt>
                <c:pt idx="164">
                  <c:v>1.1815874212789316E-2</c:v>
                </c:pt>
                <c:pt idx="165">
                  <c:v>1.1819053289741878E-2</c:v>
                </c:pt>
                <c:pt idx="166">
                  <c:v>1.2024046213305335E-2</c:v>
                </c:pt>
                <c:pt idx="167">
                  <c:v>1.2121194693331543E-2</c:v>
                </c:pt>
                <c:pt idx="168">
                  <c:v>1.235950498055413E-2</c:v>
                </c:pt>
                <c:pt idx="169">
                  <c:v>1.2348653028936313E-2</c:v>
                </c:pt>
                <c:pt idx="170">
                  <c:v>1.2342615852820886E-2</c:v>
                </c:pt>
                <c:pt idx="171">
                  <c:v>1.2273816694553538E-2</c:v>
                </c:pt>
                <c:pt idx="172">
                  <c:v>1.2272599238196989E-2</c:v>
                </c:pt>
                <c:pt idx="173">
                  <c:v>1.2267437910690418E-2</c:v>
                </c:pt>
                <c:pt idx="174">
                  <c:v>1.2218279863075414E-2</c:v>
                </c:pt>
                <c:pt idx="175">
                  <c:v>1.2276815708824359E-2</c:v>
                </c:pt>
                <c:pt idx="176">
                  <c:v>1.2265978832293993E-2</c:v>
                </c:pt>
                <c:pt idx="177">
                  <c:v>1.2252796889376182E-2</c:v>
                </c:pt>
                <c:pt idx="178">
                  <c:v>1.2242226829998282E-2</c:v>
                </c:pt>
                <c:pt idx="179">
                  <c:v>1.2267959371450851E-2</c:v>
                </c:pt>
                <c:pt idx="180">
                  <c:v>1.2223968863069611E-2</c:v>
                </c:pt>
                <c:pt idx="181">
                  <c:v>1.2226655068173565E-2</c:v>
                </c:pt>
                <c:pt idx="182">
                  <c:v>1.2270557364017415E-2</c:v>
                </c:pt>
                <c:pt idx="183">
                  <c:v>1.2306208250686212E-2</c:v>
                </c:pt>
                <c:pt idx="184">
                  <c:v>1.2315252918237544E-2</c:v>
                </c:pt>
                <c:pt idx="185">
                  <c:v>1.2370986408176398E-2</c:v>
                </c:pt>
                <c:pt idx="186">
                  <c:v>1.2392076896673614E-2</c:v>
                </c:pt>
                <c:pt idx="187">
                  <c:v>1.2407072617672791E-2</c:v>
                </c:pt>
                <c:pt idx="188">
                  <c:v>1.2420261941327133E-2</c:v>
                </c:pt>
                <c:pt idx="189">
                  <c:v>1.2397081613754994E-2</c:v>
                </c:pt>
                <c:pt idx="190">
                  <c:v>1.2521637707546553E-2</c:v>
                </c:pt>
                <c:pt idx="191">
                  <c:v>1.2696426886948239E-2</c:v>
                </c:pt>
                <c:pt idx="192">
                  <c:v>1.2649100452554381E-2</c:v>
                </c:pt>
                <c:pt idx="193">
                  <c:v>1.2624867277608276E-2</c:v>
                </c:pt>
                <c:pt idx="194">
                  <c:v>1.2668713709466902E-2</c:v>
                </c:pt>
                <c:pt idx="195">
                  <c:v>1.2671332231813716E-2</c:v>
                </c:pt>
                <c:pt idx="196">
                  <c:v>1.2636372822264538E-2</c:v>
                </c:pt>
                <c:pt idx="197">
                  <c:v>1.2629023240570195E-2</c:v>
                </c:pt>
                <c:pt idx="198">
                  <c:v>1.2680792781966628E-2</c:v>
                </c:pt>
                <c:pt idx="199">
                  <c:v>1.2680206229995199E-2</c:v>
                </c:pt>
                <c:pt idx="200">
                  <c:v>1.2587835085749895E-2</c:v>
                </c:pt>
                <c:pt idx="201">
                  <c:v>1.2585000925149791E-2</c:v>
                </c:pt>
                <c:pt idx="202">
                  <c:v>1.2626357199804135E-2</c:v>
                </c:pt>
                <c:pt idx="203">
                  <c:v>1.2628743480077229E-2</c:v>
                </c:pt>
                <c:pt idx="204">
                  <c:v>1.2770850970299173E-2</c:v>
                </c:pt>
                <c:pt idx="205">
                  <c:v>1.2797224321944248E-2</c:v>
                </c:pt>
                <c:pt idx="206">
                  <c:v>1.2785223934782385E-2</c:v>
                </c:pt>
                <c:pt idx="207">
                  <c:v>1.2788611363444544E-2</c:v>
                </c:pt>
                <c:pt idx="208">
                  <c:v>1.2794036120407434E-2</c:v>
                </c:pt>
                <c:pt idx="209">
                  <c:v>1.2839944695489434E-2</c:v>
                </c:pt>
                <c:pt idx="210">
                  <c:v>1.2831267186120463E-2</c:v>
                </c:pt>
                <c:pt idx="211">
                  <c:v>1.2801703180276231E-2</c:v>
                </c:pt>
                <c:pt idx="212">
                  <c:v>1.2949853887150319E-2</c:v>
                </c:pt>
                <c:pt idx="213">
                  <c:v>1.2950300226876623E-2</c:v>
                </c:pt>
                <c:pt idx="214">
                  <c:v>1.2987755861564646E-2</c:v>
                </c:pt>
                <c:pt idx="215">
                  <c:v>1.3019460632711564E-2</c:v>
                </c:pt>
                <c:pt idx="216">
                  <c:v>1.3049578207214209E-2</c:v>
                </c:pt>
                <c:pt idx="217">
                  <c:v>1.3047405890996835E-2</c:v>
                </c:pt>
                <c:pt idx="218">
                  <c:v>1.3060973121643981E-2</c:v>
                </c:pt>
                <c:pt idx="219">
                  <c:v>1.3045800445011881E-2</c:v>
                </c:pt>
                <c:pt idx="220">
                  <c:v>1.3049936521138929E-2</c:v>
                </c:pt>
                <c:pt idx="221">
                  <c:v>1.3035860311493534E-2</c:v>
                </c:pt>
                <c:pt idx="222">
                  <c:v>1.3076839453398928E-2</c:v>
                </c:pt>
                <c:pt idx="223">
                  <c:v>1.3041628438916923E-2</c:v>
                </c:pt>
                <c:pt idx="224">
                  <c:v>1.3003044484315759E-2</c:v>
                </c:pt>
                <c:pt idx="225">
                  <c:v>1.2992764687631046E-2</c:v>
                </c:pt>
                <c:pt idx="226">
                  <c:v>1.299416223458112E-2</c:v>
                </c:pt>
                <c:pt idx="227">
                  <c:v>1.3003040267969886E-2</c:v>
                </c:pt>
                <c:pt idx="228">
                  <c:v>1.297890922629716E-2</c:v>
                </c:pt>
                <c:pt idx="229">
                  <c:v>1.2981269335977687E-2</c:v>
                </c:pt>
                <c:pt idx="230">
                  <c:v>1.2966829114105259E-2</c:v>
                </c:pt>
                <c:pt idx="231">
                  <c:v>1.2968200039449153E-2</c:v>
                </c:pt>
                <c:pt idx="232">
                  <c:v>1.2971001194295435E-2</c:v>
                </c:pt>
                <c:pt idx="233">
                  <c:v>1.2951037378754977E-2</c:v>
                </c:pt>
                <c:pt idx="234">
                  <c:v>1.3005373052523552E-2</c:v>
                </c:pt>
                <c:pt idx="235">
                  <c:v>1.3000988607030637E-2</c:v>
                </c:pt>
                <c:pt idx="236">
                  <c:v>1.2983648840624256E-2</c:v>
                </c:pt>
                <c:pt idx="237">
                  <c:v>1.2984925400646899E-2</c:v>
                </c:pt>
                <c:pt idx="238">
                  <c:v>1.2986345739681285E-2</c:v>
                </c:pt>
                <c:pt idx="239">
                  <c:v>1.2985279938311157E-2</c:v>
                </c:pt>
                <c:pt idx="240">
                  <c:v>1.2933697191861895E-2</c:v>
                </c:pt>
                <c:pt idx="241">
                  <c:v>1.3041560020311848E-2</c:v>
                </c:pt>
                <c:pt idx="242">
                  <c:v>1.3162224265295742E-2</c:v>
                </c:pt>
                <c:pt idx="243">
                  <c:v>1.3156834870498613E-2</c:v>
                </c:pt>
                <c:pt idx="244">
                  <c:v>1.3343789174623246E-2</c:v>
                </c:pt>
                <c:pt idx="245">
                  <c:v>1.3309953916659832E-2</c:v>
                </c:pt>
                <c:pt idx="246">
                  <c:v>1.3309056732819988E-2</c:v>
                </c:pt>
                <c:pt idx="247">
                  <c:v>1.3285385816248709E-2</c:v>
                </c:pt>
                <c:pt idx="248">
                  <c:v>1.3333713921015688E-2</c:v>
                </c:pt>
                <c:pt idx="249">
                  <c:v>1.3328522517045345E-2</c:v>
                </c:pt>
                <c:pt idx="250">
                  <c:v>1.3347712665076556E-2</c:v>
                </c:pt>
                <c:pt idx="251">
                  <c:v>1.3342639550141113E-2</c:v>
                </c:pt>
                <c:pt idx="252">
                  <c:v>1.3349354491927451E-2</c:v>
                </c:pt>
                <c:pt idx="253">
                  <c:v>1.3390314741844074E-2</c:v>
                </c:pt>
                <c:pt idx="254">
                  <c:v>1.3492088510160651E-2</c:v>
                </c:pt>
                <c:pt idx="255">
                  <c:v>1.3480303199874819E-2</c:v>
                </c:pt>
                <c:pt idx="256">
                  <c:v>1.3464961054388941E-2</c:v>
                </c:pt>
                <c:pt idx="257">
                  <c:v>1.3462457707859383E-2</c:v>
                </c:pt>
                <c:pt idx="258">
                  <c:v>1.3528442517652105E-2</c:v>
                </c:pt>
                <c:pt idx="259">
                  <c:v>1.3527266297869335E-2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3B0-4AD7-876E-FB4B3DF66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342912"/>
        <c:axId val="176344448"/>
      </c:lineChart>
      <c:dateAx>
        <c:axId val="17634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/yy;@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44448"/>
        <c:crosses val="autoZero"/>
        <c:auto val="1"/>
        <c:lblOffset val="100"/>
        <c:baseTimeUnit val="days"/>
      </c:dateAx>
      <c:valAx>
        <c:axId val="17634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4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ysClr val="windowText" lastClr="000000"/>
                </a:solidFill>
              </a:rPr>
              <a:t>Delta-Normal VaR -</a:t>
            </a:r>
            <a:r>
              <a:rPr lang="en-US" sz="2000" baseline="0">
                <a:solidFill>
                  <a:sysClr val="windowText" lastClr="000000"/>
                </a:solidFill>
              </a:rPr>
              <a:t> EUR:CHF</a:t>
            </a:r>
            <a:endParaRPr lang="ru-RU" sz="2000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FX_Rates_Input!$L$2</c:f>
              <c:strCache>
                <c:ptCount val="1"/>
                <c:pt idx="0">
                  <c:v>EURCHF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FX_Rates_Input!$A$254:$A$513</c:f>
              <c:numCache>
                <c:formatCode>m/d/yyyy</c:formatCode>
                <c:ptCount val="260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42362</c:v>
                </c:pt>
                <c:pt idx="256">
                  <c:v>42366</c:v>
                </c:pt>
                <c:pt idx="257">
                  <c:v>42367</c:v>
                </c:pt>
                <c:pt idx="258">
                  <c:v>42368</c:v>
                </c:pt>
                <c:pt idx="259">
                  <c:v>42369</c:v>
                </c:pt>
              </c:numCache>
            </c:numRef>
          </c:cat>
          <c:val>
            <c:numRef>
              <c:f>FX_Rates_Input!$L$254:$L$513</c:f>
              <c:numCache>
                <c:formatCode>0.00%</c:formatCode>
                <c:ptCount val="260"/>
                <c:pt idx="0">
                  <c:v>-5.8195121565929092E-4</c:v>
                </c:pt>
                <c:pt idx="1">
                  <c:v>2.4944913445785718E-4</c:v>
                </c:pt>
                <c:pt idx="2">
                  <c:v>0</c:v>
                </c:pt>
                <c:pt idx="3">
                  <c:v>-3.3261267560939995E-4</c:v>
                </c:pt>
                <c:pt idx="4">
                  <c:v>-1.6634783370301248E-4</c:v>
                </c:pt>
                <c:pt idx="5">
                  <c:v>-4.9920959519128008E-4</c:v>
                </c:pt>
                <c:pt idx="6">
                  <c:v>-1.664585938092564E-4</c:v>
                </c:pt>
                <c:pt idx="7">
                  <c:v>-2.4973985561646848E-4</c:v>
                </c:pt>
                <c:pt idx="8">
                  <c:v>-8.3260480461089085E-5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-0.15553937606487311</c:v>
                </c:pt>
                <c:pt idx="14">
                  <c:v>-1.4896394625198735E-2</c:v>
                </c:pt>
                <c:pt idx="15">
                  <c:v>-7.9020154250080267E-4</c:v>
                </c:pt>
                <c:pt idx="16">
                  <c:v>-3.2661977866211812E-3</c:v>
                </c:pt>
                <c:pt idx="17">
                  <c:v>-8.962418087654557E-3</c:v>
                </c:pt>
                <c:pt idx="18">
                  <c:v>-5.4162619871071811E-3</c:v>
                </c:pt>
                <c:pt idx="19">
                  <c:v>-1.285507858932617E-2</c:v>
                </c:pt>
                <c:pt idx="20">
                  <c:v>1.9970406499142654E-2</c:v>
                </c:pt>
                <c:pt idx="21">
                  <c:v>1.5458096152715383E-2</c:v>
                </c:pt>
                <c:pt idx="22">
                  <c:v>7.0547029798900332E-3</c:v>
                </c:pt>
                <c:pt idx="23">
                  <c:v>1.2612954636059263E-2</c:v>
                </c:pt>
                <c:pt idx="24">
                  <c:v>9.2131169914815535E-3</c:v>
                </c:pt>
                <c:pt idx="25">
                  <c:v>4.8601610892377795E-3</c:v>
                </c:pt>
                <c:pt idx="26">
                  <c:v>6.6524117444997325E-4</c:v>
                </c:pt>
                <c:pt idx="27">
                  <c:v>7.1942756340272309E-3</c:v>
                </c:pt>
                <c:pt idx="28">
                  <c:v>-1.4158292043717085E-3</c:v>
                </c:pt>
                <c:pt idx="29">
                  <c:v>-5.0187123000452142E-3</c:v>
                </c:pt>
                <c:pt idx="30">
                  <c:v>-1.0113624989942236E-2</c:v>
                </c:pt>
                <c:pt idx="31">
                  <c:v>2.7771145451965912E-3</c:v>
                </c:pt>
                <c:pt idx="32">
                  <c:v>7.6474528151131149E-4</c:v>
                </c:pt>
                <c:pt idx="33">
                  <c:v>8.9422209264142759E-3</c:v>
                </c:pt>
                <c:pt idx="34">
                  <c:v>1.6087062849531977E-3</c:v>
                </c:pt>
                <c:pt idx="35">
                  <c:v>4.716544919420953E-3</c:v>
                </c:pt>
                <c:pt idx="36">
                  <c:v>4.7043327771669244E-4</c:v>
                </c:pt>
                <c:pt idx="37">
                  <c:v>7.1234718696649079E-3</c:v>
                </c:pt>
                <c:pt idx="38">
                  <c:v>8.277961979625199E-3</c:v>
                </c:pt>
                <c:pt idx="39">
                  <c:v>-7.2511240830994911E-3</c:v>
                </c:pt>
                <c:pt idx="40">
                  <c:v>8.3935654263354907E-4</c:v>
                </c:pt>
                <c:pt idx="41">
                  <c:v>2.6068351044011649E-3</c:v>
                </c:pt>
                <c:pt idx="42">
                  <c:v>1.6722411923621328E-3</c:v>
                </c:pt>
                <c:pt idx="43">
                  <c:v>-2.6024738175815859E-3</c:v>
                </c:pt>
                <c:pt idx="44">
                  <c:v>-1.0196056713700353E-2</c:v>
                </c:pt>
                <c:pt idx="45">
                  <c:v>8.2397469929392977E-3</c:v>
                </c:pt>
                <c:pt idx="46">
                  <c:v>1.118359855613233E-3</c:v>
                </c:pt>
                <c:pt idx="47">
                  <c:v>-3.919743702786401E-3</c:v>
                </c:pt>
                <c:pt idx="48">
                  <c:v>2.8049179745419579E-4</c:v>
                </c:pt>
                <c:pt idx="49">
                  <c:v>2.8041314386677551E-4</c:v>
                </c:pt>
                <c:pt idx="50">
                  <c:v>-8.4147543649777689E-4</c:v>
                </c:pt>
                <c:pt idx="51">
                  <c:v>1.1218099708757718E-3</c:v>
                </c:pt>
                <c:pt idx="52">
                  <c:v>-4.4948104516581702E-3</c:v>
                </c:pt>
                <c:pt idx="53">
                  <c:v>-1.7847921698068304E-3</c:v>
                </c:pt>
                <c:pt idx="54">
                  <c:v>1.1276077120370329E-3</c:v>
                </c:pt>
                <c:pt idx="55">
                  <c:v>-3.1039859375909962E-3</c:v>
                </c:pt>
                <c:pt idx="56">
                  <c:v>4.2303235824789169E-3</c:v>
                </c:pt>
                <c:pt idx="57">
                  <c:v>-3.100486347140434E-3</c:v>
                </c:pt>
                <c:pt idx="58">
                  <c:v>-3.0157406702955429E-3</c:v>
                </c:pt>
                <c:pt idx="59">
                  <c:v>-4.0667763052490572E-3</c:v>
                </c:pt>
                <c:pt idx="60">
                  <c:v>8.5255534932412395E-4</c:v>
                </c:pt>
                <c:pt idx="61">
                  <c:v>-6.6502240149890063E-3</c:v>
                </c:pt>
                <c:pt idx="62">
                  <c:v>2.4752487885429737E-3</c:v>
                </c:pt>
                <c:pt idx="63">
                  <c:v>-1.8082327077833269E-3</c:v>
                </c:pt>
                <c:pt idx="64">
                  <c:v>-2.09783618464254E-3</c:v>
                </c:pt>
                <c:pt idx="65">
                  <c:v>-3.5381342193041678E-3</c:v>
                </c:pt>
                <c:pt idx="66">
                  <c:v>2.2964319727488856E-3</c:v>
                </c:pt>
                <c:pt idx="67">
                  <c:v>-3.5425380529961375E-3</c:v>
                </c:pt>
                <c:pt idx="68">
                  <c:v>-2.4968801985871545E-3</c:v>
                </c:pt>
                <c:pt idx="69">
                  <c:v>3.6471870738945863E-3</c:v>
                </c:pt>
                <c:pt idx="70">
                  <c:v>0</c:v>
                </c:pt>
                <c:pt idx="71">
                  <c:v>8.6186263414925787E-4</c:v>
                </c:pt>
                <c:pt idx="72">
                  <c:v>-5.4710507442349027E-3</c:v>
                </c:pt>
                <c:pt idx="73">
                  <c:v>-1.637528661444843E-3</c:v>
                </c:pt>
                <c:pt idx="74">
                  <c:v>-2.7996349801347972E-3</c:v>
                </c:pt>
                <c:pt idx="75">
                  <c:v>-2.2259868857601138E-3</c:v>
                </c:pt>
                <c:pt idx="76">
                  <c:v>5.8117010547072091E-4</c:v>
                </c:pt>
                <c:pt idx="77">
                  <c:v>-2.9092340146530801E-3</c:v>
                </c:pt>
                <c:pt idx="78">
                  <c:v>-1.3605444275602884E-3</c:v>
                </c:pt>
                <c:pt idx="79">
                  <c:v>-3.0192377452289486E-3</c:v>
                </c:pt>
                <c:pt idx="80">
                  <c:v>6.9016069816284793E-3</c:v>
                </c:pt>
                <c:pt idx="81">
                  <c:v>5.7954378378637763E-3</c:v>
                </c:pt>
                <c:pt idx="82">
                  <c:v>-4.3434265474692696E-3</c:v>
                </c:pt>
                <c:pt idx="83">
                  <c:v>2.8012575671273474E-3</c:v>
                </c:pt>
                <c:pt idx="84">
                  <c:v>9.3131103738678563E-3</c:v>
                </c:pt>
                <c:pt idx="85">
                  <c:v>2.5769520345055724E-3</c:v>
                </c:pt>
                <c:pt idx="86">
                  <c:v>-4.7671259900735398E-4</c:v>
                </c:pt>
                <c:pt idx="87">
                  <c:v>-5.2588924565070642E-3</c:v>
                </c:pt>
                <c:pt idx="88">
                  <c:v>-5.2866946796910948E-3</c:v>
                </c:pt>
                <c:pt idx="89">
                  <c:v>-1.9277108493427833E-4</c:v>
                </c:pt>
                <c:pt idx="90">
                  <c:v>-2.9927135335420189E-3</c:v>
                </c:pt>
                <c:pt idx="91">
                  <c:v>4.0524949324090686E-3</c:v>
                </c:pt>
                <c:pt idx="92">
                  <c:v>1.7317687606826452E-3</c:v>
                </c:pt>
                <c:pt idx="93">
                  <c:v>-6.7310930951427822E-4</c:v>
                </c:pt>
                <c:pt idx="94">
                  <c:v>1.3457658476336387E-3</c:v>
                </c:pt>
                <c:pt idx="95">
                  <c:v>-2.3081372047502433E-3</c:v>
                </c:pt>
                <c:pt idx="96">
                  <c:v>7.3864789767830114E-3</c:v>
                </c:pt>
                <c:pt idx="97">
                  <c:v>1.8142759810642459E-3</c:v>
                </c:pt>
                <c:pt idx="98">
                  <c:v>-5.932464054753608E-3</c:v>
                </c:pt>
                <c:pt idx="99">
                  <c:v>8.6335081385487773E-4</c:v>
                </c:pt>
                <c:pt idx="100">
                  <c:v>-3.3616705528255698E-3</c:v>
                </c:pt>
                <c:pt idx="101">
                  <c:v>2.210370416061507E-3</c:v>
                </c:pt>
                <c:pt idx="102">
                  <c:v>-6.5491903162758699E-3</c:v>
                </c:pt>
                <c:pt idx="103">
                  <c:v>1.9323671557711276E-4</c:v>
                </c:pt>
                <c:pt idx="104">
                  <c:v>-1.9340495343047406E-3</c:v>
                </c:pt>
                <c:pt idx="105">
                  <c:v>1.2575576022479859E-3</c:v>
                </c:pt>
                <c:pt idx="106">
                  <c:v>-2.9006526671831025E-4</c:v>
                </c:pt>
                <c:pt idx="107">
                  <c:v>-9.6749233552972881E-4</c:v>
                </c:pt>
                <c:pt idx="108">
                  <c:v>5.7909630032012783E-3</c:v>
                </c:pt>
                <c:pt idx="109">
                  <c:v>3.4585489369464103E-3</c:v>
                </c:pt>
                <c:pt idx="110">
                  <c:v>1.1822046352499078E-2</c:v>
                </c:pt>
                <c:pt idx="111">
                  <c:v>-6.9428211739270317E-3</c:v>
                </c:pt>
                <c:pt idx="112">
                  <c:v>-7.6379610358256447E-4</c:v>
                </c:pt>
                <c:pt idx="113">
                  <c:v>-4.7766898448239409E-4</c:v>
                </c:pt>
                <c:pt idx="114">
                  <c:v>2.0046782523779408E-3</c:v>
                </c:pt>
                <c:pt idx="115">
                  <c:v>3.5223036083341318E-3</c:v>
                </c:pt>
                <c:pt idx="116">
                  <c:v>-5.1448284214572881E-3</c:v>
                </c:pt>
                <c:pt idx="117">
                  <c:v>4.0989524050367484E-3</c:v>
                </c:pt>
                <c:pt idx="118">
                  <c:v>-4.4811058442915273E-3</c:v>
                </c:pt>
                <c:pt idx="119">
                  <c:v>-1.3386882855964594E-3</c:v>
                </c:pt>
                <c:pt idx="120">
                  <c:v>9.5638874925727544E-4</c:v>
                </c:pt>
                <c:pt idx="121">
                  <c:v>-1.1477763096501036E-3</c:v>
                </c:pt>
                <c:pt idx="122">
                  <c:v>-1.3407395228096578E-3</c:v>
                </c:pt>
                <c:pt idx="123">
                  <c:v>1.3407395228096871E-3</c:v>
                </c:pt>
                <c:pt idx="124">
                  <c:v>0</c:v>
                </c:pt>
                <c:pt idx="125">
                  <c:v>5.535421654664318E-3</c:v>
                </c:pt>
                <c:pt idx="126">
                  <c:v>-5.7268458512673027E-3</c:v>
                </c:pt>
                <c:pt idx="127">
                  <c:v>-6.8194088412280507E-3</c:v>
                </c:pt>
                <c:pt idx="128">
                  <c:v>3.5595785336159265E-3</c:v>
                </c:pt>
                <c:pt idx="129">
                  <c:v>4.2165850686930488E-3</c:v>
                </c:pt>
                <c:pt idx="130">
                  <c:v>4.7700910901864874E-3</c:v>
                </c:pt>
                <c:pt idx="131">
                  <c:v>-3.9097937566221078E-3</c:v>
                </c:pt>
                <c:pt idx="132">
                  <c:v>-4.2129514629931381E-3</c:v>
                </c:pt>
                <c:pt idx="133">
                  <c:v>-3.7491031657060545E-3</c:v>
                </c:pt>
                <c:pt idx="134">
                  <c:v>7.6753710775933166E-3</c:v>
                </c:pt>
                <c:pt idx="135">
                  <c:v>3.9109126015848105E-3</c:v>
                </c:pt>
                <c:pt idx="136">
                  <c:v>-3.8153422856522312E-3</c:v>
                </c:pt>
                <c:pt idx="137">
                  <c:v>1.337026271185159E-3</c:v>
                </c:pt>
                <c:pt idx="138">
                  <c:v>-5.3588644990051771E-3</c:v>
                </c:pt>
                <c:pt idx="139">
                  <c:v>1.6298359391384385E-3</c:v>
                </c:pt>
                <c:pt idx="140">
                  <c:v>-3.0701357704390718E-3</c:v>
                </c:pt>
                <c:pt idx="141">
                  <c:v>2.3034850381116259E-3</c:v>
                </c:pt>
                <c:pt idx="142">
                  <c:v>1.1497558035775373E-3</c:v>
                </c:pt>
                <c:pt idx="143">
                  <c:v>-2.8731504291888281E-4</c:v>
                </c:pt>
                <c:pt idx="144">
                  <c:v>4.0149179254817318E-3</c:v>
                </c:pt>
                <c:pt idx="145">
                  <c:v>3.3334951579170055E-3</c:v>
                </c:pt>
                <c:pt idx="146">
                  <c:v>-4.7553379563688238E-4</c:v>
                </c:pt>
                <c:pt idx="147">
                  <c:v>7.8647299780078145E-3</c:v>
                </c:pt>
                <c:pt idx="148">
                  <c:v>6.0224139867372283E-3</c:v>
                </c:pt>
                <c:pt idx="149">
                  <c:v>-3.4772837067923446E-3</c:v>
                </c:pt>
                <c:pt idx="150">
                  <c:v>1.0350506687415778E-3</c:v>
                </c:pt>
                <c:pt idx="151">
                  <c:v>-6.4157216009290592E-3</c:v>
                </c:pt>
                <c:pt idx="152">
                  <c:v>3.1186530025503613E-3</c:v>
                </c:pt>
                <c:pt idx="153">
                  <c:v>3.9551798429280144E-3</c:v>
                </c:pt>
                <c:pt idx="154">
                  <c:v>1.6902999610922192E-3</c:v>
                </c:pt>
                <c:pt idx="155">
                  <c:v>5.1471734058304948E-3</c:v>
                </c:pt>
                <c:pt idx="156">
                  <c:v>2.3308947199569027E-3</c:v>
                </c:pt>
                <c:pt idx="157">
                  <c:v>5.7572821297963367E-3</c:v>
                </c:pt>
                <c:pt idx="158">
                  <c:v>5.4480951045894292E-3</c:v>
                </c:pt>
                <c:pt idx="159">
                  <c:v>4.6034158157682258E-4</c:v>
                </c:pt>
                <c:pt idx="160">
                  <c:v>-1.3816609760267944E-3</c:v>
                </c:pt>
                <c:pt idx="161">
                  <c:v>2.3936671344339973E-3</c:v>
                </c:pt>
                <c:pt idx="162">
                  <c:v>-3.1313342955929619E-3</c:v>
                </c:pt>
                <c:pt idx="163">
                  <c:v>-3.974310883059432E-3</c:v>
                </c:pt>
                <c:pt idx="164">
                  <c:v>-3.9901690764020037E-3</c:v>
                </c:pt>
                <c:pt idx="165">
                  <c:v>1.5794122296592145E-3</c:v>
                </c:pt>
                <c:pt idx="166">
                  <c:v>-6.5004413302605817E-4</c:v>
                </c:pt>
                <c:pt idx="167">
                  <c:v>1.1141027983683585E-3</c:v>
                </c:pt>
                <c:pt idx="168">
                  <c:v>5.2751036210122206E-3</c:v>
                </c:pt>
                <c:pt idx="169">
                  <c:v>-5.1823177244020545E-3</c:v>
                </c:pt>
                <c:pt idx="170">
                  <c:v>-6.4968214267193032E-4</c:v>
                </c:pt>
                <c:pt idx="171">
                  <c:v>3.3367349523954894E-3</c:v>
                </c:pt>
                <c:pt idx="172">
                  <c:v>1.6642015675248842E-3</c:v>
                </c:pt>
                <c:pt idx="173">
                  <c:v>0</c:v>
                </c:pt>
                <c:pt idx="174">
                  <c:v>3.8724001921609055E-3</c:v>
                </c:pt>
                <c:pt idx="175">
                  <c:v>3.3073066435303044E-3</c:v>
                </c:pt>
                <c:pt idx="176">
                  <c:v>-5.8872398906318173E-3</c:v>
                </c:pt>
                <c:pt idx="177">
                  <c:v>2.9479523882502841E-3</c:v>
                </c:pt>
                <c:pt idx="178">
                  <c:v>4.4972770948957389E-3</c:v>
                </c:pt>
                <c:pt idx="179">
                  <c:v>-2.4755892164506615E-3</c:v>
                </c:pt>
                <c:pt idx="180">
                  <c:v>2.7502767610977376E-3</c:v>
                </c:pt>
                <c:pt idx="181">
                  <c:v>9.8388331258384004E-3</c:v>
                </c:pt>
                <c:pt idx="182">
                  <c:v>-4.7251337346492124E-3</c:v>
                </c:pt>
                <c:pt idx="183">
                  <c:v>-7.2892941724160359E-4</c:v>
                </c:pt>
                <c:pt idx="184">
                  <c:v>-2.5554453990477986E-3</c:v>
                </c:pt>
                <c:pt idx="185">
                  <c:v>6.3947382620385196E-4</c:v>
                </c:pt>
                <c:pt idx="186">
                  <c:v>-3.3847171315570445E-3</c:v>
                </c:pt>
                <c:pt idx="187">
                  <c:v>-6.4164262708285005E-4</c:v>
                </c:pt>
                <c:pt idx="188">
                  <c:v>-4.2267819980803829E-3</c:v>
                </c:pt>
                <c:pt idx="189">
                  <c:v>2.0237335579442904E-3</c:v>
                </c:pt>
                <c:pt idx="190">
                  <c:v>4.2182547647005176E-3</c:v>
                </c:pt>
                <c:pt idx="191">
                  <c:v>-5.4919909847226387E-4</c:v>
                </c:pt>
                <c:pt idx="192">
                  <c:v>1.7380967646909572E-3</c:v>
                </c:pt>
                <c:pt idx="193">
                  <c:v>-3.6626723484314027E-3</c:v>
                </c:pt>
                <c:pt idx="194">
                  <c:v>1.2834618556856877E-3</c:v>
                </c:pt>
                <c:pt idx="195">
                  <c:v>-1.1000092776623635E-3</c:v>
                </c:pt>
                <c:pt idx="196">
                  <c:v>1.8326771371614868E-3</c:v>
                </c:pt>
                <c:pt idx="197">
                  <c:v>1.3723070631749413E-3</c:v>
                </c:pt>
                <c:pt idx="198">
                  <c:v>-1.828655029326864E-4</c:v>
                </c:pt>
                <c:pt idx="199">
                  <c:v>-4.9500513579147547E-3</c:v>
                </c:pt>
                <c:pt idx="200">
                  <c:v>4.8586060649974446E-3</c:v>
                </c:pt>
                <c:pt idx="201">
                  <c:v>-1.4642630968017972E-3</c:v>
                </c:pt>
                <c:pt idx="202">
                  <c:v>8.2391179650496158E-4</c:v>
                </c:pt>
                <c:pt idx="203">
                  <c:v>-1.6485029834548159E-3</c:v>
                </c:pt>
                <c:pt idx="204">
                  <c:v>-8.2527169875785738E-4</c:v>
                </c:pt>
                <c:pt idx="205">
                  <c:v>-2.5718761306091926E-3</c:v>
                </c:pt>
                <c:pt idx="206">
                  <c:v>-5.9035315815465419E-3</c:v>
                </c:pt>
                <c:pt idx="207">
                  <c:v>2.3102168016411908E-3</c:v>
                </c:pt>
                <c:pt idx="208">
                  <c:v>-1.0158379226976909E-3</c:v>
                </c:pt>
                <c:pt idx="209">
                  <c:v>3.7810715033308739E-3</c:v>
                </c:pt>
                <c:pt idx="210">
                  <c:v>2.0229891956679634E-3</c:v>
                </c:pt>
                <c:pt idx="211">
                  <c:v>-8.5797841687991518E-3</c:v>
                </c:pt>
                <c:pt idx="212">
                  <c:v>2.7757234698001488E-3</c:v>
                </c:pt>
                <c:pt idx="213">
                  <c:v>5.2527421147872651E-3</c:v>
                </c:pt>
                <c:pt idx="214">
                  <c:v>1.7448004793779801E-3</c:v>
                </c:pt>
                <c:pt idx="215">
                  <c:v>-4.4138002691040843E-3</c:v>
                </c:pt>
                <c:pt idx="216">
                  <c:v>4.5055475970275432E-3</c:v>
                </c:pt>
                <c:pt idx="217">
                  <c:v>-1.3770945485873242E-3</c:v>
                </c:pt>
                <c:pt idx="218">
                  <c:v>-1.4709941054609171E-3</c:v>
                </c:pt>
                <c:pt idx="219">
                  <c:v>-5.1655866176498694E-3</c:v>
                </c:pt>
                <c:pt idx="220">
                  <c:v>1.847917000030355E-3</c:v>
                </c:pt>
                <c:pt idx="221">
                  <c:v>-2.7696995053114897E-4</c:v>
                </c:pt>
                <c:pt idx="222">
                  <c:v>-1.3860016078772516E-3</c:v>
                </c:pt>
                <c:pt idx="223">
                  <c:v>-4.633928588695586E-3</c:v>
                </c:pt>
                <c:pt idx="224">
                  <c:v>1.6706890836090291E-3</c:v>
                </c:pt>
                <c:pt idx="225">
                  <c:v>-1.299183553191521E-3</c:v>
                </c:pt>
                <c:pt idx="226">
                  <c:v>1.5773605682913572E-3</c:v>
                </c:pt>
                <c:pt idx="227">
                  <c:v>4.6345646656116541E-4</c:v>
                </c:pt>
                <c:pt idx="228">
                  <c:v>1.3890820402774101E-3</c:v>
                </c:pt>
                <c:pt idx="229">
                  <c:v>2.9569417220484352E-3</c:v>
                </c:pt>
                <c:pt idx="230">
                  <c:v>5.0619039563859162E-3</c:v>
                </c:pt>
                <c:pt idx="231">
                  <c:v>-4.5084494638892442E-3</c:v>
                </c:pt>
                <c:pt idx="232">
                  <c:v>3.6879956162072871E-4</c:v>
                </c:pt>
                <c:pt idx="233">
                  <c:v>-1.4760150281206525E-3</c:v>
                </c:pt>
                <c:pt idx="234">
                  <c:v>-1.1084427515836268E-3</c:v>
                </c:pt>
                <c:pt idx="235">
                  <c:v>4.4264181457658557E-3</c:v>
                </c:pt>
                <c:pt idx="236">
                  <c:v>2.9400976709968779E-3</c:v>
                </c:pt>
                <c:pt idx="237">
                  <c:v>2.7519148914663253E-4</c:v>
                </c:pt>
                <c:pt idx="238">
                  <c:v>4.5848425909724994E-4</c:v>
                </c:pt>
                <c:pt idx="239">
                  <c:v>-2.5702235555453935E-3</c:v>
                </c:pt>
                <c:pt idx="240">
                  <c:v>-3.6832454162964048E-3</c:v>
                </c:pt>
                <c:pt idx="241">
                  <c:v>3.8670520522333393E-3</c:v>
                </c:pt>
                <c:pt idx="242">
                  <c:v>-4.7899870508344546E-3</c:v>
                </c:pt>
                <c:pt idx="243">
                  <c:v>-9.2378759456366048E-4</c:v>
                </c:pt>
                <c:pt idx="244">
                  <c:v>9.2378759456368119E-4</c:v>
                </c:pt>
                <c:pt idx="245">
                  <c:v>-2.2185255910252173E-3</c:v>
                </c:pt>
                <c:pt idx="246">
                  <c:v>1.2023122835623289E-3</c:v>
                </c:pt>
                <c:pt idx="247">
                  <c:v>-4.4465103368033047E-3</c:v>
                </c:pt>
                <c:pt idx="248">
                  <c:v>5.5550554849669682E-3</c:v>
                </c:pt>
                <c:pt idx="249">
                  <c:v>-6.4650198511314563E-4</c:v>
                </c:pt>
                <c:pt idx="250">
                  <c:v>-1.5718185474583582E-3</c:v>
                </c:pt>
                <c:pt idx="251">
                  <c:v>-3.6152994186565766E-3</c:v>
                </c:pt>
                <c:pt idx="252">
                  <c:v>3.3376630279971383E-3</c:v>
                </c:pt>
                <c:pt idx="253">
                  <c:v>1.2949775188660962E-3</c:v>
                </c:pt>
                <c:pt idx="254">
                  <c:v>-5.5478503503415745E-4</c:v>
                </c:pt>
                <c:pt idx="255">
                  <c:v>-5.5509299232704072E-4</c:v>
                </c:pt>
                <c:pt idx="256">
                  <c:v>2.9569417220484352E-3</c:v>
                </c:pt>
                <c:pt idx="257">
                  <c:v>7.37871274946276E-4</c:v>
                </c:pt>
                <c:pt idx="258">
                  <c:v>-2.954757459055882E-3</c:v>
                </c:pt>
                <c:pt idx="259">
                  <c:v>1.9400440285092695E-3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011-40E1-8073-717823E6B9D1}"/>
            </c:ext>
          </c:extLst>
        </c:ser>
        <c:ser>
          <c:idx val="1"/>
          <c:order val="1"/>
          <c:tx>
            <c:v>Delta-Normal VaR 1%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FX_Rates_Input!$A$254:$A$513</c:f>
              <c:numCache>
                <c:formatCode>m/d/yyyy</c:formatCode>
                <c:ptCount val="260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42362</c:v>
                </c:pt>
                <c:pt idx="256">
                  <c:v>42366</c:v>
                </c:pt>
                <c:pt idx="257">
                  <c:v>42367</c:v>
                </c:pt>
                <c:pt idx="258">
                  <c:v>42368</c:v>
                </c:pt>
                <c:pt idx="259">
                  <c:v>42369</c:v>
                </c:pt>
              </c:numCache>
            </c:numRef>
          </c:cat>
          <c:val>
            <c:numRef>
              <c:f>FX_Rates_Input!$T$254:$T$513</c:f>
              <c:numCache>
                <c:formatCode>0.00%</c:formatCode>
                <c:ptCount val="260"/>
                <c:pt idx="0">
                  <c:v>-2.6655172860610209E-3</c:v>
                </c:pt>
                <c:pt idx="1">
                  <c:v>-2.6692354202238412E-3</c:v>
                </c:pt>
                <c:pt idx="2">
                  <c:v>-2.6685158870613946E-3</c:v>
                </c:pt>
                <c:pt idx="3">
                  <c:v>-2.6158948540892812E-3</c:v>
                </c:pt>
                <c:pt idx="4">
                  <c:v>-2.6139959682177209E-3</c:v>
                </c:pt>
                <c:pt idx="5">
                  <c:v>-2.6045849155138722E-3</c:v>
                </c:pt>
                <c:pt idx="6">
                  <c:v>-2.5814202446525461E-3</c:v>
                </c:pt>
                <c:pt idx="7">
                  <c:v>-2.582050724295599E-3</c:v>
                </c:pt>
                <c:pt idx="8">
                  <c:v>-2.5792576885914852E-3</c:v>
                </c:pt>
                <c:pt idx="9">
                  <c:v>-2.5728916562947194E-3</c:v>
                </c:pt>
                <c:pt idx="10">
                  <c:v>-2.5714543887020653E-3</c:v>
                </c:pt>
                <c:pt idx="11">
                  <c:v>-2.5576099750791929E-3</c:v>
                </c:pt>
                <c:pt idx="12">
                  <c:v>-2.5581196302708734E-3</c:v>
                </c:pt>
                <c:pt idx="13">
                  <c:v>-2.5513376759176368E-3</c:v>
                </c:pt>
                <c:pt idx="14">
                  <c:v>-2.3729814011302381E-2</c:v>
                </c:pt>
                <c:pt idx="15">
                  <c:v>-2.3873510891166096E-2</c:v>
                </c:pt>
                <c:pt idx="16">
                  <c:v>-2.3848546865679669E-2</c:v>
                </c:pt>
                <c:pt idx="17">
                  <c:v>-2.3866808148801221E-2</c:v>
                </c:pt>
                <c:pt idx="18">
                  <c:v>-2.3936211812730118E-2</c:v>
                </c:pt>
                <c:pt idx="19">
                  <c:v>-2.3959753324716494E-2</c:v>
                </c:pt>
                <c:pt idx="20">
                  <c:v>-2.4071113058767551E-2</c:v>
                </c:pt>
                <c:pt idx="21">
                  <c:v>-2.418898471062244E-2</c:v>
                </c:pt>
                <c:pt idx="22">
                  <c:v>-2.425035554003695E-2</c:v>
                </c:pt>
                <c:pt idx="23">
                  <c:v>-2.4246444891344407E-2</c:v>
                </c:pt>
                <c:pt idx="24">
                  <c:v>-2.4278997018144215E-2</c:v>
                </c:pt>
                <c:pt idx="25">
                  <c:v>-2.4287109531971052E-2</c:v>
                </c:pt>
                <c:pt idx="26">
                  <c:v>-2.4284381486783749E-2</c:v>
                </c:pt>
                <c:pt idx="27">
                  <c:v>-2.4281419424351487E-2</c:v>
                </c:pt>
                <c:pt idx="28">
                  <c:v>-2.4280536624439058E-2</c:v>
                </c:pt>
                <c:pt idx="29">
                  <c:v>-2.4289737121891565E-2</c:v>
                </c:pt>
                <c:pt idx="30">
                  <c:v>-2.430597896285476E-2</c:v>
                </c:pt>
                <c:pt idx="31">
                  <c:v>-2.4388915219665547E-2</c:v>
                </c:pt>
                <c:pt idx="32">
                  <c:v>-2.4382933021805039E-2</c:v>
                </c:pt>
                <c:pt idx="33">
                  <c:v>-2.4380576664612776E-2</c:v>
                </c:pt>
                <c:pt idx="34">
                  <c:v>-2.4384137542033946E-2</c:v>
                </c:pt>
                <c:pt idx="35">
                  <c:v>-2.4376232751669391E-2</c:v>
                </c:pt>
                <c:pt idx="36">
                  <c:v>-2.4367454608824991E-2</c:v>
                </c:pt>
                <c:pt idx="37">
                  <c:v>-2.4369321440489707E-2</c:v>
                </c:pt>
                <c:pt idx="38">
                  <c:v>-2.4362068953174068E-2</c:v>
                </c:pt>
                <c:pt idx="39">
                  <c:v>-2.436534436724154E-2</c:v>
                </c:pt>
                <c:pt idx="40">
                  <c:v>-2.4400015411403585E-2</c:v>
                </c:pt>
                <c:pt idx="41">
                  <c:v>-2.4394833285161378E-2</c:v>
                </c:pt>
                <c:pt idx="42">
                  <c:v>-2.4379855188327353E-2</c:v>
                </c:pt>
                <c:pt idx="43">
                  <c:v>-2.4382075300654161E-2</c:v>
                </c:pt>
                <c:pt idx="44">
                  <c:v>-2.4397870259360958E-2</c:v>
                </c:pt>
                <c:pt idx="45">
                  <c:v>-2.4482141682340548E-2</c:v>
                </c:pt>
                <c:pt idx="46">
                  <c:v>-2.4484225933861018E-2</c:v>
                </c:pt>
                <c:pt idx="47">
                  <c:v>-2.4481124475513573E-2</c:v>
                </c:pt>
                <c:pt idx="48">
                  <c:v>-2.4496128205145067E-2</c:v>
                </c:pt>
                <c:pt idx="49">
                  <c:v>-2.4489743714974862E-2</c:v>
                </c:pt>
                <c:pt idx="50">
                  <c:v>-2.4489075574675251E-2</c:v>
                </c:pt>
                <c:pt idx="51">
                  <c:v>-2.4477894988414722E-2</c:v>
                </c:pt>
                <c:pt idx="52">
                  <c:v>-2.4480476152144298E-2</c:v>
                </c:pt>
                <c:pt idx="53">
                  <c:v>-2.4507625088915554E-2</c:v>
                </c:pt>
                <c:pt idx="54">
                  <c:v>-2.4516713582091353E-2</c:v>
                </c:pt>
                <c:pt idx="55">
                  <c:v>-2.4518345124351568E-2</c:v>
                </c:pt>
                <c:pt idx="56">
                  <c:v>-2.4531095290135082E-2</c:v>
                </c:pt>
                <c:pt idx="57">
                  <c:v>-2.4527999329609283E-2</c:v>
                </c:pt>
                <c:pt idx="58">
                  <c:v>-2.4543225004545293E-2</c:v>
                </c:pt>
                <c:pt idx="59">
                  <c:v>-2.4562215330719218E-2</c:v>
                </c:pt>
                <c:pt idx="60">
                  <c:v>-2.4573030441504131E-2</c:v>
                </c:pt>
                <c:pt idx="61">
                  <c:v>-2.4570104275847122E-2</c:v>
                </c:pt>
                <c:pt idx="62">
                  <c:v>-2.4615272268146318E-2</c:v>
                </c:pt>
                <c:pt idx="63">
                  <c:v>-2.460414862873133E-2</c:v>
                </c:pt>
                <c:pt idx="64">
                  <c:v>-2.4614864985743393E-2</c:v>
                </c:pt>
                <c:pt idx="65">
                  <c:v>-2.4628378468382277E-2</c:v>
                </c:pt>
                <c:pt idx="66">
                  <c:v>-2.4651459320930984E-2</c:v>
                </c:pt>
                <c:pt idx="67">
                  <c:v>-2.4633382384478375E-2</c:v>
                </c:pt>
                <c:pt idx="68">
                  <c:v>-2.4650661545782888E-2</c:v>
                </c:pt>
                <c:pt idx="69">
                  <c:v>-2.4656764765718521E-2</c:v>
                </c:pt>
                <c:pt idx="70">
                  <c:v>-2.4649078821878018E-2</c:v>
                </c:pt>
                <c:pt idx="71">
                  <c:v>-2.4642599367576953E-2</c:v>
                </c:pt>
                <c:pt idx="72">
                  <c:v>-2.4637825643075668E-2</c:v>
                </c:pt>
                <c:pt idx="73">
                  <c:v>-2.4672255650828027E-2</c:v>
                </c:pt>
                <c:pt idx="74">
                  <c:v>-2.4680900802077715E-2</c:v>
                </c:pt>
                <c:pt idx="75">
                  <c:v>-2.4695583183427218E-2</c:v>
                </c:pt>
                <c:pt idx="76">
                  <c:v>-2.471164607415538E-2</c:v>
                </c:pt>
                <c:pt idx="77">
                  <c:v>-2.4704599816297988E-2</c:v>
                </c:pt>
                <c:pt idx="78">
                  <c:v>-2.4719607588960718E-2</c:v>
                </c:pt>
                <c:pt idx="79">
                  <c:v>-2.4722306116248743E-2</c:v>
                </c:pt>
                <c:pt idx="80">
                  <c:v>-2.4732512186514597E-2</c:v>
                </c:pt>
                <c:pt idx="81">
                  <c:v>-2.4734839203408743E-2</c:v>
                </c:pt>
                <c:pt idx="82">
                  <c:v>-2.4730253343362152E-2</c:v>
                </c:pt>
                <c:pt idx="83">
                  <c:v>-2.4750138388648847E-2</c:v>
                </c:pt>
                <c:pt idx="84">
                  <c:v>-2.4739230574614197E-2</c:v>
                </c:pt>
                <c:pt idx="85">
                  <c:v>-2.4744800241378592E-2</c:v>
                </c:pt>
                <c:pt idx="86">
                  <c:v>-2.4742827865691215E-2</c:v>
                </c:pt>
                <c:pt idx="87">
                  <c:v>-2.4742113076269459E-2</c:v>
                </c:pt>
                <c:pt idx="88">
                  <c:v>-2.4774778349545331E-2</c:v>
                </c:pt>
                <c:pt idx="89">
                  <c:v>-2.4810604354489969E-2</c:v>
                </c:pt>
                <c:pt idx="90">
                  <c:v>-2.480817957583089E-2</c:v>
                </c:pt>
                <c:pt idx="91">
                  <c:v>-2.4821845535770878E-2</c:v>
                </c:pt>
                <c:pt idx="92">
                  <c:v>-2.4820867282105075E-2</c:v>
                </c:pt>
                <c:pt idx="93">
                  <c:v>-2.481066975102969E-2</c:v>
                </c:pt>
                <c:pt idx="94">
                  <c:v>-2.4817237876071582E-2</c:v>
                </c:pt>
                <c:pt idx="95">
                  <c:v>-2.4811976959799559E-2</c:v>
                </c:pt>
                <c:pt idx="96">
                  <c:v>-2.4820158320546546E-2</c:v>
                </c:pt>
                <c:pt idx="97">
                  <c:v>-2.4819054044195547E-2</c:v>
                </c:pt>
                <c:pt idx="98">
                  <c:v>-2.4812789913455188E-2</c:v>
                </c:pt>
                <c:pt idx="99">
                  <c:v>-2.4849004212494471E-2</c:v>
                </c:pt>
                <c:pt idx="100">
                  <c:v>-2.4849102243795863E-2</c:v>
                </c:pt>
                <c:pt idx="101">
                  <c:v>-2.4866756830093411E-2</c:v>
                </c:pt>
                <c:pt idx="102">
                  <c:v>-2.485650146806417E-2</c:v>
                </c:pt>
                <c:pt idx="103">
                  <c:v>-2.4896343880471652E-2</c:v>
                </c:pt>
                <c:pt idx="104">
                  <c:v>-2.4898192312368155E-2</c:v>
                </c:pt>
                <c:pt idx="105">
                  <c:v>-2.4906995364745738E-2</c:v>
                </c:pt>
                <c:pt idx="106">
                  <c:v>-2.4899647739605346E-2</c:v>
                </c:pt>
                <c:pt idx="107">
                  <c:v>-2.4899508669541392E-2</c:v>
                </c:pt>
                <c:pt idx="108">
                  <c:v>-2.4898354344712832E-2</c:v>
                </c:pt>
                <c:pt idx="109">
                  <c:v>-2.4895644351701388E-2</c:v>
                </c:pt>
                <c:pt idx="110">
                  <c:v>-2.4887642768847612E-2</c:v>
                </c:pt>
                <c:pt idx="111">
                  <c:v>-2.4906394930009651E-2</c:v>
                </c:pt>
                <c:pt idx="112">
                  <c:v>-2.4950544658493359E-2</c:v>
                </c:pt>
                <c:pt idx="113">
                  <c:v>-2.4954538886687389E-2</c:v>
                </c:pt>
                <c:pt idx="114">
                  <c:v>-2.4955713096098762E-2</c:v>
                </c:pt>
                <c:pt idx="115">
                  <c:v>-2.4953544438520849E-2</c:v>
                </c:pt>
                <c:pt idx="116">
                  <c:v>-2.4944384637489405E-2</c:v>
                </c:pt>
                <c:pt idx="117">
                  <c:v>-2.4970894544519978E-2</c:v>
                </c:pt>
                <c:pt idx="118">
                  <c:v>-2.496387232168823E-2</c:v>
                </c:pt>
                <c:pt idx="119">
                  <c:v>-2.4987791059907994E-2</c:v>
                </c:pt>
                <c:pt idx="120">
                  <c:v>-2.4994818141297837E-2</c:v>
                </c:pt>
                <c:pt idx="121">
                  <c:v>-2.499042180020682E-2</c:v>
                </c:pt>
                <c:pt idx="122">
                  <c:v>-2.4993794133026992E-2</c:v>
                </c:pt>
                <c:pt idx="123">
                  <c:v>-2.499864858460563E-2</c:v>
                </c:pt>
                <c:pt idx="124">
                  <c:v>-2.499299973777926E-2</c:v>
                </c:pt>
                <c:pt idx="125">
                  <c:v>-2.4986889278908006E-2</c:v>
                </c:pt>
                <c:pt idx="126">
                  <c:v>-2.4981007596752813E-2</c:v>
                </c:pt>
                <c:pt idx="127">
                  <c:v>-2.5018067594236266E-2</c:v>
                </c:pt>
                <c:pt idx="128">
                  <c:v>-2.5065462652360079E-2</c:v>
                </c:pt>
                <c:pt idx="129">
                  <c:v>-2.5057352716179052E-2</c:v>
                </c:pt>
                <c:pt idx="130">
                  <c:v>-2.50506790785383E-2</c:v>
                </c:pt>
                <c:pt idx="131">
                  <c:v>-2.5045053270200301E-2</c:v>
                </c:pt>
                <c:pt idx="132">
                  <c:v>-2.5060467679333662E-2</c:v>
                </c:pt>
                <c:pt idx="133">
                  <c:v>-2.508294608844144E-2</c:v>
                </c:pt>
                <c:pt idx="134">
                  <c:v>-2.5100940406058855E-2</c:v>
                </c:pt>
                <c:pt idx="135">
                  <c:v>-2.5101362946549216E-2</c:v>
                </c:pt>
                <c:pt idx="136">
                  <c:v>-2.5097964317161582E-2</c:v>
                </c:pt>
                <c:pt idx="137">
                  <c:v>-2.5114863179592221E-2</c:v>
                </c:pt>
                <c:pt idx="138">
                  <c:v>-2.5110125534633498E-2</c:v>
                </c:pt>
                <c:pt idx="139">
                  <c:v>-2.5141432048086044E-2</c:v>
                </c:pt>
                <c:pt idx="140">
                  <c:v>-2.5138816410810619E-2</c:v>
                </c:pt>
                <c:pt idx="141">
                  <c:v>-2.5153316308647783E-2</c:v>
                </c:pt>
                <c:pt idx="142">
                  <c:v>-2.5148264362723539E-2</c:v>
                </c:pt>
                <c:pt idx="143">
                  <c:v>-2.5144870532930921E-2</c:v>
                </c:pt>
                <c:pt idx="144">
                  <c:v>-2.5145320048128701E-2</c:v>
                </c:pt>
                <c:pt idx="145">
                  <c:v>-2.51390867475094E-2</c:v>
                </c:pt>
                <c:pt idx="146">
                  <c:v>-2.5135618657072586E-2</c:v>
                </c:pt>
                <c:pt idx="147">
                  <c:v>-2.5138472368059332E-2</c:v>
                </c:pt>
                <c:pt idx="148">
                  <c:v>-2.5136497909630868E-2</c:v>
                </c:pt>
                <c:pt idx="149">
                  <c:v>-2.5132422636361947E-2</c:v>
                </c:pt>
                <c:pt idx="150">
                  <c:v>-2.5152147330272288E-2</c:v>
                </c:pt>
                <c:pt idx="151">
                  <c:v>-2.5140733103170113E-2</c:v>
                </c:pt>
                <c:pt idx="152">
                  <c:v>-2.5180881331908316E-2</c:v>
                </c:pt>
                <c:pt idx="153">
                  <c:v>-2.5169947475431984E-2</c:v>
                </c:pt>
                <c:pt idx="154">
                  <c:v>-2.5161992593068939E-2</c:v>
                </c:pt>
                <c:pt idx="155">
                  <c:v>-2.5158389718060781E-2</c:v>
                </c:pt>
                <c:pt idx="156">
                  <c:v>-2.5150890513259173E-2</c:v>
                </c:pt>
                <c:pt idx="157">
                  <c:v>-2.5141376273446699E-2</c:v>
                </c:pt>
                <c:pt idx="158">
                  <c:v>-2.5132091353895457E-2</c:v>
                </c:pt>
                <c:pt idx="159">
                  <c:v>-2.5123282484975029E-2</c:v>
                </c:pt>
                <c:pt idx="160">
                  <c:v>-2.5120786490575774E-2</c:v>
                </c:pt>
                <c:pt idx="161">
                  <c:v>-2.5127209337052984E-2</c:v>
                </c:pt>
                <c:pt idx="162">
                  <c:v>-2.5121940862036386E-2</c:v>
                </c:pt>
                <c:pt idx="163">
                  <c:v>-2.5134650335470434E-2</c:v>
                </c:pt>
                <c:pt idx="164">
                  <c:v>-2.5151553183341707E-2</c:v>
                </c:pt>
                <c:pt idx="165">
                  <c:v>-2.5172606345022375E-2</c:v>
                </c:pt>
                <c:pt idx="166">
                  <c:v>-2.5161690885329609E-2</c:v>
                </c:pt>
                <c:pt idx="167">
                  <c:v>-2.5161636214444113E-2</c:v>
                </c:pt>
                <c:pt idx="168">
                  <c:v>-2.5158464664781846E-2</c:v>
                </c:pt>
                <c:pt idx="169">
                  <c:v>-2.5154575042485351E-2</c:v>
                </c:pt>
                <c:pt idx="170">
                  <c:v>-2.5185088888766569E-2</c:v>
                </c:pt>
                <c:pt idx="171">
                  <c:v>-2.5189292870596611E-2</c:v>
                </c:pt>
                <c:pt idx="172">
                  <c:v>-2.5173679270403392E-2</c:v>
                </c:pt>
                <c:pt idx="173">
                  <c:v>-2.5171330745198714E-2</c:v>
                </c:pt>
                <c:pt idx="174">
                  <c:v>-2.5172754684970159E-2</c:v>
                </c:pt>
                <c:pt idx="175">
                  <c:v>-2.5162351009770871E-2</c:v>
                </c:pt>
                <c:pt idx="176">
                  <c:v>-2.5158305588736954E-2</c:v>
                </c:pt>
                <c:pt idx="177">
                  <c:v>-2.520092758003236E-2</c:v>
                </c:pt>
                <c:pt idx="178">
                  <c:v>-2.5190412827363354E-2</c:v>
                </c:pt>
                <c:pt idx="179">
                  <c:v>-2.518564886582508E-2</c:v>
                </c:pt>
                <c:pt idx="180">
                  <c:v>-2.5192543038113451E-2</c:v>
                </c:pt>
                <c:pt idx="181">
                  <c:v>-2.5189900305951231E-2</c:v>
                </c:pt>
                <c:pt idx="182">
                  <c:v>-2.5191085158625729E-2</c:v>
                </c:pt>
                <c:pt idx="183">
                  <c:v>-2.5211355629868652E-2</c:v>
                </c:pt>
                <c:pt idx="184">
                  <c:v>-2.5214857405582009E-2</c:v>
                </c:pt>
                <c:pt idx="185">
                  <c:v>-2.5227072050787416E-2</c:v>
                </c:pt>
                <c:pt idx="186">
                  <c:v>-2.5227143559317568E-2</c:v>
                </c:pt>
                <c:pt idx="187">
                  <c:v>-2.5244209475980398E-2</c:v>
                </c:pt>
                <c:pt idx="188">
                  <c:v>-2.5245143886935419E-2</c:v>
                </c:pt>
                <c:pt idx="189">
                  <c:v>-2.5268333804756168E-2</c:v>
                </c:pt>
                <c:pt idx="190">
                  <c:v>-2.5260167236803979E-2</c:v>
                </c:pt>
                <c:pt idx="191">
                  <c:v>-2.5255045357938849E-2</c:v>
                </c:pt>
                <c:pt idx="192">
                  <c:v>-2.5260602078467573E-2</c:v>
                </c:pt>
                <c:pt idx="193">
                  <c:v>-2.5256740844542054E-2</c:v>
                </c:pt>
                <c:pt idx="194">
                  <c:v>-2.5282393458169669E-2</c:v>
                </c:pt>
                <c:pt idx="195">
                  <c:v>-2.5276878527622559E-2</c:v>
                </c:pt>
                <c:pt idx="196">
                  <c:v>-2.52856331814857E-2</c:v>
                </c:pt>
                <c:pt idx="197">
                  <c:v>-2.5271088002482175E-2</c:v>
                </c:pt>
                <c:pt idx="198">
                  <c:v>-2.526171941563788E-2</c:v>
                </c:pt>
                <c:pt idx="199">
                  <c:v>-2.5257196238650866E-2</c:v>
                </c:pt>
                <c:pt idx="200">
                  <c:v>-2.5286535151261839E-2</c:v>
                </c:pt>
                <c:pt idx="201">
                  <c:v>-2.5276879828501613E-2</c:v>
                </c:pt>
                <c:pt idx="202">
                  <c:v>-2.5279472352346379E-2</c:v>
                </c:pt>
                <c:pt idx="203">
                  <c:v>-2.528018724488628E-2</c:v>
                </c:pt>
                <c:pt idx="204">
                  <c:v>-2.5284067172927978E-2</c:v>
                </c:pt>
                <c:pt idx="205">
                  <c:v>-2.5288535034251443E-2</c:v>
                </c:pt>
                <c:pt idx="206">
                  <c:v>-2.5298869434159321E-2</c:v>
                </c:pt>
                <c:pt idx="207">
                  <c:v>-2.533692302060116E-2</c:v>
                </c:pt>
                <c:pt idx="208">
                  <c:v>-2.5328640200227438E-2</c:v>
                </c:pt>
                <c:pt idx="209">
                  <c:v>-2.5332771888134025E-2</c:v>
                </c:pt>
                <c:pt idx="210">
                  <c:v>-2.5324035500678459E-2</c:v>
                </c:pt>
                <c:pt idx="211">
                  <c:v>-2.5319336422642211E-2</c:v>
                </c:pt>
                <c:pt idx="212">
                  <c:v>-2.5382560367630407E-2</c:v>
                </c:pt>
                <c:pt idx="213">
                  <c:v>-2.5378084614983882E-2</c:v>
                </c:pt>
                <c:pt idx="214">
                  <c:v>-2.5366604025760922E-2</c:v>
                </c:pt>
                <c:pt idx="215">
                  <c:v>-2.536186761808315E-2</c:v>
                </c:pt>
                <c:pt idx="216">
                  <c:v>-2.5382368275943437E-2</c:v>
                </c:pt>
                <c:pt idx="217">
                  <c:v>-2.5375374798308117E-2</c:v>
                </c:pt>
                <c:pt idx="218">
                  <c:v>-2.5379636462853315E-2</c:v>
                </c:pt>
                <c:pt idx="219">
                  <c:v>-2.5381873858063633E-2</c:v>
                </c:pt>
                <c:pt idx="220">
                  <c:v>-2.5411020376564734E-2</c:v>
                </c:pt>
                <c:pt idx="221">
                  <c:v>-2.5405484887107251E-2</c:v>
                </c:pt>
                <c:pt idx="222">
                  <c:v>-2.5404937423633402E-2</c:v>
                </c:pt>
                <c:pt idx="223">
                  <c:v>-2.5409877370650764E-2</c:v>
                </c:pt>
                <c:pt idx="224">
                  <c:v>-2.5435402186082218E-2</c:v>
                </c:pt>
                <c:pt idx="225">
                  <c:v>-2.5430565343723597E-2</c:v>
                </c:pt>
                <c:pt idx="226">
                  <c:v>-2.5436303128359788E-2</c:v>
                </c:pt>
                <c:pt idx="227">
                  <c:v>-2.5431671027358126E-2</c:v>
                </c:pt>
                <c:pt idx="228">
                  <c:v>-2.5432799290738006E-2</c:v>
                </c:pt>
                <c:pt idx="229">
                  <c:v>-2.5429479023541032E-2</c:v>
                </c:pt>
                <c:pt idx="230">
                  <c:v>-2.5423417076081523E-2</c:v>
                </c:pt>
                <c:pt idx="231">
                  <c:v>-2.5414829507037794E-2</c:v>
                </c:pt>
                <c:pt idx="232">
                  <c:v>-2.5438846238956831E-2</c:v>
                </c:pt>
                <c:pt idx="233">
                  <c:v>-2.54363013814645E-2</c:v>
                </c:pt>
                <c:pt idx="234">
                  <c:v>-2.5445347658504994E-2</c:v>
                </c:pt>
                <c:pt idx="235">
                  <c:v>-2.5453098076765778E-2</c:v>
                </c:pt>
                <c:pt idx="236">
                  <c:v>-2.5442892547052468E-2</c:v>
                </c:pt>
                <c:pt idx="237">
                  <c:v>-2.5436792250896449E-2</c:v>
                </c:pt>
                <c:pt idx="238">
                  <c:v>-2.5430971934235175E-2</c:v>
                </c:pt>
                <c:pt idx="239">
                  <c:v>-2.5429981516718998E-2</c:v>
                </c:pt>
                <c:pt idx="240">
                  <c:v>-2.5441629494754668E-2</c:v>
                </c:pt>
                <c:pt idx="241">
                  <c:v>-2.5461831819773975E-2</c:v>
                </c:pt>
                <c:pt idx="242">
                  <c:v>-2.5450133552696437E-2</c:v>
                </c:pt>
                <c:pt idx="243">
                  <c:v>-2.5476943619222408E-2</c:v>
                </c:pt>
                <c:pt idx="244">
                  <c:v>-2.5480975803508093E-2</c:v>
                </c:pt>
                <c:pt idx="245">
                  <c:v>-2.5477365409541087E-2</c:v>
                </c:pt>
                <c:pt idx="246">
                  <c:v>-2.5487869324666582E-2</c:v>
                </c:pt>
                <c:pt idx="247">
                  <c:v>-2.5491518729225192E-2</c:v>
                </c:pt>
                <c:pt idx="248">
                  <c:v>-2.5511775283184646E-2</c:v>
                </c:pt>
                <c:pt idx="249">
                  <c:v>-2.5503763859913205E-2</c:v>
                </c:pt>
                <c:pt idx="250">
                  <c:v>-2.5505361422238668E-2</c:v>
                </c:pt>
                <c:pt idx="251">
                  <c:v>-2.5509879874114516E-2</c:v>
                </c:pt>
                <c:pt idx="252">
                  <c:v>-2.5529517965256269E-2</c:v>
                </c:pt>
                <c:pt idx="253">
                  <c:v>-2.5522252891621074E-2</c:v>
                </c:pt>
                <c:pt idx="254">
                  <c:v>-2.5517021440900334E-2</c:v>
                </c:pt>
                <c:pt idx="255">
                  <c:v>-2.5518554000101255E-2</c:v>
                </c:pt>
                <c:pt idx="256">
                  <c:v>-2.5518782505145336E-2</c:v>
                </c:pt>
                <c:pt idx="257">
                  <c:v>-2.5511194475214941E-2</c:v>
                </c:pt>
                <c:pt idx="258">
                  <c:v>-2.5507803463251003E-2</c:v>
                </c:pt>
                <c:pt idx="259">
                  <c:v>-2.5522037289322605E-2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011-40E1-8073-717823E6B9D1}"/>
            </c:ext>
          </c:extLst>
        </c:ser>
        <c:ser>
          <c:idx val="2"/>
          <c:order val="2"/>
          <c:tx>
            <c:v>Delta-Normal VaR 99%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FX_Rates_Input!$A$254:$A$513</c:f>
              <c:numCache>
                <c:formatCode>m/d/yyyy</c:formatCode>
                <c:ptCount val="260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42362</c:v>
                </c:pt>
                <c:pt idx="256">
                  <c:v>42366</c:v>
                </c:pt>
                <c:pt idx="257">
                  <c:v>42367</c:v>
                </c:pt>
                <c:pt idx="258">
                  <c:v>42368</c:v>
                </c:pt>
                <c:pt idx="259">
                  <c:v>42369</c:v>
                </c:pt>
              </c:numCache>
            </c:numRef>
          </c:cat>
          <c:val>
            <c:numRef>
              <c:f>FX_Rates_Input!$AB$254:$AB$513</c:f>
              <c:numCache>
                <c:formatCode>0.00%</c:formatCode>
                <c:ptCount val="260"/>
                <c:pt idx="0">
                  <c:v>2.4847297741992873E-3</c:v>
                </c:pt>
                <c:pt idx="1">
                  <c:v>2.4824923311331606E-3</c:v>
                </c:pt>
                <c:pt idx="2">
                  <c:v>2.4772717202329502E-3</c:v>
                </c:pt>
                <c:pt idx="3">
                  <c:v>2.3935398970201748E-3</c:v>
                </c:pt>
                <c:pt idx="4">
                  <c:v>2.3786366739594069E-3</c:v>
                </c:pt>
                <c:pt idx="5">
                  <c:v>2.3775914176890978E-3</c:v>
                </c:pt>
                <c:pt idx="6">
                  <c:v>2.3672683656357691E-3</c:v>
                </c:pt>
                <c:pt idx="7">
                  <c:v>2.3665671765283475E-3</c:v>
                </c:pt>
                <c:pt idx="8">
                  <c:v>2.3669634486158937E-3</c:v>
                </c:pt>
                <c:pt idx="9">
                  <c:v>2.3469695668401889E-3</c:v>
                </c:pt>
                <c:pt idx="10">
                  <c:v>2.3481229728453037E-3</c:v>
                </c:pt>
                <c:pt idx="11">
                  <c:v>2.3459469836230903E-3</c:v>
                </c:pt>
                <c:pt idx="12">
                  <c:v>2.343213702291382E-3</c:v>
                </c:pt>
                <c:pt idx="13">
                  <c:v>2.3234731316763386E-3</c:v>
                </c:pt>
                <c:pt idx="14">
                  <c:v>2.2265407109141381E-2</c:v>
                </c:pt>
                <c:pt idx="15">
                  <c:v>2.2308098438705872E-2</c:v>
                </c:pt>
                <c:pt idx="16">
                  <c:v>2.2316531272568333E-2</c:v>
                </c:pt>
                <c:pt idx="17">
                  <c:v>2.2301486036977878E-2</c:v>
                </c:pt>
                <c:pt idx="18">
                  <c:v>2.2292019852568026E-2</c:v>
                </c:pt>
                <c:pt idx="19">
                  <c:v>2.2287231476859373E-2</c:v>
                </c:pt>
                <c:pt idx="20">
                  <c:v>2.231012497351819E-2</c:v>
                </c:pt>
                <c:pt idx="21">
                  <c:v>2.2596265991936863E-2</c:v>
                </c:pt>
                <c:pt idx="22">
                  <c:v>2.2777374567668419E-2</c:v>
                </c:pt>
                <c:pt idx="23">
                  <c:v>2.2837102557989639E-2</c:v>
                </c:pt>
                <c:pt idx="24">
                  <c:v>2.2965975107773758E-2</c:v>
                </c:pt>
                <c:pt idx="25">
                  <c:v>2.3046483549920921E-2</c:v>
                </c:pt>
                <c:pt idx="26">
                  <c:v>2.307413346081259E-2</c:v>
                </c:pt>
                <c:pt idx="27">
                  <c:v>2.3078454833241193E-2</c:v>
                </c:pt>
                <c:pt idx="28">
                  <c:v>2.3134472349806885E-2</c:v>
                </c:pt>
                <c:pt idx="29">
                  <c:v>2.3123197380737107E-2</c:v>
                </c:pt>
                <c:pt idx="30">
                  <c:v>2.3120871388013678E-2</c:v>
                </c:pt>
                <c:pt idx="31">
                  <c:v>2.3119624920588673E-2</c:v>
                </c:pt>
                <c:pt idx="32">
                  <c:v>2.3135859639089734E-2</c:v>
                </c:pt>
                <c:pt idx="33">
                  <c:v>2.3139621244149568E-2</c:v>
                </c:pt>
                <c:pt idx="34">
                  <c:v>2.3219303478221411E-2</c:v>
                </c:pt>
                <c:pt idx="35">
                  <c:v>2.3231476431346411E-2</c:v>
                </c:pt>
                <c:pt idx="36">
                  <c:v>2.3265676979711925E-2</c:v>
                </c:pt>
                <c:pt idx="37">
                  <c:v>2.3262128453447696E-2</c:v>
                </c:pt>
                <c:pt idx="38">
                  <c:v>2.3322354685958106E-2</c:v>
                </c:pt>
                <c:pt idx="39">
                  <c:v>2.3388573897493485E-2</c:v>
                </c:pt>
                <c:pt idx="40">
                  <c:v>2.3389539099993948E-2</c:v>
                </c:pt>
                <c:pt idx="41">
                  <c:v>2.3396336282974405E-2</c:v>
                </c:pt>
                <c:pt idx="42">
                  <c:v>2.3418027055470948E-2</c:v>
                </c:pt>
                <c:pt idx="43">
                  <c:v>2.34053134756728E-2</c:v>
                </c:pt>
                <c:pt idx="44">
                  <c:v>2.3391092485506325E-2</c:v>
                </c:pt>
                <c:pt idx="45">
                  <c:v>2.3391169921441291E-2</c:v>
                </c:pt>
                <c:pt idx="46">
                  <c:v>2.3458515900186643E-2</c:v>
                </c:pt>
                <c:pt idx="47">
                  <c:v>2.3463705125793856E-2</c:v>
                </c:pt>
                <c:pt idx="48">
                  <c:v>2.3458513545608149E-2</c:v>
                </c:pt>
                <c:pt idx="49">
                  <c:v>2.3464893251052558E-2</c:v>
                </c:pt>
                <c:pt idx="50">
                  <c:v>2.3465810494113962E-2</c:v>
                </c:pt>
                <c:pt idx="51">
                  <c:v>2.3471617443101164E-2</c:v>
                </c:pt>
                <c:pt idx="52">
                  <c:v>2.3463402090456893E-2</c:v>
                </c:pt>
                <c:pt idx="53">
                  <c:v>2.3449328519736849E-2</c:v>
                </c:pt>
                <c:pt idx="54">
                  <c:v>2.344085041869504E-2</c:v>
                </c:pt>
                <c:pt idx="55">
                  <c:v>2.3436394225148607E-2</c:v>
                </c:pt>
                <c:pt idx="56">
                  <c:v>2.3429564432062493E-2</c:v>
                </c:pt>
                <c:pt idx="57">
                  <c:v>2.3450466520622052E-2</c:v>
                </c:pt>
                <c:pt idx="58">
                  <c:v>2.344088830478094E-2</c:v>
                </c:pt>
                <c:pt idx="59">
                  <c:v>2.3423300321150659E-2</c:v>
                </c:pt>
                <c:pt idx="60">
                  <c:v>2.3420595286093315E-2</c:v>
                </c:pt>
                <c:pt idx="61">
                  <c:v>2.3425146027351396E-2</c:v>
                </c:pt>
                <c:pt idx="62">
                  <c:v>2.3411862022256105E-2</c:v>
                </c:pt>
                <c:pt idx="63">
                  <c:v>2.3431044231543401E-2</c:v>
                </c:pt>
                <c:pt idx="64">
                  <c:v>2.3419415540438814E-2</c:v>
                </c:pt>
                <c:pt idx="65">
                  <c:v>2.3403686804052248E-2</c:v>
                </c:pt>
                <c:pt idx="66">
                  <c:v>2.3381444085183188E-2</c:v>
                </c:pt>
                <c:pt idx="67">
                  <c:v>2.3403345197832368E-2</c:v>
                </c:pt>
                <c:pt idx="68">
                  <c:v>2.3393595422636512E-2</c:v>
                </c:pt>
                <c:pt idx="69">
                  <c:v>2.339022229015425E-2</c:v>
                </c:pt>
                <c:pt idx="70">
                  <c:v>2.3414340669393779E-2</c:v>
                </c:pt>
                <c:pt idx="71">
                  <c:v>2.3420350433355819E-2</c:v>
                </c:pt>
                <c:pt idx="72">
                  <c:v>2.3427077820213322E-2</c:v>
                </c:pt>
                <c:pt idx="73">
                  <c:v>2.3412475398133771E-2</c:v>
                </c:pt>
                <c:pt idx="74">
                  <c:v>2.3403417138837937E-2</c:v>
                </c:pt>
                <c:pt idx="75">
                  <c:v>2.3391758963434435E-2</c:v>
                </c:pt>
                <c:pt idx="76">
                  <c:v>2.3364428632418201E-2</c:v>
                </c:pt>
                <c:pt idx="77">
                  <c:v>2.3372518382818001E-2</c:v>
                </c:pt>
                <c:pt idx="78">
                  <c:v>2.3360973729160003E-2</c:v>
                </c:pt>
                <c:pt idx="79">
                  <c:v>2.335869026634017E-2</c:v>
                </c:pt>
                <c:pt idx="80">
                  <c:v>2.3353275768786614E-2</c:v>
                </c:pt>
                <c:pt idx="81">
                  <c:v>2.3398346913362678E-2</c:v>
                </c:pt>
                <c:pt idx="82">
                  <c:v>2.3440124556018994E-2</c:v>
                </c:pt>
                <c:pt idx="83">
                  <c:v>2.3432478557450023E-2</c:v>
                </c:pt>
                <c:pt idx="84">
                  <c:v>2.345383180876813E-2</c:v>
                </c:pt>
                <c:pt idx="85">
                  <c:v>2.3537192724260022E-2</c:v>
                </c:pt>
                <c:pt idx="86">
                  <c:v>2.3544667825075576E-2</c:v>
                </c:pt>
                <c:pt idx="87">
                  <c:v>2.3545392987981126E-2</c:v>
                </c:pt>
                <c:pt idx="88">
                  <c:v>2.3530733468485578E-2</c:v>
                </c:pt>
                <c:pt idx="89">
                  <c:v>2.3507870451796028E-2</c:v>
                </c:pt>
                <c:pt idx="90">
                  <c:v>2.3510457658518974E-2</c:v>
                </c:pt>
                <c:pt idx="91">
                  <c:v>2.3501493385603398E-2</c:v>
                </c:pt>
                <c:pt idx="92">
                  <c:v>2.351459397143325E-2</c:v>
                </c:pt>
                <c:pt idx="93">
                  <c:v>2.3529381254758848E-2</c:v>
                </c:pt>
                <c:pt idx="94">
                  <c:v>2.3518779578076826E-2</c:v>
                </c:pt>
                <c:pt idx="95">
                  <c:v>2.3527556638453573E-2</c:v>
                </c:pt>
                <c:pt idx="96">
                  <c:v>2.3521855740592911E-2</c:v>
                </c:pt>
                <c:pt idx="97">
                  <c:v>2.3580498201709193E-2</c:v>
                </c:pt>
                <c:pt idx="98">
                  <c:v>2.3592023611514072E-2</c:v>
                </c:pt>
                <c:pt idx="99">
                  <c:v>2.358077819811533E-2</c:v>
                </c:pt>
                <c:pt idx="100">
                  <c:v>2.3580579073261561E-2</c:v>
                </c:pt>
                <c:pt idx="101">
                  <c:v>2.3568722279895923E-2</c:v>
                </c:pt>
                <c:pt idx="102">
                  <c:v>2.3585971859101756E-2</c:v>
                </c:pt>
                <c:pt idx="103">
                  <c:v>2.3577352919124547E-2</c:v>
                </c:pt>
                <c:pt idx="104">
                  <c:v>2.3574194701173511E-2</c:v>
                </c:pt>
                <c:pt idx="105">
                  <c:v>2.3566215492353552E-2</c:v>
                </c:pt>
                <c:pt idx="106">
                  <c:v>2.3576790736526403E-2</c:v>
                </c:pt>
                <c:pt idx="107">
                  <c:v>2.3576953665250405E-2</c:v>
                </c:pt>
                <c:pt idx="108">
                  <c:v>2.3577901519033939E-2</c:v>
                </c:pt>
                <c:pt idx="109">
                  <c:v>2.3616268594040434E-2</c:v>
                </c:pt>
                <c:pt idx="110">
                  <c:v>2.3639216646319551E-2</c:v>
                </c:pt>
                <c:pt idx="111">
                  <c:v>2.3758454810449497E-2</c:v>
                </c:pt>
                <c:pt idx="112">
                  <c:v>2.3750346985807715E-2</c:v>
                </c:pt>
                <c:pt idx="113">
                  <c:v>2.3745602724255889E-2</c:v>
                </c:pt>
                <c:pt idx="114">
                  <c:v>2.374426953432782E-2</c:v>
                </c:pt>
                <c:pt idx="115">
                  <c:v>2.3750257822735866E-2</c:v>
                </c:pt>
                <c:pt idx="116">
                  <c:v>2.3774529241304795E-2</c:v>
                </c:pt>
                <c:pt idx="117">
                  <c:v>2.3766451363222231E-2</c:v>
                </c:pt>
                <c:pt idx="118">
                  <c:v>2.3792878140788953E-2</c:v>
                </c:pt>
                <c:pt idx="119">
                  <c:v>2.3782262956649199E-2</c:v>
                </c:pt>
                <c:pt idx="120">
                  <c:v>2.3774636406777086E-2</c:v>
                </c:pt>
                <c:pt idx="121">
                  <c:v>2.3781177811443868E-2</c:v>
                </c:pt>
                <c:pt idx="122">
                  <c:v>2.3777998214921832E-2</c:v>
                </c:pt>
                <c:pt idx="123">
                  <c:v>2.3773442215255593E-2</c:v>
                </c:pt>
                <c:pt idx="124">
                  <c:v>2.3782466977758671E-2</c:v>
                </c:pt>
                <c:pt idx="125">
                  <c:v>2.3788211300014482E-2</c:v>
                </c:pt>
                <c:pt idx="126">
                  <c:v>2.3827272105412113E-2</c:v>
                </c:pt>
                <c:pt idx="127">
                  <c:v>2.3811928635334153E-2</c:v>
                </c:pt>
                <c:pt idx="128">
                  <c:v>2.3796211216169046E-2</c:v>
                </c:pt>
                <c:pt idx="129">
                  <c:v>2.3819868058416419E-2</c:v>
                </c:pt>
                <c:pt idx="130">
                  <c:v>2.3846927101325209E-2</c:v>
                </c:pt>
                <c:pt idx="131">
                  <c:v>2.3877487769241156E-2</c:v>
                </c:pt>
                <c:pt idx="132">
                  <c:v>2.3871499966360329E-2</c:v>
                </c:pt>
                <c:pt idx="133">
                  <c:v>2.386027476376416E-2</c:v>
                </c:pt>
                <c:pt idx="134">
                  <c:v>2.3850911953304049E-2</c:v>
                </c:pt>
                <c:pt idx="135">
                  <c:v>2.3910760608074552E-2</c:v>
                </c:pt>
                <c:pt idx="136">
                  <c:v>2.3929430412729165E-2</c:v>
                </c:pt>
                <c:pt idx="137">
                  <c:v>2.3921731731565889E-2</c:v>
                </c:pt>
                <c:pt idx="138">
                  <c:v>2.3929666337295524E-2</c:v>
                </c:pt>
                <c:pt idx="139">
                  <c:v>2.391810193475603E-2</c:v>
                </c:pt>
                <c:pt idx="140">
                  <c:v>2.3923914982808107E-2</c:v>
                </c:pt>
                <c:pt idx="141">
                  <c:v>2.3914512203601093E-2</c:v>
                </c:pt>
                <c:pt idx="142">
                  <c:v>2.3926571373926429E-2</c:v>
                </c:pt>
                <c:pt idx="143">
                  <c:v>2.3932375590562431E-2</c:v>
                </c:pt>
                <c:pt idx="144">
                  <c:v>2.3931843349472175E-2</c:v>
                </c:pt>
                <c:pt idx="145">
                  <c:v>2.3956412628201411E-2</c:v>
                </c:pt>
                <c:pt idx="146">
                  <c:v>2.3971058811491825E-2</c:v>
                </c:pt>
                <c:pt idx="147">
                  <c:v>2.3967478187160055E-2</c:v>
                </c:pt>
                <c:pt idx="148">
                  <c:v>2.4032366990302565E-2</c:v>
                </c:pt>
                <c:pt idx="149">
                  <c:v>2.4073840531575439E-2</c:v>
                </c:pt>
                <c:pt idx="150">
                  <c:v>2.4060488554524709E-2</c:v>
                </c:pt>
                <c:pt idx="151">
                  <c:v>2.407248196217392E-2</c:v>
                </c:pt>
                <c:pt idx="152">
                  <c:v>2.4062621182160009E-2</c:v>
                </c:pt>
                <c:pt idx="153">
                  <c:v>2.4085200803002742E-2</c:v>
                </c:pt>
                <c:pt idx="154">
                  <c:v>2.4110865028216067E-2</c:v>
                </c:pt>
                <c:pt idx="155">
                  <c:v>2.4118147769748188E-2</c:v>
                </c:pt>
                <c:pt idx="156">
                  <c:v>2.4153803458074011E-2</c:v>
                </c:pt>
                <c:pt idx="157">
                  <c:v>2.4170191415885261E-2</c:v>
                </c:pt>
                <c:pt idx="158">
                  <c:v>2.4213565958466798E-2</c:v>
                </c:pt>
                <c:pt idx="159">
                  <c:v>2.4252965937048301E-2</c:v>
                </c:pt>
                <c:pt idx="160">
                  <c:v>2.4256135245218052E-2</c:v>
                </c:pt>
                <c:pt idx="161">
                  <c:v>2.4250183036019519E-2</c:v>
                </c:pt>
                <c:pt idx="162">
                  <c:v>2.4262081655656523E-2</c:v>
                </c:pt>
                <c:pt idx="163">
                  <c:v>2.4255688656082099E-2</c:v>
                </c:pt>
                <c:pt idx="164">
                  <c:v>2.4249396678691897E-2</c:v>
                </c:pt>
                <c:pt idx="165">
                  <c:v>2.423919038326498E-2</c:v>
                </c:pt>
                <c:pt idx="166">
                  <c:v>2.42528337145499E-2</c:v>
                </c:pt>
                <c:pt idx="167">
                  <c:v>2.42528837305824E-2</c:v>
                </c:pt>
                <c:pt idx="168">
                  <c:v>2.4257961680890547E-2</c:v>
                </c:pt>
                <c:pt idx="169">
                  <c:v>2.4288979968646613E-2</c:v>
                </c:pt>
                <c:pt idx="170">
                  <c:v>2.4278035273132617E-2</c:v>
                </c:pt>
                <c:pt idx="171">
                  <c:v>2.4273066642459991E-2</c:v>
                </c:pt>
                <c:pt idx="172">
                  <c:v>2.4299395755906533E-2</c:v>
                </c:pt>
                <c:pt idx="173">
                  <c:v>2.4304390446182329E-2</c:v>
                </c:pt>
                <c:pt idx="174">
                  <c:v>2.430249942299249E-2</c:v>
                </c:pt>
                <c:pt idx="175">
                  <c:v>2.432904287202426E-2</c:v>
                </c:pt>
                <c:pt idx="176">
                  <c:v>2.4343499662806523E-2</c:v>
                </c:pt>
                <c:pt idx="177">
                  <c:v>2.432048988587969E-2</c:v>
                </c:pt>
                <c:pt idx="178">
                  <c:v>2.434083478737941E-2</c:v>
                </c:pt>
                <c:pt idx="179">
                  <c:v>2.436543419188442E-2</c:v>
                </c:pt>
                <c:pt idx="180">
                  <c:v>2.4361785973672338E-2</c:v>
                </c:pt>
                <c:pt idx="181">
                  <c:v>2.4370560818315151E-2</c:v>
                </c:pt>
                <c:pt idx="182">
                  <c:v>2.4460379023008742E-2</c:v>
                </c:pt>
                <c:pt idx="183">
                  <c:v>2.4455434855157696E-2</c:v>
                </c:pt>
                <c:pt idx="184">
                  <c:v>2.4451779375178746E-2</c:v>
                </c:pt>
                <c:pt idx="185">
                  <c:v>2.4443550457191768E-2</c:v>
                </c:pt>
                <c:pt idx="186">
                  <c:v>2.4443436671071735E-2</c:v>
                </c:pt>
                <c:pt idx="187">
                  <c:v>2.4434087294271274E-2</c:v>
                </c:pt>
                <c:pt idx="188">
                  <c:v>2.443320160521445E-2</c:v>
                </c:pt>
                <c:pt idx="189">
                  <c:v>2.4422577267050556E-2</c:v>
                </c:pt>
                <c:pt idx="190">
                  <c:v>2.4435904288647864E-2</c:v>
                </c:pt>
                <c:pt idx="191">
                  <c:v>2.445856200884193E-2</c:v>
                </c:pt>
                <c:pt idx="192">
                  <c:v>2.4451114795063691E-2</c:v>
                </c:pt>
                <c:pt idx="193">
                  <c:v>2.445851086274043E-2</c:v>
                </c:pt>
                <c:pt idx="194">
                  <c:v>2.4434373838210087E-2</c:v>
                </c:pt>
                <c:pt idx="195">
                  <c:v>2.4442427613489894E-2</c:v>
                </c:pt>
                <c:pt idx="196">
                  <c:v>2.4431164308668974E-2</c:v>
                </c:pt>
                <c:pt idx="197">
                  <c:v>2.4447782883568591E-2</c:v>
                </c:pt>
                <c:pt idx="198">
                  <c:v>2.4459310519696832E-2</c:v>
                </c:pt>
                <c:pt idx="199">
                  <c:v>2.4463254495678141E-2</c:v>
                </c:pt>
                <c:pt idx="200">
                  <c:v>2.4451668274786568E-2</c:v>
                </c:pt>
                <c:pt idx="201">
                  <c:v>2.4485519289807075E-2</c:v>
                </c:pt>
                <c:pt idx="202">
                  <c:v>2.4483690627792959E-2</c:v>
                </c:pt>
                <c:pt idx="203">
                  <c:v>2.4482378624519872E-2</c:v>
                </c:pt>
                <c:pt idx="204">
                  <c:v>2.4479699081563007E-2</c:v>
                </c:pt>
                <c:pt idx="205">
                  <c:v>2.4474912689046689E-2</c:v>
                </c:pt>
                <c:pt idx="206">
                  <c:v>2.4468650530053856E-2</c:v>
                </c:pt>
                <c:pt idx="207">
                  <c:v>2.445616035134197E-2</c:v>
                </c:pt>
                <c:pt idx="208">
                  <c:v>2.4471001367720777E-2</c:v>
                </c:pt>
                <c:pt idx="209">
                  <c:v>2.4467006352245777E-2</c:v>
                </c:pt>
                <c:pt idx="210">
                  <c:v>2.4491172376615619E-2</c:v>
                </c:pt>
                <c:pt idx="211">
                  <c:v>2.4500666749766628E-2</c:v>
                </c:pt>
                <c:pt idx="212">
                  <c:v>2.4495252421404431E-2</c:v>
                </c:pt>
                <c:pt idx="213">
                  <c:v>2.4507676976756241E-2</c:v>
                </c:pt>
                <c:pt idx="214">
                  <c:v>2.454684151669647E-2</c:v>
                </c:pt>
                <c:pt idx="215">
                  <c:v>2.4555399860275468E-2</c:v>
                </c:pt>
                <c:pt idx="216">
                  <c:v>2.4548557582821255E-2</c:v>
                </c:pt>
                <c:pt idx="217">
                  <c:v>2.457628002365422E-2</c:v>
                </c:pt>
                <c:pt idx="218">
                  <c:v>2.4572846501299997E-2</c:v>
                </c:pt>
                <c:pt idx="219">
                  <c:v>2.4571293341701765E-2</c:v>
                </c:pt>
                <c:pt idx="220">
                  <c:v>2.4561776068666542E-2</c:v>
                </c:pt>
                <c:pt idx="221">
                  <c:v>2.4571689278872513E-2</c:v>
                </c:pt>
                <c:pt idx="222">
                  <c:v>2.4572253704442701E-2</c:v>
                </c:pt>
                <c:pt idx="223">
                  <c:v>2.4568102892383474E-2</c:v>
                </c:pt>
                <c:pt idx="224">
                  <c:v>2.4557888058698917E-2</c:v>
                </c:pt>
                <c:pt idx="225">
                  <c:v>2.456641672900917E-2</c:v>
                </c:pt>
                <c:pt idx="226">
                  <c:v>2.4561095127709973E-2</c:v>
                </c:pt>
                <c:pt idx="227">
                  <c:v>2.4569081911254641E-2</c:v>
                </c:pt>
                <c:pt idx="228">
                  <c:v>2.4567261698185381E-2</c:v>
                </c:pt>
                <c:pt idx="229">
                  <c:v>2.457305832828818E-2</c:v>
                </c:pt>
                <c:pt idx="230">
                  <c:v>2.4588656653340191E-2</c:v>
                </c:pt>
                <c:pt idx="231">
                  <c:v>2.462322477490124E-2</c:v>
                </c:pt>
                <c:pt idx="232">
                  <c:v>2.4613835255112414E-2</c:v>
                </c:pt>
                <c:pt idx="233">
                  <c:v>2.4616903023754924E-2</c:v>
                </c:pt>
                <c:pt idx="234">
                  <c:v>2.4607487266854078E-2</c:v>
                </c:pt>
                <c:pt idx="235">
                  <c:v>2.4598392745067057E-2</c:v>
                </c:pt>
                <c:pt idx="236">
                  <c:v>2.4628915941905402E-2</c:v>
                </c:pt>
                <c:pt idx="237">
                  <c:v>2.4644341994896943E-2</c:v>
                </c:pt>
                <c:pt idx="238">
                  <c:v>2.4650034817452187E-2</c:v>
                </c:pt>
                <c:pt idx="239">
                  <c:v>2.4651381380643551E-2</c:v>
                </c:pt>
                <c:pt idx="240">
                  <c:v>2.4643798463600097E-2</c:v>
                </c:pt>
                <c:pt idx="241">
                  <c:v>2.4632538568260587E-2</c:v>
                </c:pt>
                <c:pt idx="242">
                  <c:v>2.4659764736237627E-2</c:v>
                </c:pt>
                <c:pt idx="243">
                  <c:v>2.464958701859046E-2</c:v>
                </c:pt>
                <c:pt idx="244">
                  <c:v>2.4645562818275946E-2</c:v>
                </c:pt>
                <c:pt idx="245">
                  <c:v>2.4650674948215903E-2</c:v>
                </c:pt>
                <c:pt idx="246">
                  <c:v>2.4642764519306429E-2</c:v>
                </c:pt>
                <c:pt idx="247">
                  <c:v>2.4628104540724241E-2</c:v>
                </c:pt>
                <c:pt idx="248">
                  <c:v>2.4621422942510591E-2</c:v>
                </c:pt>
                <c:pt idx="249">
                  <c:v>2.4660510432861719E-2</c:v>
                </c:pt>
                <c:pt idx="250">
                  <c:v>2.4658930411526687E-2</c:v>
                </c:pt>
                <c:pt idx="251">
                  <c:v>2.4655529924748142E-2</c:v>
                </c:pt>
                <c:pt idx="252">
                  <c:v>2.4644250027464978E-2</c:v>
                </c:pt>
                <c:pt idx="253">
                  <c:v>2.466368625805376E-2</c:v>
                </c:pt>
                <c:pt idx="254">
                  <c:v>2.4671475528888823E-2</c:v>
                </c:pt>
                <c:pt idx="255">
                  <c:v>2.4669900590479094E-2</c:v>
                </c:pt>
                <c:pt idx="256">
                  <c:v>2.4669682028346091E-2</c:v>
                </c:pt>
                <c:pt idx="257">
                  <c:v>2.4687081200942557E-2</c:v>
                </c:pt>
                <c:pt idx="258">
                  <c:v>2.4691591078023122E-2</c:v>
                </c:pt>
                <c:pt idx="259">
                  <c:v>2.4682852928265962E-2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011-40E1-8073-717823E6B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199936"/>
        <c:axId val="176205824"/>
      </c:lineChart>
      <c:dateAx>
        <c:axId val="17619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/yy;@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5824"/>
        <c:crosses val="autoZero"/>
        <c:auto val="1"/>
        <c:lblOffset val="100"/>
        <c:baseTimeUnit val="days"/>
      </c:dateAx>
      <c:valAx>
        <c:axId val="17620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9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ysClr val="windowText" lastClr="000000"/>
                </a:solidFill>
              </a:rPr>
              <a:t>Delta-Normal VaR -</a:t>
            </a:r>
            <a:r>
              <a:rPr lang="en-US" sz="2000" baseline="0">
                <a:solidFill>
                  <a:sysClr val="windowText" lastClr="000000"/>
                </a:solidFill>
              </a:rPr>
              <a:t> EUR:JPY</a:t>
            </a:r>
            <a:endParaRPr lang="ru-RU" sz="20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FX_Rates_Input!$M$2</c:f>
              <c:strCache>
                <c:ptCount val="1"/>
                <c:pt idx="0">
                  <c:v>EURJPY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FX_Rates_Input!$A$254:$A$513</c:f>
              <c:numCache>
                <c:formatCode>m/d/yyyy</c:formatCode>
                <c:ptCount val="260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42362</c:v>
                </c:pt>
                <c:pt idx="256">
                  <c:v>42366</c:v>
                </c:pt>
                <c:pt idx="257">
                  <c:v>42367</c:v>
                </c:pt>
                <c:pt idx="258">
                  <c:v>42368</c:v>
                </c:pt>
                <c:pt idx="259">
                  <c:v>42369</c:v>
                </c:pt>
              </c:numCache>
            </c:numRef>
          </c:cat>
          <c:val>
            <c:numRef>
              <c:f>FX_Rates_Input!$M$254:$M$513</c:f>
              <c:numCache>
                <c:formatCode>0.00%</c:formatCode>
                <c:ptCount val="260"/>
                <c:pt idx="0">
                  <c:v>1.8375477318071053E-3</c:v>
                </c:pt>
                <c:pt idx="1">
                  <c:v>-7.4822300535200834E-4</c:v>
                </c:pt>
                <c:pt idx="2">
                  <c:v>-1.060310238147601E-2</c:v>
                </c:pt>
                <c:pt idx="3">
                  <c:v>-1.2386459056816812E-3</c:v>
                </c:pt>
                <c:pt idx="4">
                  <c:v>-1.3772207706646333E-4</c:v>
                </c:pt>
                <c:pt idx="5">
                  <c:v>-1.5336340282738864E-2</c:v>
                </c:pt>
                <c:pt idx="6">
                  <c:v>-9.2030576837718904E-3</c:v>
                </c:pt>
                <c:pt idx="7">
                  <c:v>-3.6767346800272815E-3</c:v>
                </c:pt>
                <c:pt idx="8">
                  <c:v>-1.2049475179399403E-3</c:v>
                </c:pt>
                <c:pt idx="9">
                  <c:v>-1.3484264489480153E-3</c:v>
                </c:pt>
                <c:pt idx="10">
                  <c:v>-1.7770200503785161E-3</c:v>
                </c:pt>
                <c:pt idx="11">
                  <c:v>-7.1398275602683626E-3</c:v>
                </c:pt>
                <c:pt idx="12">
                  <c:v>-1.501616433694032E-2</c:v>
                </c:pt>
                <c:pt idx="13">
                  <c:v>-7.3003682382641513E-3</c:v>
                </c:pt>
                <c:pt idx="14">
                  <c:v>-1.0458959596673E-2</c:v>
                </c:pt>
                <c:pt idx="15">
                  <c:v>8.9190876150336846E-3</c:v>
                </c:pt>
                <c:pt idx="16">
                  <c:v>8.0398035753843911E-3</c:v>
                </c:pt>
                <c:pt idx="17">
                  <c:v>-9.5085561343468405E-3</c:v>
                </c:pt>
                <c:pt idx="18">
                  <c:v>4.6192845271367288E-3</c:v>
                </c:pt>
                <c:pt idx="19">
                  <c:v>-3.4078143207314872E-2</c:v>
                </c:pt>
                <c:pt idx="20">
                  <c:v>6.8640661732253735E-3</c:v>
                </c:pt>
                <c:pt idx="21">
                  <c:v>3.7578445446176265E-4</c:v>
                </c:pt>
                <c:pt idx="22">
                  <c:v>4.6480329576213874E-3</c:v>
                </c:pt>
                <c:pt idx="23">
                  <c:v>-2.0214883535680695E-3</c:v>
                </c:pt>
                <c:pt idx="24">
                  <c:v>-2.6265446040532529E-3</c:v>
                </c:pt>
                <c:pt idx="25">
                  <c:v>-1.5029683653464823E-4</c:v>
                </c:pt>
                <c:pt idx="26">
                  <c:v>3.1514995694316098E-3</c:v>
                </c:pt>
                <c:pt idx="27">
                  <c:v>7.53819295228481E-3</c:v>
                </c:pt>
                <c:pt idx="28">
                  <c:v>-3.7993117553364194E-3</c:v>
                </c:pt>
                <c:pt idx="29">
                  <c:v>2.2366370317126933E-3</c:v>
                </c:pt>
                <c:pt idx="30">
                  <c:v>-4.1791105599363419E-3</c:v>
                </c:pt>
                <c:pt idx="31">
                  <c:v>7.0792799100524587E-3</c:v>
                </c:pt>
                <c:pt idx="32">
                  <c:v>6.1442988578053262E-3</c:v>
                </c:pt>
                <c:pt idx="33">
                  <c:v>1.6222995962736956E-3</c:v>
                </c:pt>
                <c:pt idx="34">
                  <c:v>-1.9175461292717062E-3</c:v>
                </c:pt>
                <c:pt idx="35">
                  <c:v>-1.4775416399638649E-3</c:v>
                </c:pt>
                <c:pt idx="36">
                  <c:v>2.5842669530602453E-3</c:v>
                </c:pt>
                <c:pt idx="37">
                  <c:v>5.8975305800752461E-4</c:v>
                </c:pt>
                <c:pt idx="38">
                  <c:v>-1.2536412541171416E-3</c:v>
                </c:pt>
                <c:pt idx="39">
                  <c:v>-1.1951298396269537E-2</c:v>
                </c:pt>
                <c:pt idx="40">
                  <c:v>4.3962665344189616E-3</c:v>
                </c:pt>
                <c:pt idx="41">
                  <c:v>6.3736968160194299E-3</c:v>
                </c:pt>
                <c:pt idx="42">
                  <c:v>-3.2558856644638676E-3</c:v>
                </c:pt>
                <c:pt idx="43">
                  <c:v>-2.8204575959896914E-3</c:v>
                </c:pt>
                <c:pt idx="44">
                  <c:v>-3.6486879154913185E-3</c:v>
                </c:pt>
                <c:pt idx="45">
                  <c:v>3.1282611538102113E-3</c:v>
                </c:pt>
                <c:pt idx="46">
                  <c:v>-5.4435092099460354E-3</c:v>
                </c:pt>
                <c:pt idx="47">
                  <c:v>-4.4213043658913077E-3</c:v>
                </c:pt>
                <c:pt idx="48">
                  <c:v>-3.7558685887540891E-4</c:v>
                </c:pt>
                <c:pt idx="49">
                  <c:v>-1.2245976605047358E-2</c:v>
                </c:pt>
                <c:pt idx="50">
                  <c:v>-1.2938089251048653E-3</c:v>
                </c:pt>
                <c:pt idx="51">
                  <c:v>-7.7982046560735171E-3</c:v>
                </c:pt>
                <c:pt idx="52">
                  <c:v>-1.5157663958470397E-2</c:v>
                </c:pt>
                <c:pt idx="53">
                  <c:v>-3.1174499512091208E-4</c:v>
                </c:pt>
                <c:pt idx="54">
                  <c:v>9.3494358193382018E-4</c:v>
                </c:pt>
                <c:pt idx="55">
                  <c:v>-3.5105547618653242E-3</c:v>
                </c:pt>
                <c:pt idx="56">
                  <c:v>7.3191948638246214E-3</c:v>
                </c:pt>
                <c:pt idx="57">
                  <c:v>-4.2760026279924012E-3</c:v>
                </c:pt>
                <c:pt idx="58">
                  <c:v>5.9812972044892745E-3</c:v>
                </c:pt>
                <c:pt idx="59">
                  <c:v>8.7902485966167964E-3</c:v>
                </c:pt>
                <c:pt idx="60">
                  <c:v>4.1369859048430106E-3</c:v>
                </c:pt>
                <c:pt idx="61">
                  <c:v>6.8783678052935918E-4</c:v>
                </c:pt>
                <c:pt idx="62">
                  <c:v>1.8319217397049249E-3</c:v>
                </c:pt>
                <c:pt idx="63">
                  <c:v>-3.5141365422781778E-3</c:v>
                </c:pt>
                <c:pt idx="64">
                  <c:v>-9.8439616731933119E-3</c:v>
                </c:pt>
                <c:pt idx="65">
                  <c:v>4.8571854484613097E-3</c:v>
                </c:pt>
                <c:pt idx="66">
                  <c:v>-8.2635524489691192E-3</c:v>
                </c:pt>
                <c:pt idx="67">
                  <c:v>2.6332109391081814E-3</c:v>
                </c:pt>
                <c:pt idx="68">
                  <c:v>2.31767718086135E-3</c:v>
                </c:pt>
                <c:pt idx="69">
                  <c:v>5.6940750953054292E-3</c:v>
                </c:pt>
                <c:pt idx="70">
                  <c:v>-1.8431769291608079E-3</c:v>
                </c:pt>
                <c:pt idx="71">
                  <c:v>-6.710140483448342E-3</c:v>
                </c:pt>
                <c:pt idx="72">
                  <c:v>-1.4812775716127425E-2</c:v>
                </c:pt>
                <c:pt idx="73">
                  <c:v>-9.4295150787023602E-4</c:v>
                </c:pt>
                <c:pt idx="74">
                  <c:v>-4.1753714104806215E-3</c:v>
                </c:pt>
                <c:pt idx="75">
                  <c:v>-1.1848810580930521E-3</c:v>
                </c:pt>
                <c:pt idx="76">
                  <c:v>8.8134029725947804E-3</c:v>
                </c:pt>
                <c:pt idx="77">
                  <c:v>6.3259221458497614E-3</c:v>
                </c:pt>
                <c:pt idx="78">
                  <c:v>-6.0125898543938131E-3</c:v>
                </c:pt>
                <c:pt idx="79">
                  <c:v>5.4809538231519541E-4</c:v>
                </c:pt>
                <c:pt idx="80">
                  <c:v>5.4644944720787453E-3</c:v>
                </c:pt>
                <c:pt idx="81">
                  <c:v>7.0594917129590366E-3</c:v>
                </c:pt>
                <c:pt idx="82">
                  <c:v>0</c:v>
                </c:pt>
                <c:pt idx="83">
                  <c:v>-1.0054527317516298E-3</c:v>
                </c:pt>
                <c:pt idx="84">
                  <c:v>6.6327560763678305E-3</c:v>
                </c:pt>
                <c:pt idx="85">
                  <c:v>8.4963578965208501E-3</c:v>
                </c:pt>
                <c:pt idx="86">
                  <c:v>1.557923062440234E-2</c:v>
                </c:pt>
                <c:pt idx="87">
                  <c:v>6.0599444790787795E-3</c:v>
                </c:pt>
                <c:pt idx="88">
                  <c:v>-1.1194448723046665E-3</c:v>
                </c:pt>
                <c:pt idx="89">
                  <c:v>4.9905135044591457E-3</c:v>
                </c:pt>
                <c:pt idx="90">
                  <c:v>9.6543024839226745E-4</c:v>
                </c:pt>
                <c:pt idx="91">
                  <c:v>1.3352127196936743E-3</c:v>
                </c:pt>
                <c:pt idx="92">
                  <c:v>-9.3841457251546117E-3</c:v>
                </c:pt>
                <c:pt idx="93">
                  <c:v>9.0134320971831539E-3</c:v>
                </c:pt>
                <c:pt idx="94">
                  <c:v>-4.0124886647550911E-3</c:v>
                </c:pt>
                <c:pt idx="95">
                  <c:v>1.3386288711721088E-2</c:v>
                </c:pt>
                <c:pt idx="96">
                  <c:v>-2.5009207592040505E-3</c:v>
                </c:pt>
                <c:pt idx="97">
                  <c:v>4.0424883245373348E-3</c:v>
                </c:pt>
                <c:pt idx="98">
                  <c:v>-1.4555652453946312E-2</c:v>
                </c:pt>
                <c:pt idx="99">
                  <c:v>5.2085272206925685E-4</c:v>
                </c:pt>
                <c:pt idx="100">
                  <c:v>2.6743942840167048E-3</c:v>
                </c:pt>
                <c:pt idx="101">
                  <c:v>1.6308380189764419E-3</c:v>
                </c:pt>
                <c:pt idx="102">
                  <c:v>-1.2071681616202081E-2</c:v>
                </c:pt>
                <c:pt idx="103">
                  <c:v>5.0848834605172642E-3</c:v>
                </c:pt>
                <c:pt idx="104">
                  <c:v>2.2351372738486294E-3</c:v>
                </c:pt>
                <c:pt idx="105">
                  <c:v>7.340706970594889E-3</c:v>
                </c:pt>
                <c:pt idx="106">
                  <c:v>4.3492752205664354E-3</c:v>
                </c:pt>
                <c:pt idx="107">
                  <c:v>-1.1775963677763963E-3</c:v>
                </c:pt>
                <c:pt idx="108">
                  <c:v>1.2659786363890509E-2</c:v>
                </c:pt>
                <c:pt idx="109">
                  <c:v>6.8121141752854253E-3</c:v>
                </c:pt>
                <c:pt idx="110">
                  <c:v>1.4412467592939116E-2</c:v>
                </c:pt>
                <c:pt idx="111">
                  <c:v>-3.5658289102639337E-3</c:v>
                </c:pt>
                <c:pt idx="112">
                  <c:v>-9.2920202532913859E-4</c:v>
                </c:pt>
                <c:pt idx="113">
                  <c:v>-2.0042955886519424E-3</c:v>
                </c:pt>
                <c:pt idx="114">
                  <c:v>-6.2533896503296719E-3</c:v>
                </c:pt>
                <c:pt idx="115">
                  <c:v>1.8729295202689414E-3</c:v>
                </c:pt>
                <c:pt idx="116">
                  <c:v>-1.2242107171097777E-3</c:v>
                </c:pt>
                <c:pt idx="117">
                  <c:v>-1.7308528769439291E-3</c:v>
                </c:pt>
                <c:pt idx="118">
                  <c:v>-8.6655118074175611E-4</c:v>
                </c:pt>
                <c:pt idx="119">
                  <c:v>9.7772166352656717E-3</c:v>
                </c:pt>
                <c:pt idx="120">
                  <c:v>1.1440012687676277E-3</c:v>
                </c:pt>
                <c:pt idx="121">
                  <c:v>-5.3738530784414578E-3</c:v>
                </c:pt>
                <c:pt idx="122">
                  <c:v>4.3729235604008333E-3</c:v>
                </c:pt>
                <c:pt idx="123">
                  <c:v>-7.7553167674782727E-3</c:v>
                </c:pt>
                <c:pt idx="124">
                  <c:v>1.512696128538545E-3</c:v>
                </c:pt>
                <c:pt idx="125">
                  <c:v>-2.9554896265490994E-3</c:v>
                </c:pt>
                <c:pt idx="126">
                  <c:v>4.3305666501394617E-4</c:v>
                </c:pt>
                <c:pt idx="127">
                  <c:v>-1.2854674267212596E-2</c:v>
                </c:pt>
                <c:pt idx="128">
                  <c:v>1.4608139329946028E-3</c:v>
                </c:pt>
                <c:pt idx="129">
                  <c:v>-2.7773735146207359E-3</c:v>
                </c:pt>
                <c:pt idx="130">
                  <c:v>1.3896509824554413E-3</c:v>
                </c:pt>
                <c:pt idx="131">
                  <c:v>-3.2210862403450396E-3</c:v>
                </c:pt>
                <c:pt idx="132">
                  <c:v>-9.3558456206390053E-3</c:v>
                </c:pt>
                <c:pt idx="133">
                  <c:v>-9.1453851287419848E-3</c:v>
                </c:pt>
                <c:pt idx="134">
                  <c:v>0</c:v>
                </c:pt>
                <c:pt idx="135">
                  <c:v>3.1322271860660441E-3</c:v>
                </c:pt>
                <c:pt idx="136">
                  <c:v>1.9028526054746055E-2</c:v>
                </c:pt>
                <c:pt idx="137">
                  <c:v>-4.2462908814509849E-3</c:v>
                </c:pt>
                <c:pt idx="138">
                  <c:v>-2.0564049549943214E-3</c:v>
                </c:pt>
                <c:pt idx="139">
                  <c:v>-5.1476266901310022E-4</c:v>
                </c:pt>
                <c:pt idx="140">
                  <c:v>-7.7534078647694179E-3</c:v>
                </c:pt>
                <c:pt idx="141">
                  <c:v>8.1508655544443255E-4</c:v>
                </c:pt>
                <c:pt idx="142">
                  <c:v>-1.3341241231714109E-3</c:v>
                </c:pt>
                <c:pt idx="143">
                  <c:v>2.5185198497528895E-3</c:v>
                </c:pt>
                <c:pt idx="144">
                  <c:v>-1.4066261804759695E-3</c:v>
                </c:pt>
                <c:pt idx="145">
                  <c:v>8.6305998045082648E-3</c:v>
                </c:pt>
                <c:pt idx="146">
                  <c:v>-3.3106522789452752E-3</c:v>
                </c:pt>
                <c:pt idx="147">
                  <c:v>3.8980669371460231E-3</c:v>
                </c:pt>
                <c:pt idx="148">
                  <c:v>1.686897609308201E-3</c:v>
                </c:pt>
                <c:pt idx="149">
                  <c:v>2.9308323773670399E-4</c:v>
                </c:pt>
                <c:pt idx="150">
                  <c:v>-1.8331810816609605E-3</c:v>
                </c:pt>
                <c:pt idx="151">
                  <c:v>6.6033239128575805E-4</c:v>
                </c:pt>
                <c:pt idx="152">
                  <c:v>-1.9823067318721819E-3</c:v>
                </c:pt>
                <c:pt idx="153">
                  <c:v>0</c:v>
                </c:pt>
                <c:pt idx="154">
                  <c:v>-6.1924267174986889E-3</c:v>
                </c:pt>
                <c:pt idx="155">
                  <c:v>5.2365794332236756E-3</c:v>
                </c:pt>
                <c:pt idx="156">
                  <c:v>3.5980506562905547E-3</c:v>
                </c:pt>
                <c:pt idx="157">
                  <c:v>1.7575984019262019E-3</c:v>
                </c:pt>
                <c:pt idx="158">
                  <c:v>9.6119577867541869E-3</c:v>
                </c:pt>
                <c:pt idx="159">
                  <c:v>3.3280308535077298E-3</c:v>
                </c:pt>
                <c:pt idx="160">
                  <c:v>-1.5902851407049712E-3</c:v>
                </c:pt>
                <c:pt idx="161">
                  <c:v>3.3943628445200769E-3</c:v>
                </c:pt>
                <c:pt idx="162">
                  <c:v>-3.4667086575375637E-3</c:v>
                </c:pt>
                <c:pt idx="163">
                  <c:v>-5.6591604273030461E-3</c:v>
                </c:pt>
                <c:pt idx="164">
                  <c:v>-9.4631490228482061E-4</c:v>
                </c:pt>
                <c:pt idx="165">
                  <c:v>8.6291822937328358E-3</c:v>
                </c:pt>
                <c:pt idx="166">
                  <c:v>-7.2228244382400953E-4</c:v>
                </c:pt>
                <c:pt idx="167">
                  <c:v>-4.3446846040109798E-3</c:v>
                </c:pt>
                <c:pt idx="168">
                  <c:v>2.9023364011593491E-4</c:v>
                </c:pt>
                <c:pt idx="169">
                  <c:v>-1.0062060832396559E-2</c:v>
                </c:pt>
                <c:pt idx="170">
                  <c:v>-6.1746741315815588E-3</c:v>
                </c:pt>
                <c:pt idx="171">
                  <c:v>3.9738075693678604E-3</c:v>
                </c:pt>
                <c:pt idx="172">
                  <c:v>-6.6120562229699388E-4</c:v>
                </c:pt>
                <c:pt idx="173">
                  <c:v>-8.8581076740007307E-3</c:v>
                </c:pt>
                <c:pt idx="174">
                  <c:v>2.5177738419003078E-3</c:v>
                </c:pt>
                <c:pt idx="175">
                  <c:v>-1.7025060554062671E-3</c:v>
                </c:pt>
                <c:pt idx="176">
                  <c:v>-1.6131791202692824E-2</c:v>
                </c:pt>
                <c:pt idx="177">
                  <c:v>2.0307629858973162E-3</c:v>
                </c:pt>
                <c:pt idx="178">
                  <c:v>5.4700222562059806E-3</c:v>
                </c:pt>
                <c:pt idx="179">
                  <c:v>6.1832059029371745E-3</c:v>
                </c:pt>
                <c:pt idx="180">
                  <c:v>5.4068198228536032E-3</c:v>
                </c:pt>
                <c:pt idx="181">
                  <c:v>4.7162946670311562E-3</c:v>
                </c:pt>
                <c:pt idx="182">
                  <c:v>1.4702639150191303E-4</c:v>
                </c:pt>
                <c:pt idx="183">
                  <c:v>-4.4202223141147998E-3</c:v>
                </c:pt>
                <c:pt idx="184">
                  <c:v>7.3830706224136438E-5</c:v>
                </c:pt>
                <c:pt idx="185">
                  <c:v>9.6249962399965298E-3</c:v>
                </c:pt>
                <c:pt idx="186">
                  <c:v>-3.2958611883487357E-3</c:v>
                </c:pt>
                <c:pt idx="187">
                  <c:v>-5.9600632629961507E-3</c:v>
                </c:pt>
                <c:pt idx="188">
                  <c:v>-1.299925454363971E-2</c:v>
                </c:pt>
                <c:pt idx="189">
                  <c:v>2.091269714289478E-3</c:v>
                </c:pt>
                <c:pt idx="190">
                  <c:v>3.3518336099548286E-3</c:v>
                </c:pt>
                <c:pt idx="191">
                  <c:v>3.2665210930893133E-3</c:v>
                </c:pt>
                <c:pt idx="192">
                  <c:v>-5.8725312794504518E-3</c:v>
                </c:pt>
                <c:pt idx="193">
                  <c:v>1.8621285780048801E-3</c:v>
                </c:pt>
                <c:pt idx="194">
                  <c:v>2.3042341187195082E-3</c:v>
                </c:pt>
                <c:pt idx="195">
                  <c:v>-8.4250265352696727E-3</c:v>
                </c:pt>
                <c:pt idx="196">
                  <c:v>5.0784276434422517E-3</c:v>
                </c:pt>
                <c:pt idx="197">
                  <c:v>6.1639198537766192E-3</c:v>
                </c:pt>
                <c:pt idx="198">
                  <c:v>0</c:v>
                </c:pt>
                <c:pt idx="199">
                  <c:v>1.7013726040698354E-3</c:v>
                </c:pt>
                <c:pt idx="200">
                  <c:v>-2.8125249832930822E-3</c:v>
                </c:pt>
                <c:pt idx="201">
                  <c:v>1.2740902180627666E-2</c:v>
                </c:pt>
                <c:pt idx="202">
                  <c:v>-2.9276147468119333E-4</c:v>
                </c:pt>
                <c:pt idx="203">
                  <c:v>-3.2994860743318774E-3</c:v>
                </c:pt>
                <c:pt idx="204">
                  <c:v>2.3474189183048913E-3</c:v>
                </c:pt>
                <c:pt idx="205">
                  <c:v>-9.2010512581005358E-3</c:v>
                </c:pt>
                <c:pt idx="206">
                  <c:v>1.478852413225694E-4</c:v>
                </c:pt>
                <c:pt idx="207">
                  <c:v>2.9570488867792838E-4</c:v>
                </c:pt>
                <c:pt idx="208">
                  <c:v>6.4100422097951556E-3</c:v>
                </c:pt>
                <c:pt idx="209">
                  <c:v>1.0276738774229268E-3</c:v>
                </c:pt>
                <c:pt idx="210">
                  <c:v>-5.9605018441472235E-3</c:v>
                </c:pt>
                <c:pt idx="211">
                  <c:v>-1.2551689164211628E-2</c:v>
                </c:pt>
                <c:pt idx="212">
                  <c:v>-4.0440405597371902E-3</c:v>
                </c:pt>
                <c:pt idx="213">
                  <c:v>-1.501952820649573E-3</c:v>
                </c:pt>
                <c:pt idx="214">
                  <c:v>2.4020428904188086E-3</c:v>
                </c:pt>
                <c:pt idx="215">
                  <c:v>-8.1301260832500645E-3</c:v>
                </c:pt>
                <c:pt idx="216">
                  <c:v>4.3743941841292069E-3</c:v>
                </c:pt>
                <c:pt idx="217">
                  <c:v>1.0530275512358775E-3</c:v>
                </c:pt>
                <c:pt idx="218">
                  <c:v>-2.7854122725264776E-3</c:v>
                </c:pt>
                <c:pt idx="219">
                  <c:v>-1.5088648656700963E-3</c:v>
                </c:pt>
                <c:pt idx="220">
                  <c:v>1.5088648656700488E-3</c:v>
                </c:pt>
                <c:pt idx="221">
                  <c:v>-1.8109112320832425E-3</c:v>
                </c:pt>
                <c:pt idx="222">
                  <c:v>5.0472817986106644E-3</c:v>
                </c:pt>
                <c:pt idx="223">
                  <c:v>-8.3000551950005875E-3</c:v>
                </c:pt>
                <c:pt idx="224">
                  <c:v>-6.0633623200655792E-4</c:v>
                </c:pt>
                <c:pt idx="225">
                  <c:v>1.5161852807447579E-4</c:v>
                </c:pt>
                <c:pt idx="226">
                  <c:v>9.0922873364879806E-4</c:v>
                </c:pt>
                <c:pt idx="227">
                  <c:v>-2.272296923240906E-4</c:v>
                </c:pt>
                <c:pt idx="228">
                  <c:v>-3.9468741938405378E-3</c:v>
                </c:pt>
                <c:pt idx="229">
                  <c:v>1.2160828434909956E-3</c:v>
                </c:pt>
                <c:pt idx="230">
                  <c:v>-3.7986705110162953E-4</c:v>
                </c:pt>
                <c:pt idx="231">
                  <c:v>-2.4345721093813255E-3</c:v>
                </c:pt>
                <c:pt idx="232">
                  <c:v>-2.7459971488558478E-3</c:v>
                </c:pt>
                <c:pt idx="233">
                  <c:v>-3.0599779078597181E-3</c:v>
                </c:pt>
                <c:pt idx="234">
                  <c:v>-4.4536662727351064E-3</c:v>
                </c:pt>
                <c:pt idx="235">
                  <c:v>9.2307698862094845E-4</c:v>
                </c:pt>
                <c:pt idx="236">
                  <c:v>-2.3863603950077892E-3</c:v>
                </c:pt>
                <c:pt idx="237">
                  <c:v>3.6158057627179718E-3</c:v>
                </c:pt>
                <c:pt idx="238">
                  <c:v>2.6841536112312118E-3</c:v>
                </c:pt>
                <c:pt idx="239">
                  <c:v>9.9513921022893986E-4</c:v>
                </c:pt>
                <c:pt idx="240">
                  <c:v>6.7104110276758454E-3</c:v>
                </c:pt>
                <c:pt idx="241">
                  <c:v>1.8821605075920997E-2</c:v>
                </c:pt>
                <c:pt idx="242">
                  <c:v>-5.0845032522496584E-3</c:v>
                </c:pt>
                <c:pt idx="243">
                  <c:v>1.797484007032378E-3</c:v>
                </c:pt>
                <c:pt idx="244">
                  <c:v>2.9886453805538548E-3</c:v>
                </c:pt>
                <c:pt idx="245">
                  <c:v>-8.014724000495077E-3</c:v>
                </c:pt>
                <c:pt idx="246">
                  <c:v>3.7595398766063795E-4</c:v>
                </c:pt>
                <c:pt idx="247">
                  <c:v>-3.6150061961944236E-3</c:v>
                </c:pt>
                <c:pt idx="248">
                  <c:v>3.2390522085336995E-3</c:v>
                </c:pt>
                <c:pt idx="249">
                  <c:v>1.5780578138619003E-3</c:v>
                </c:pt>
                <c:pt idx="250">
                  <c:v>-2.706768569908825E-3</c:v>
                </c:pt>
                <c:pt idx="251">
                  <c:v>-9.2278092213508231E-3</c:v>
                </c:pt>
                <c:pt idx="252">
                  <c:v>2.5044600044685861E-3</c:v>
                </c:pt>
                <c:pt idx="253">
                  <c:v>3.7072106010147513E-3</c:v>
                </c:pt>
                <c:pt idx="254">
                  <c:v>-3.7830112453566163E-3</c:v>
                </c:pt>
                <c:pt idx="255">
                  <c:v>-6.8246448146467198E-4</c:v>
                </c:pt>
                <c:pt idx="256">
                  <c:v>1.6674249732626073E-3</c:v>
                </c:pt>
                <c:pt idx="257">
                  <c:v>-1.2882205396109894E-3</c:v>
                </c:pt>
                <c:pt idx="258">
                  <c:v>-1.6695761637996289E-3</c:v>
                </c:pt>
                <c:pt idx="259">
                  <c:v>-4.4913104082765186E-3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C4D-4EC6-8C66-166C7FA0B673}"/>
            </c:ext>
          </c:extLst>
        </c:ser>
        <c:ser>
          <c:idx val="1"/>
          <c:order val="1"/>
          <c:tx>
            <c:v>Delta-Normal VaR 1%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FX_Rates_Input!$A$254:$A$513</c:f>
              <c:numCache>
                <c:formatCode>m/d/yyyy</c:formatCode>
                <c:ptCount val="260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42362</c:v>
                </c:pt>
                <c:pt idx="256">
                  <c:v>42366</c:v>
                </c:pt>
                <c:pt idx="257">
                  <c:v>42367</c:v>
                </c:pt>
                <c:pt idx="258">
                  <c:v>42368</c:v>
                </c:pt>
                <c:pt idx="259">
                  <c:v>42369</c:v>
                </c:pt>
              </c:numCache>
            </c:numRef>
          </c:cat>
          <c:val>
            <c:numRef>
              <c:f>FX_Rates_Input!$U$254:$U$513</c:f>
              <c:numCache>
                <c:formatCode>0.00%</c:formatCode>
                <c:ptCount val="260"/>
                <c:pt idx="0">
                  <c:v>-1.0806364478312857E-2</c:v>
                </c:pt>
                <c:pt idx="1">
                  <c:v>-1.0671543063836586E-2</c:v>
                </c:pt>
                <c:pt idx="2">
                  <c:v>-1.0668300035588201E-2</c:v>
                </c:pt>
                <c:pt idx="3">
                  <c:v>-1.0828848753871514E-2</c:v>
                </c:pt>
                <c:pt idx="4">
                  <c:v>-1.083211794531126E-2</c:v>
                </c:pt>
                <c:pt idx="5">
                  <c:v>-1.0832795256860449E-2</c:v>
                </c:pt>
                <c:pt idx="6">
                  <c:v>-1.1117213057296399E-2</c:v>
                </c:pt>
                <c:pt idx="7">
                  <c:v>-1.1118296181459474E-2</c:v>
                </c:pt>
                <c:pt idx="8">
                  <c:v>-1.1150199926685008E-2</c:v>
                </c:pt>
                <c:pt idx="9">
                  <c:v>-1.1160306967268436E-2</c:v>
                </c:pt>
                <c:pt idx="10">
                  <c:v>-1.1171167515530784E-2</c:v>
                </c:pt>
                <c:pt idx="11">
                  <c:v>-1.1161751257957871E-2</c:v>
                </c:pt>
                <c:pt idx="12">
                  <c:v>-1.1191257314793542E-2</c:v>
                </c:pt>
                <c:pt idx="13">
                  <c:v>-1.1467659104249572E-2</c:v>
                </c:pt>
                <c:pt idx="14">
                  <c:v>-1.15456676708907E-2</c:v>
                </c:pt>
                <c:pt idx="15">
                  <c:v>-1.1690472949034914E-2</c:v>
                </c:pt>
                <c:pt idx="16">
                  <c:v>-1.152925402061219E-2</c:v>
                </c:pt>
                <c:pt idx="17">
                  <c:v>-1.1563566682433867E-2</c:v>
                </c:pt>
                <c:pt idx="18">
                  <c:v>-1.1688582262468931E-2</c:v>
                </c:pt>
                <c:pt idx="19">
                  <c:v>-1.1630229444843853E-2</c:v>
                </c:pt>
                <c:pt idx="20">
                  <c:v>-1.2782672343939722E-2</c:v>
                </c:pt>
                <c:pt idx="21">
                  <c:v>-1.2708087263367729E-2</c:v>
                </c:pt>
                <c:pt idx="22">
                  <c:v>-1.2694009388636164E-2</c:v>
                </c:pt>
                <c:pt idx="23">
                  <c:v>-1.2646654751669132E-2</c:v>
                </c:pt>
                <c:pt idx="24">
                  <c:v>-1.2647015177882033E-2</c:v>
                </c:pt>
                <c:pt idx="25">
                  <c:v>-1.2666151608938834E-2</c:v>
                </c:pt>
                <c:pt idx="26">
                  <c:v>-1.2558752707966275E-2</c:v>
                </c:pt>
                <c:pt idx="27">
                  <c:v>-1.2558288297397018E-2</c:v>
                </c:pt>
                <c:pt idx="28">
                  <c:v>-1.2575163799633369E-2</c:v>
                </c:pt>
                <c:pt idx="29">
                  <c:v>-1.2516728206100102E-2</c:v>
                </c:pt>
                <c:pt idx="30">
                  <c:v>-1.2514259826326736E-2</c:v>
                </c:pt>
                <c:pt idx="31">
                  <c:v>-1.2546585335896346E-2</c:v>
                </c:pt>
                <c:pt idx="32">
                  <c:v>-1.2566683349245076E-2</c:v>
                </c:pt>
                <c:pt idx="33">
                  <c:v>-1.2546976395858377E-2</c:v>
                </c:pt>
                <c:pt idx="34">
                  <c:v>-1.2503558197632925E-2</c:v>
                </c:pt>
                <c:pt idx="35">
                  <c:v>-1.2508146744847298E-2</c:v>
                </c:pt>
                <c:pt idx="36">
                  <c:v>-1.2515846657976172E-2</c:v>
                </c:pt>
                <c:pt idx="37">
                  <c:v>-1.2515503328861356E-2</c:v>
                </c:pt>
                <c:pt idx="38">
                  <c:v>-1.2512464716407795E-2</c:v>
                </c:pt>
                <c:pt idx="39">
                  <c:v>-1.25135443420094E-2</c:v>
                </c:pt>
                <c:pt idx="40">
                  <c:v>-1.2565644136062754E-2</c:v>
                </c:pt>
                <c:pt idx="41">
                  <c:v>-1.250722362609312E-2</c:v>
                </c:pt>
                <c:pt idx="42">
                  <c:v>-1.2432972437890814E-2</c:v>
                </c:pt>
                <c:pt idx="43">
                  <c:v>-1.2451611580094391E-2</c:v>
                </c:pt>
                <c:pt idx="44">
                  <c:v>-1.247089684492322E-2</c:v>
                </c:pt>
                <c:pt idx="45">
                  <c:v>-1.2497669382342114E-2</c:v>
                </c:pt>
                <c:pt idx="46">
                  <c:v>-1.2398008289203606E-2</c:v>
                </c:pt>
                <c:pt idx="47">
                  <c:v>-1.2446865064391518E-2</c:v>
                </c:pt>
                <c:pt idx="48">
                  <c:v>-1.2466439796531885E-2</c:v>
                </c:pt>
                <c:pt idx="49">
                  <c:v>-1.2452839019336522E-2</c:v>
                </c:pt>
                <c:pt idx="50">
                  <c:v>-1.2626558080924964E-2</c:v>
                </c:pt>
                <c:pt idx="51">
                  <c:v>-1.2250775110682769E-2</c:v>
                </c:pt>
                <c:pt idx="52">
                  <c:v>-1.23222716831738E-2</c:v>
                </c:pt>
                <c:pt idx="53">
                  <c:v>-1.2565921947350378E-2</c:v>
                </c:pt>
                <c:pt idx="54">
                  <c:v>-1.2570002665714069E-2</c:v>
                </c:pt>
                <c:pt idx="55">
                  <c:v>-1.2547347184142632E-2</c:v>
                </c:pt>
                <c:pt idx="56">
                  <c:v>-1.2573015753769554E-2</c:v>
                </c:pt>
                <c:pt idx="57">
                  <c:v>-1.2595820323336672E-2</c:v>
                </c:pt>
                <c:pt idx="58">
                  <c:v>-1.2629073647658844E-2</c:v>
                </c:pt>
                <c:pt idx="59">
                  <c:v>-1.2641447783675482E-2</c:v>
                </c:pt>
                <c:pt idx="60">
                  <c:v>-1.2656475848145166E-2</c:v>
                </c:pt>
                <c:pt idx="61">
                  <c:v>-1.2659885951375772E-2</c:v>
                </c:pt>
                <c:pt idx="62">
                  <c:v>-1.259319212687064E-2</c:v>
                </c:pt>
                <c:pt idx="63">
                  <c:v>-1.259203028860181E-2</c:v>
                </c:pt>
                <c:pt idx="64">
                  <c:v>-1.2615847290777202E-2</c:v>
                </c:pt>
                <c:pt idx="65">
                  <c:v>-1.2735969418655698E-2</c:v>
                </c:pt>
                <c:pt idx="66">
                  <c:v>-1.269519957552576E-2</c:v>
                </c:pt>
                <c:pt idx="67">
                  <c:v>-1.2746741977114265E-2</c:v>
                </c:pt>
                <c:pt idx="68">
                  <c:v>-1.270132085224053E-2</c:v>
                </c:pt>
                <c:pt idx="69">
                  <c:v>-1.2692750875163569E-2</c:v>
                </c:pt>
                <c:pt idx="70">
                  <c:v>-1.2705022306027259E-2</c:v>
                </c:pt>
                <c:pt idx="71">
                  <c:v>-1.2702518849301818E-2</c:v>
                </c:pt>
                <c:pt idx="72">
                  <c:v>-1.2767874466423237E-2</c:v>
                </c:pt>
                <c:pt idx="73">
                  <c:v>-1.2999441312331378E-2</c:v>
                </c:pt>
                <c:pt idx="74">
                  <c:v>-1.2987445824539477E-2</c:v>
                </c:pt>
                <c:pt idx="75">
                  <c:v>-1.3016515544405059E-2</c:v>
                </c:pt>
                <c:pt idx="76">
                  <c:v>-1.302366007310138E-2</c:v>
                </c:pt>
                <c:pt idx="77">
                  <c:v>-1.3054365934020096E-2</c:v>
                </c:pt>
                <c:pt idx="78">
                  <c:v>-1.3070502282288626E-2</c:v>
                </c:pt>
                <c:pt idx="79">
                  <c:v>-1.3093389390729437E-2</c:v>
                </c:pt>
                <c:pt idx="80">
                  <c:v>-1.3083085345604532E-2</c:v>
                </c:pt>
                <c:pt idx="81">
                  <c:v>-1.3093469834252454E-2</c:v>
                </c:pt>
                <c:pt idx="82">
                  <c:v>-1.3113385102288291E-2</c:v>
                </c:pt>
                <c:pt idx="83">
                  <c:v>-1.3113144320673844E-2</c:v>
                </c:pt>
                <c:pt idx="84">
                  <c:v>-1.3086319453677945E-2</c:v>
                </c:pt>
                <c:pt idx="85">
                  <c:v>-1.3103500922234848E-2</c:v>
                </c:pt>
                <c:pt idx="86">
                  <c:v>-1.3128619792841266E-2</c:v>
                </c:pt>
                <c:pt idx="87">
                  <c:v>-1.3281382362876015E-2</c:v>
                </c:pt>
                <c:pt idx="88">
                  <c:v>-1.3105464219678587E-2</c:v>
                </c:pt>
                <c:pt idx="89">
                  <c:v>-1.3113896640515984E-2</c:v>
                </c:pt>
                <c:pt idx="90">
                  <c:v>-1.3114586500658061E-2</c:v>
                </c:pt>
                <c:pt idx="91">
                  <c:v>-1.3080286513585268E-2</c:v>
                </c:pt>
                <c:pt idx="92">
                  <c:v>-1.3053787654349697E-2</c:v>
                </c:pt>
                <c:pt idx="93">
                  <c:v>-1.3154882320319538E-2</c:v>
                </c:pt>
                <c:pt idx="94">
                  <c:v>-1.3183149726505437E-2</c:v>
                </c:pt>
                <c:pt idx="95">
                  <c:v>-1.3213861181176359E-2</c:v>
                </c:pt>
                <c:pt idx="96">
                  <c:v>-1.3270093179526002E-2</c:v>
                </c:pt>
                <c:pt idx="97">
                  <c:v>-1.3280652863196293E-2</c:v>
                </c:pt>
                <c:pt idx="98">
                  <c:v>-1.3277320614638035E-2</c:v>
                </c:pt>
                <c:pt idx="99">
                  <c:v>-1.3507590947063016E-2</c:v>
                </c:pt>
                <c:pt idx="100">
                  <c:v>-1.3506862790172602E-2</c:v>
                </c:pt>
                <c:pt idx="101">
                  <c:v>-1.3491558401969528E-2</c:v>
                </c:pt>
                <c:pt idx="102">
                  <c:v>-1.3470264315371095E-2</c:v>
                </c:pt>
                <c:pt idx="103">
                  <c:v>-1.3634615637501313E-2</c:v>
                </c:pt>
                <c:pt idx="104">
                  <c:v>-1.3637950076069917E-2</c:v>
                </c:pt>
                <c:pt idx="105">
                  <c:v>-1.3632119831362345E-2</c:v>
                </c:pt>
                <c:pt idx="106">
                  <c:v>-1.3650774425195491E-2</c:v>
                </c:pt>
                <c:pt idx="107">
                  <c:v>-1.3622536177469708E-2</c:v>
                </c:pt>
                <c:pt idx="108">
                  <c:v>-1.3631948864518503E-2</c:v>
                </c:pt>
                <c:pt idx="109">
                  <c:v>-1.3698182219770911E-2</c:v>
                </c:pt>
                <c:pt idx="110">
                  <c:v>-1.3662787379916783E-2</c:v>
                </c:pt>
                <c:pt idx="111">
                  <c:v>-1.3747925295518399E-2</c:v>
                </c:pt>
                <c:pt idx="112">
                  <c:v>-1.3770245122160069E-2</c:v>
                </c:pt>
                <c:pt idx="113">
                  <c:v>-1.3773468382561752E-2</c:v>
                </c:pt>
                <c:pt idx="114">
                  <c:v>-1.3773806438570936E-2</c:v>
                </c:pt>
                <c:pt idx="115">
                  <c:v>-1.3832778313399781E-2</c:v>
                </c:pt>
                <c:pt idx="116">
                  <c:v>-1.3832701526229977E-2</c:v>
                </c:pt>
                <c:pt idx="117">
                  <c:v>-1.3842512004666992E-2</c:v>
                </c:pt>
                <c:pt idx="118">
                  <c:v>-1.3846949141505987E-2</c:v>
                </c:pt>
                <c:pt idx="119">
                  <c:v>-1.3842678342039947E-2</c:v>
                </c:pt>
                <c:pt idx="120">
                  <c:v>-1.3883377736790712E-2</c:v>
                </c:pt>
                <c:pt idx="121">
                  <c:v>-1.3877526503857136E-2</c:v>
                </c:pt>
                <c:pt idx="122">
                  <c:v>-1.3912453136915123E-2</c:v>
                </c:pt>
                <c:pt idx="123">
                  <c:v>-1.3891385568952593E-2</c:v>
                </c:pt>
                <c:pt idx="124">
                  <c:v>-1.3974817941059503E-2</c:v>
                </c:pt>
                <c:pt idx="125">
                  <c:v>-1.3974347680556182E-2</c:v>
                </c:pt>
                <c:pt idx="126">
                  <c:v>-1.3979056210322457E-2</c:v>
                </c:pt>
                <c:pt idx="127">
                  <c:v>-1.39824650633016E-2</c:v>
                </c:pt>
                <c:pt idx="128">
                  <c:v>-1.4144010769699547E-2</c:v>
                </c:pt>
                <c:pt idx="129">
                  <c:v>-1.4135173063982953E-2</c:v>
                </c:pt>
                <c:pt idx="130">
                  <c:v>-1.4141433776130946E-2</c:v>
                </c:pt>
                <c:pt idx="131">
                  <c:v>-1.4140291382005815E-2</c:v>
                </c:pt>
                <c:pt idx="132">
                  <c:v>-1.4135926774462843E-2</c:v>
                </c:pt>
                <c:pt idx="133">
                  <c:v>-1.4235836409548253E-2</c:v>
                </c:pt>
                <c:pt idx="134">
                  <c:v>-1.4338350412197538E-2</c:v>
                </c:pt>
                <c:pt idx="135">
                  <c:v>-1.4338071478827628E-2</c:v>
                </c:pt>
                <c:pt idx="136">
                  <c:v>-1.4306209686211466E-2</c:v>
                </c:pt>
                <c:pt idx="137">
                  <c:v>-1.4484547584331198E-2</c:v>
                </c:pt>
                <c:pt idx="138">
                  <c:v>-1.4507567127209745E-2</c:v>
                </c:pt>
                <c:pt idx="139">
                  <c:v>-1.4515596085732198E-2</c:v>
                </c:pt>
                <c:pt idx="140">
                  <c:v>-1.4516612148328971E-2</c:v>
                </c:pt>
                <c:pt idx="141">
                  <c:v>-1.4573034749247461E-2</c:v>
                </c:pt>
                <c:pt idx="142">
                  <c:v>-1.4575058256624846E-2</c:v>
                </c:pt>
                <c:pt idx="143">
                  <c:v>-1.4581606586110317E-2</c:v>
                </c:pt>
                <c:pt idx="144">
                  <c:v>-1.4567786526193744E-2</c:v>
                </c:pt>
                <c:pt idx="145">
                  <c:v>-1.4579777942894031E-2</c:v>
                </c:pt>
                <c:pt idx="146">
                  <c:v>-1.4601743414853041E-2</c:v>
                </c:pt>
                <c:pt idx="147">
                  <c:v>-1.4625731447214236E-2</c:v>
                </c:pt>
                <c:pt idx="148">
                  <c:v>-1.4626522940655966E-2</c:v>
                </c:pt>
                <c:pt idx="149">
                  <c:v>-1.461472350564913E-2</c:v>
                </c:pt>
                <c:pt idx="150">
                  <c:v>-1.4603499808728144E-2</c:v>
                </c:pt>
                <c:pt idx="151">
                  <c:v>-1.4556996460530129E-2</c:v>
                </c:pt>
                <c:pt idx="152">
                  <c:v>-1.4558642420149258E-2</c:v>
                </c:pt>
                <c:pt idx="153">
                  <c:v>-1.4556587746383257E-2</c:v>
                </c:pt>
                <c:pt idx="154">
                  <c:v>-1.4561530437701179E-2</c:v>
                </c:pt>
                <c:pt idx="155">
                  <c:v>-1.4605889182010164E-2</c:v>
                </c:pt>
                <c:pt idx="156">
                  <c:v>-1.4610820184612003E-2</c:v>
                </c:pt>
                <c:pt idx="157">
                  <c:v>-1.4608690503653826E-2</c:v>
                </c:pt>
                <c:pt idx="158">
                  <c:v>-1.4609280638681037E-2</c:v>
                </c:pt>
                <c:pt idx="159">
                  <c:v>-1.4635781757690583E-2</c:v>
                </c:pt>
                <c:pt idx="160">
                  <c:v>-1.4627185434666949E-2</c:v>
                </c:pt>
                <c:pt idx="161">
                  <c:v>-1.4638271492267228E-2</c:v>
                </c:pt>
                <c:pt idx="162">
                  <c:v>-1.4638168408393751E-2</c:v>
                </c:pt>
                <c:pt idx="163">
                  <c:v>-1.4660752753623961E-2</c:v>
                </c:pt>
                <c:pt idx="164">
                  <c:v>-1.4677794158955039E-2</c:v>
                </c:pt>
                <c:pt idx="165">
                  <c:v>-1.4682820698458188E-2</c:v>
                </c:pt>
                <c:pt idx="166">
                  <c:v>-1.4692146627076545E-2</c:v>
                </c:pt>
                <c:pt idx="167">
                  <c:v>-1.4687942196085687E-2</c:v>
                </c:pt>
                <c:pt idx="168">
                  <c:v>-1.4724914097407529E-2</c:v>
                </c:pt>
                <c:pt idx="169">
                  <c:v>-1.471891573200125E-2</c:v>
                </c:pt>
                <c:pt idx="170">
                  <c:v>-1.483577516809092E-2</c:v>
                </c:pt>
                <c:pt idx="171">
                  <c:v>-1.4892723692124217E-2</c:v>
                </c:pt>
                <c:pt idx="172">
                  <c:v>-1.4796005552063209E-2</c:v>
                </c:pt>
                <c:pt idx="173">
                  <c:v>-1.4765727411629462E-2</c:v>
                </c:pt>
                <c:pt idx="174">
                  <c:v>-1.485985909569331E-2</c:v>
                </c:pt>
                <c:pt idx="175">
                  <c:v>-1.4858079736227285E-2</c:v>
                </c:pt>
                <c:pt idx="176">
                  <c:v>-1.4856316976622819E-2</c:v>
                </c:pt>
                <c:pt idx="177">
                  <c:v>-1.5112650033748105E-2</c:v>
                </c:pt>
                <c:pt idx="178">
                  <c:v>-1.5112861561544776E-2</c:v>
                </c:pt>
                <c:pt idx="179">
                  <c:v>-1.5105198799459164E-2</c:v>
                </c:pt>
                <c:pt idx="180">
                  <c:v>-1.5113207366191256E-2</c:v>
                </c:pt>
                <c:pt idx="181">
                  <c:v>-1.5118710897300613E-2</c:v>
                </c:pt>
                <c:pt idx="182">
                  <c:v>-1.5104082333691978E-2</c:v>
                </c:pt>
                <c:pt idx="183">
                  <c:v>-1.5093440159012105E-2</c:v>
                </c:pt>
                <c:pt idx="184">
                  <c:v>-1.5129015072939485E-2</c:v>
                </c:pt>
                <c:pt idx="185">
                  <c:v>-1.5120960968026162E-2</c:v>
                </c:pt>
                <c:pt idx="186">
                  <c:v>-1.5135643090602455E-2</c:v>
                </c:pt>
                <c:pt idx="187">
                  <c:v>-1.5124656132485483E-2</c:v>
                </c:pt>
                <c:pt idx="188">
                  <c:v>-1.5174675005268425E-2</c:v>
                </c:pt>
                <c:pt idx="189">
                  <c:v>-1.5346687685899861E-2</c:v>
                </c:pt>
                <c:pt idx="190">
                  <c:v>-1.5290662150461395E-2</c:v>
                </c:pt>
                <c:pt idx="191">
                  <c:v>-1.5290897694937355E-2</c:v>
                </c:pt>
                <c:pt idx="192">
                  <c:v>-1.5213971257306958E-2</c:v>
                </c:pt>
                <c:pt idx="193">
                  <c:v>-1.5261182837016399E-2</c:v>
                </c:pt>
                <c:pt idx="194">
                  <c:v>-1.5248872447204503E-2</c:v>
                </c:pt>
                <c:pt idx="195">
                  <c:v>-1.5229095798785919E-2</c:v>
                </c:pt>
                <c:pt idx="196">
                  <c:v>-1.5314378248993364E-2</c:v>
                </c:pt>
                <c:pt idx="197">
                  <c:v>-1.531837006963643E-2</c:v>
                </c:pt>
                <c:pt idx="198">
                  <c:v>-1.5243821351643337E-2</c:v>
                </c:pt>
                <c:pt idx="199">
                  <c:v>-1.5230570155278256E-2</c:v>
                </c:pt>
                <c:pt idx="200">
                  <c:v>-1.5189553512241889E-2</c:v>
                </c:pt>
                <c:pt idx="201">
                  <c:v>-1.521089272302693E-2</c:v>
                </c:pt>
                <c:pt idx="202">
                  <c:v>-1.5247185538631292E-2</c:v>
                </c:pt>
                <c:pt idx="203">
                  <c:v>-1.5206026050047875E-2</c:v>
                </c:pt>
                <c:pt idx="204">
                  <c:v>-1.5230844688781015E-2</c:v>
                </c:pt>
                <c:pt idx="205">
                  <c:v>-1.5206324547871311E-2</c:v>
                </c:pt>
                <c:pt idx="206">
                  <c:v>-1.5284914832764862E-2</c:v>
                </c:pt>
                <c:pt idx="207">
                  <c:v>-1.5287433932471839E-2</c:v>
                </c:pt>
                <c:pt idx="208">
                  <c:v>-1.5290839318328045E-2</c:v>
                </c:pt>
                <c:pt idx="209">
                  <c:v>-1.5297637757683188E-2</c:v>
                </c:pt>
                <c:pt idx="210">
                  <c:v>-1.5296239919345415E-2</c:v>
                </c:pt>
                <c:pt idx="211">
                  <c:v>-1.5350121361107366E-2</c:v>
                </c:pt>
                <c:pt idx="212">
                  <c:v>-1.5488294085527673E-2</c:v>
                </c:pt>
                <c:pt idx="213">
                  <c:v>-1.5280647411204327E-2</c:v>
                </c:pt>
                <c:pt idx="214">
                  <c:v>-1.5193085428644636E-2</c:v>
                </c:pt>
                <c:pt idx="215">
                  <c:v>-1.5180800854187522E-2</c:v>
                </c:pt>
                <c:pt idx="216">
                  <c:v>-1.5233587323994921E-2</c:v>
                </c:pt>
                <c:pt idx="217">
                  <c:v>-1.523445908865414E-2</c:v>
                </c:pt>
                <c:pt idx="218">
                  <c:v>-1.5213645047612133E-2</c:v>
                </c:pt>
                <c:pt idx="219">
                  <c:v>-1.5217096462050548E-2</c:v>
                </c:pt>
                <c:pt idx="220">
                  <c:v>-1.5194842880274399E-2</c:v>
                </c:pt>
                <c:pt idx="221">
                  <c:v>-1.518284607829296E-2</c:v>
                </c:pt>
                <c:pt idx="222">
                  <c:v>-1.5195473321287888E-2</c:v>
                </c:pt>
                <c:pt idx="223">
                  <c:v>-1.5182225558460974E-2</c:v>
                </c:pt>
                <c:pt idx="224">
                  <c:v>-1.5265502089645586E-2</c:v>
                </c:pt>
                <c:pt idx="225">
                  <c:v>-1.5269367224581765E-2</c:v>
                </c:pt>
                <c:pt idx="226">
                  <c:v>-1.5223512847570644E-2</c:v>
                </c:pt>
                <c:pt idx="227">
                  <c:v>-1.5217571626957544E-2</c:v>
                </c:pt>
                <c:pt idx="228">
                  <c:v>-1.5068605929608112E-2</c:v>
                </c:pt>
                <c:pt idx="229">
                  <c:v>-1.5097229284076544E-2</c:v>
                </c:pt>
                <c:pt idx="230">
                  <c:v>-1.5089711372933608E-2</c:v>
                </c:pt>
                <c:pt idx="231">
                  <c:v>-1.509465265880707E-2</c:v>
                </c:pt>
                <c:pt idx="232">
                  <c:v>-1.5099739954365215E-2</c:v>
                </c:pt>
                <c:pt idx="233">
                  <c:v>-1.5101737540518169E-2</c:v>
                </c:pt>
                <c:pt idx="234">
                  <c:v>-1.5117000110629423E-2</c:v>
                </c:pt>
                <c:pt idx="235">
                  <c:v>-1.514909916036743E-2</c:v>
                </c:pt>
                <c:pt idx="236">
                  <c:v>-1.5100993297885033E-2</c:v>
                </c:pt>
                <c:pt idx="237">
                  <c:v>-1.5116041389711E-2</c:v>
                </c:pt>
                <c:pt idx="238">
                  <c:v>-1.5078779994928133E-2</c:v>
                </c:pt>
                <c:pt idx="239">
                  <c:v>-1.5051647337980341E-2</c:v>
                </c:pt>
                <c:pt idx="240">
                  <c:v>-1.5033458287271803E-2</c:v>
                </c:pt>
                <c:pt idx="241">
                  <c:v>-1.5013332843721189E-2</c:v>
                </c:pt>
                <c:pt idx="242">
                  <c:v>-1.5207896000002977E-2</c:v>
                </c:pt>
                <c:pt idx="243">
                  <c:v>-1.5247693739019257E-2</c:v>
                </c:pt>
                <c:pt idx="244">
                  <c:v>-1.5247665184340545E-2</c:v>
                </c:pt>
                <c:pt idx="245">
                  <c:v>-1.5078974820489952E-2</c:v>
                </c:pt>
                <c:pt idx="246">
                  <c:v>-1.5156184013558069E-2</c:v>
                </c:pt>
                <c:pt idx="247">
                  <c:v>-1.5156477146482713E-2</c:v>
                </c:pt>
                <c:pt idx="248">
                  <c:v>-1.5182105371798376E-2</c:v>
                </c:pt>
                <c:pt idx="249">
                  <c:v>-1.5179453139168946E-2</c:v>
                </c:pt>
                <c:pt idx="250">
                  <c:v>-1.5167541908103075E-2</c:v>
                </c:pt>
                <c:pt idx="251">
                  <c:v>-1.5185960067825187E-2</c:v>
                </c:pt>
                <c:pt idx="252">
                  <c:v>-1.5276679270066321E-2</c:v>
                </c:pt>
                <c:pt idx="253">
                  <c:v>-1.5154299166965233E-2</c:v>
                </c:pt>
                <c:pt idx="254">
                  <c:v>-1.5146258196666757E-2</c:v>
                </c:pt>
                <c:pt idx="255">
                  <c:v>-1.5169328250458207E-2</c:v>
                </c:pt>
                <c:pt idx="256">
                  <c:v>-1.4944890005201819E-2</c:v>
                </c:pt>
                <c:pt idx="257">
                  <c:v>-1.4845315516603246E-2</c:v>
                </c:pt>
                <c:pt idx="258">
                  <c:v>-1.4827897891993753E-2</c:v>
                </c:pt>
                <c:pt idx="259">
                  <c:v>-1.4830563980960094E-2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C4D-4EC6-8C66-166C7FA0B673}"/>
            </c:ext>
          </c:extLst>
        </c:ser>
        <c:ser>
          <c:idx val="2"/>
          <c:order val="2"/>
          <c:tx>
            <c:v>Delta-Normal VaR 99%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FX_Rates_Input!$A$254:$A$513</c:f>
              <c:numCache>
                <c:formatCode>m/d/yyyy</c:formatCode>
                <c:ptCount val="260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42362</c:v>
                </c:pt>
                <c:pt idx="256">
                  <c:v>42366</c:v>
                </c:pt>
                <c:pt idx="257">
                  <c:v>42367</c:v>
                </c:pt>
                <c:pt idx="258">
                  <c:v>42368</c:v>
                </c:pt>
                <c:pt idx="259">
                  <c:v>42369</c:v>
                </c:pt>
              </c:numCache>
            </c:numRef>
          </c:cat>
          <c:val>
            <c:numRef>
              <c:f>FX_Rates_Input!$AC$254:$AC$513</c:f>
              <c:numCache>
                <c:formatCode>0.00%</c:formatCode>
                <c:ptCount val="260"/>
                <c:pt idx="0">
                  <c:v>1.0970433266361393E-2</c:v>
                </c:pt>
                <c:pt idx="1">
                  <c:v>1.0926322306732699E-2</c:v>
                </c:pt>
                <c:pt idx="2">
                  <c:v>1.0927207986201126E-2</c:v>
                </c:pt>
                <c:pt idx="3">
                  <c:v>1.0994502254502705E-2</c:v>
                </c:pt>
                <c:pt idx="4">
                  <c:v>1.0993481045608685E-2</c:v>
                </c:pt>
                <c:pt idx="5">
                  <c:v>1.0959962755959944E-2</c:v>
                </c:pt>
                <c:pt idx="6">
                  <c:v>1.113569593036187E-2</c:v>
                </c:pt>
                <c:pt idx="7">
                  <c:v>1.1136384227037026E-2</c:v>
                </c:pt>
                <c:pt idx="8">
                  <c:v>1.1124739316064848E-2</c:v>
                </c:pt>
                <c:pt idx="9">
                  <c:v>1.1111660844102254E-2</c:v>
                </c:pt>
                <c:pt idx="10">
                  <c:v>1.1092020519887703E-2</c:v>
                </c:pt>
                <c:pt idx="11">
                  <c:v>1.1091485896204383E-2</c:v>
                </c:pt>
                <c:pt idx="12">
                  <c:v>1.1106298745758081E-2</c:v>
                </c:pt>
                <c:pt idx="13">
                  <c:v>1.1232567293334286E-2</c:v>
                </c:pt>
                <c:pt idx="14">
                  <c:v>1.1252737985586399E-2</c:v>
                </c:pt>
                <c:pt idx="15">
                  <c:v>1.1290172881518346E-2</c:v>
                </c:pt>
                <c:pt idx="16">
                  <c:v>1.1302941226128594E-2</c:v>
                </c:pt>
                <c:pt idx="17">
                  <c:v>1.1389596693259896E-2</c:v>
                </c:pt>
                <c:pt idx="18">
                  <c:v>1.142601713126927E-2</c:v>
                </c:pt>
                <c:pt idx="19">
                  <c:v>1.1454843481944229E-2</c:v>
                </c:pt>
                <c:pt idx="20">
                  <c:v>1.2360466784440961E-2</c:v>
                </c:pt>
                <c:pt idx="21">
                  <c:v>1.2407122431239292E-2</c:v>
                </c:pt>
                <c:pt idx="22">
                  <c:v>1.2414025110405874E-2</c:v>
                </c:pt>
                <c:pt idx="23">
                  <c:v>1.244867604254195E-2</c:v>
                </c:pt>
                <c:pt idx="24">
                  <c:v>1.2448640778557066E-2</c:v>
                </c:pt>
                <c:pt idx="25">
                  <c:v>1.2437996447387901E-2</c:v>
                </c:pt>
                <c:pt idx="26">
                  <c:v>1.2221457947534216E-2</c:v>
                </c:pt>
                <c:pt idx="27">
                  <c:v>1.2219160012347192E-2</c:v>
                </c:pt>
                <c:pt idx="28">
                  <c:v>1.2253943193442593E-2</c:v>
                </c:pt>
                <c:pt idx="29">
                  <c:v>1.2228794463316052E-2</c:v>
                </c:pt>
                <c:pt idx="30">
                  <c:v>1.2213749522755387E-2</c:v>
                </c:pt>
                <c:pt idx="31">
                  <c:v>1.2209200053851921E-2</c:v>
                </c:pt>
                <c:pt idx="32">
                  <c:v>1.2279052558314497E-2</c:v>
                </c:pt>
                <c:pt idx="33">
                  <c:v>1.2241730695697428E-2</c:v>
                </c:pt>
                <c:pt idx="34">
                  <c:v>1.2250600213140384E-2</c:v>
                </c:pt>
                <c:pt idx="35">
                  <c:v>1.2249563025179802E-2</c:v>
                </c:pt>
                <c:pt idx="36">
                  <c:v>1.2211777564960119E-2</c:v>
                </c:pt>
                <c:pt idx="37">
                  <c:v>1.2221297174547213E-2</c:v>
                </c:pt>
                <c:pt idx="38">
                  <c:v>1.222525141418376E-2</c:v>
                </c:pt>
                <c:pt idx="39">
                  <c:v>1.2224838279048951E-2</c:v>
                </c:pt>
                <c:pt idx="40">
                  <c:v>1.2258567692347353E-2</c:v>
                </c:pt>
                <c:pt idx="41">
                  <c:v>1.2150678595371018E-2</c:v>
                </c:pt>
                <c:pt idx="42">
                  <c:v>1.2191385338513987E-2</c:v>
                </c:pt>
                <c:pt idx="43">
                  <c:v>1.2144507864838068E-2</c:v>
                </c:pt>
                <c:pt idx="44">
                  <c:v>1.2112180987301584E-2</c:v>
                </c:pt>
                <c:pt idx="45">
                  <c:v>1.2080820635092254E-2</c:v>
                </c:pt>
                <c:pt idx="46">
                  <c:v>1.1904861450927834E-2</c:v>
                </c:pt>
                <c:pt idx="47">
                  <c:v>1.1889500471582597E-2</c:v>
                </c:pt>
                <c:pt idx="48">
                  <c:v>1.1892696538642458E-2</c:v>
                </c:pt>
                <c:pt idx="49">
                  <c:v>1.189680993861952E-2</c:v>
                </c:pt>
                <c:pt idx="50">
                  <c:v>1.1937873392620101E-2</c:v>
                </c:pt>
                <c:pt idx="51">
                  <c:v>1.1702204006592826E-2</c:v>
                </c:pt>
                <c:pt idx="52">
                  <c:v>1.1664803182911911E-2</c:v>
                </c:pt>
                <c:pt idx="53">
                  <c:v>1.1807011646531187E-2</c:v>
                </c:pt>
                <c:pt idx="54">
                  <c:v>1.179670080704682E-2</c:v>
                </c:pt>
                <c:pt idx="55">
                  <c:v>1.1807609388309038E-2</c:v>
                </c:pt>
                <c:pt idx="56">
                  <c:v>1.1792707705728805E-2</c:v>
                </c:pt>
                <c:pt idx="57">
                  <c:v>1.1875200103313764E-2</c:v>
                </c:pt>
                <c:pt idx="58">
                  <c:v>1.1864609241490433E-2</c:v>
                </c:pt>
                <c:pt idx="59">
                  <c:v>1.1923134459636189E-2</c:v>
                </c:pt>
                <c:pt idx="60">
                  <c:v>1.2036853336932812E-2</c:v>
                </c:pt>
                <c:pt idx="61">
                  <c:v>1.2064838112323485E-2</c:v>
                </c:pt>
                <c:pt idx="62">
                  <c:v>1.1917806824867835E-2</c:v>
                </c:pt>
                <c:pt idx="63">
                  <c:v>1.1925123838012953E-2</c:v>
                </c:pt>
                <c:pt idx="64">
                  <c:v>1.1892812591051171E-2</c:v>
                </c:pt>
                <c:pt idx="65">
                  <c:v>1.1929150699674878E-2</c:v>
                </c:pt>
                <c:pt idx="66">
                  <c:v>1.197151941307607E-2</c:v>
                </c:pt>
                <c:pt idx="67">
                  <c:v>1.199526602552089E-2</c:v>
                </c:pt>
                <c:pt idx="68">
                  <c:v>1.2013381047135147E-2</c:v>
                </c:pt>
                <c:pt idx="69">
                  <c:v>1.2033010550674343E-2</c:v>
                </c:pt>
                <c:pt idx="70">
                  <c:v>1.207550074734294E-2</c:v>
                </c:pt>
                <c:pt idx="71">
                  <c:v>1.2075859891096585E-2</c:v>
                </c:pt>
                <c:pt idx="72">
                  <c:v>1.2077305657285669E-2</c:v>
                </c:pt>
                <c:pt idx="73">
                  <c:v>1.2204580397474392E-2</c:v>
                </c:pt>
                <c:pt idx="74">
                  <c:v>1.2132306939324383E-2</c:v>
                </c:pt>
                <c:pt idx="75">
                  <c:v>1.2126843425118144E-2</c:v>
                </c:pt>
                <c:pt idx="76">
                  <c:v>1.2117730679991884E-2</c:v>
                </c:pt>
                <c:pt idx="77">
                  <c:v>1.2231940412437688E-2</c:v>
                </c:pt>
                <c:pt idx="78">
                  <c:v>1.2289075884925329E-2</c:v>
                </c:pt>
                <c:pt idx="79">
                  <c:v>1.2296690960757384E-2</c:v>
                </c:pt>
                <c:pt idx="80">
                  <c:v>1.2245525888236162E-2</c:v>
                </c:pt>
                <c:pt idx="81">
                  <c:v>1.2289481199555303E-2</c:v>
                </c:pt>
                <c:pt idx="82">
                  <c:v>1.2363619673367219E-2</c:v>
                </c:pt>
                <c:pt idx="83">
                  <c:v>1.2363942014267345E-2</c:v>
                </c:pt>
                <c:pt idx="84">
                  <c:v>1.2364064762860082E-2</c:v>
                </c:pt>
                <c:pt idx="85">
                  <c:v>1.2408896194988819E-2</c:v>
                </c:pt>
                <c:pt idx="86">
                  <c:v>1.2513834857124553E-2</c:v>
                </c:pt>
                <c:pt idx="87">
                  <c:v>1.2776000156599306E-2</c:v>
                </c:pt>
                <c:pt idx="88">
                  <c:v>1.2751225249047244E-2</c:v>
                </c:pt>
                <c:pt idx="89">
                  <c:v>1.2741003411198069E-2</c:v>
                </c:pt>
                <c:pt idx="90">
                  <c:v>1.2785039107400611E-2</c:v>
                </c:pt>
                <c:pt idx="91">
                  <c:v>1.2792760578407916E-2</c:v>
                </c:pt>
                <c:pt idx="92">
                  <c:v>1.2804488100605284E-2</c:v>
                </c:pt>
                <c:pt idx="93">
                  <c:v>1.2843166010719883E-2</c:v>
                </c:pt>
                <c:pt idx="94">
                  <c:v>1.2952758128249361E-2</c:v>
                </c:pt>
                <c:pt idx="95">
                  <c:v>1.2946183661247911E-2</c:v>
                </c:pt>
                <c:pt idx="96">
                  <c:v>1.3149930512102451E-2</c:v>
                </c:pt>
                <c:pt idx="97">
                  <c:v>1.3095451318721505E-2</c:v>
                </c:pt>
                <c:pt idx="98">
                  <c:v>1.3126762129215356E-2</c:v>
                </c:pt>
                <c:pt idx="99">
                  <c:v>1.3237708405027826E-2</c:v>
                </c:pt>
                <c:pt idx="100">
                  <c:v>1.3238844745989884E-2</c:v>
                </c:pt>
                <c:pt idx="101">
                  <c:v>1.326106571122988E-2</c:v>
                </c:pt>
                <c:pt idx="102">
                  <c:v>1.3275339728144821E-2</c:v>
                </c:pt>
                <c:pt idx="103">
                  <c:v>1.3341961110173184E-2</c:v>
                </c:pt>
                <c:pt idx="104">
                  <c:v>1.3352509006859796E-2</c:v>
                </c:pt>
                <c:pt idx="105">
                  <c:v>1.3324355884566211E-2</c:v>
                </c:pt>
                <c:pt idx="106">
                  <c:v>1.3393719527666933E-2</c:v>
                </c:pt>
                <c:pt idx="107">
                  <c:v>1.3431241042551641E-2</c:v>
                </c:pt>
                <c:pt idx="108">
                  <c:v>1.3404274696904965E-2</c:v>
                </c:pt>
                <c:pt idx="109">
                  <c:v>1.3590131030433302E-2</c:v>
                </c:pt>
                <c:pt idx="110">
                  <c:v>1.3652971073513537E-2</c:v>
                </c:pt>
                <c:pt idx="111">
                  <c:v>1.3878840439737798E-2</c:v>
                </c:pt>
                <c:pt idx="112">
                  <c:v>1.3876687053446171E-2</c:v>
                </c:pt>
                <c:pt idx="113">
                  <c:v>1.3874793859138609E-2</c:v>
                </c:pt>
                <c:pt idx="114">
                  <c:v>1.3874755970023096E-2</c:v>
                </c:pt>
                <c:pt idx="115">
                  <c:v>1.3849523781277176E-2</c:v>
                </c:pt>
                <c:pt idx="116">
                  <c:v>1.384999259924378E-2</c:v>
                </c:pt>
                <c:pt idx="117">
                  <c:v>1.3840206529146715E-2</c:v>
                </c:pt>
                <c:pt idx="118">
                  <c:v>1.3838868915727076E-2</c:v>
                </c:pt>
                <c:pt idx="119">
                  <c:v>1.3840366871350649E-2</c:v>
                </c:pt>
                <c:pt idx="120">
                  <c:v>1.3939663416600941E-2</c:v>
                </c:pt>
                <c:pt idx="121">
                  <c:v>1.3946999793658066E-2</c:v>
                </c:pt>
                <c:pt idx="122">
                  <c:v>1.3952787419992584E-2</c:v>
                </c:pt>
                <c:pt idx="123">
                  <c:v>1.3989843035372193E-2</c:v>
                </c:pt>
                <c:pt idx="124">
                  <c:v>1.3990981895180209E-2</c:v>
                </c:pt>
                <c:pt idx="125">
                  <c:v>1.3971469050752895E-2</c:v>
                </c:pt>
                <c:pt idx="126">
                  <c:v>1.3971551790101927E-2</c:v>
                </c:pt>
                <c:pt idx="127">
                  <c:v>1.3954803315528504E-2</c:v>
                </c:pt>
                <c:pt idx="128">
                  <c:v>1.4035979507029542E-2</c:v>
                </c:pt>
                <c:pt idx="129">
                  <c:v>1.4046909121544786E-2</c:v>
                </c:pt>
                <c:pt idx="130">
                  <c:v>1.4046558350797163E-2</c:v>
                </c:pt>
                <c:pt idx="131">
                  <c:v>1.4049592736103306E-2</c:v>
                </c:pt>
                <c:pt idx="132">
                  <c:v>1.4048997933734592E-2</c:v>
                </c:pt>
                <c:pt idx="133">
                  <c:v>1.4081026917059003E-2</c:v>
                </c:pt>
                <c:pt idx="134">
                  <c:v>1.4079077987130007E-2</c:v>
                </c:pt>
                <c:pt idx="135">
                  <c:v>1.4079377569145242E-2</c:v>
                </c:pt>
                <c:pt idx="136">
                  <c:v>1.4104456539011077E-2</c:v>
                </c:pt>
                <c:pt idx="137">
                  <c:v>1.4461786306894153E-2</c:v>
                </c:pt>
                <c:pt idx="138">
                  <c:v>1.4462499882883319E-2</c:v>
                </c:pt>
                <c:pt idx="139">
                  <c:v>1.4459916165738298E-2</c:v>
                </c:pt>
                <c:pt idx="140">
                  <c:v>1.4459150746203664E-2</c:v>
                </c:pt>
                <c:pt idx="141">
                  <c:v>1.4478121878838048E-2</c:v>
                </c:pt>
                <c:pt idx="142">
                  <c:v>1.445975366480424E-2</c:v>
                </c:pt>
                <c:pt idx="143">
                  <c:v>1.445562900130434E-2</c:v>
                </c:pt>
                <c:pt idx="144">
                  <c:v>1.4475401990274445E-2</c:v>
                </c:pt>
                <c:pt idx="145">
                  <c:v>1.4458608065289194E-2</c:v>
                </c:pt>
                <c:pt idx="146">
                  <c:v>1.4549034585820825E-2</c:v>
                </c:pt>
                <c:pt idx="147">
                  <c:v>1.4511008966179071E-2</c:v>
                </c:pt>
                <c:pt idx="148">
                  <c:v>1.4527889555556651E-2</c:v>
                </c:pt>
                <c:pt idx="149">
                  <c:v>1.4541194648984762E-2</c:v>
                </c:pt>
                <c:pt idx="150">
                  <c:v>1.4547433000180581E-2</c:v>
                </c:pt>
                <c:pt idx="151">
                  <c:v>1.4537643740613405E-2</c:v>
                </c:pt>
                <c:pt idx="152">
                  <c:v>1.4534036029457563E-2</c:v>
                </c:pt>
                <c:pt idx="153">
                  <c:v>1.4534277442770607E-2</c:v>
                </c:pt>
                <c:pt idx="154">
                  <c:v>1.4523405800864626E-2</c:v>
                </c:pt>
                <c:pt idx="155">
                  <c:v>1.4531694626947471E-2</c:v>
                </c:pt>
                <c:pt idx="156">
                  <c:v>1.4555107611100567E-2</c:v>
                </c:pt>
                <c:pt idx="157">
                  <c:v>1.4575920360545695E-2</c:v>
                </c:pt>
                <c:pt idx="158">
                  <c:v>1.4570740418157178E-2</c:v>
                </c:pt>
                <c:pt idx="159">
                  <c:v>1.4680547689696321E-2</c:v>
                </c:pt>
                <c:pt idx="160">
                  <c:v>1.4704407792806951E-2</c:v>
                </c:pt>
                <c:pt idx="161">
                  <c:v>1.4696356405825013E-2</c:v>
                </c:pt>
                <c:pt idx="162">
                  <c:v>1.4695474829047756E-2</c:v>
                </c:pt>
                <c:pt idx="163">
                  <c:v>1.4690906457053069E-2</c:v>
                </c:pt>
                <c:pt idx="164">
                  <c:v>1.4695858776748493E-2</c:v>
                </c:pt>
                <c:pt idx="165">
                  <c:v>1.4692148106058565E-2</c:v>
                </c:pt>
                <c:pt idx="166">
                  <c:v>1.4786272195424182E-2</c:v>
                </c:pt>
                <c:pt idx="167">
                  <c:v>1.4787987123577507E-2</c:v>
                </c:pt>
                <c:pt idx="168">
                  <c:v>1.476507277909548E-2</c:v>
                </c:pt>
                <c:pt idx="169">
                  <c:v>1.4769569079784797E-2</c:v>
                </c:pt>
                <c:pt idx="170">
                  <c:v>1.4767476019257606E-2</c:v>
                </c:pt>
                <c:pt idx="171">
                  <c:v>1.4747174797451081E-2</c:v>
                </c:pt>
                <c:pt idx="172">
                  <c:v>1.4753229401804346E-2</c:v>
                </c:pt>
                <c:pt idx="173">
                  <c:v>1.4753977391157757E-2</c:v>
                </c:pt>
                <c:pt idx="174">
                  <c:v>1.4774309403275392E-2</c:v>
                </c:pt>
                <c:pt idx="175">
                  <c:v>1.4758706880837387E-2</c:v>
                </c:pt>
                <c:pt idx="176">
                  <c:v>1.4685099652750846E-2</c:v>
                </c:pt>
                <c:pt idx="177">
                  <c:v>1.4784580466083322E-2</c:v>
                </c:pt>
                <c:pt idx="178">
                  <c:v>1.4781406186074637E-2</c:v>
                </c:pt>
                <c:pt idx="179">
                  <c:v>1.4831356419352895E-2</c:v>
                </c:pt>
                <c:pt idx="180">
                  <c:v>1.4877861842125932E-2</c:v>
                </c:pt>
                <c:pt idx="181">
                  <c:v>1.4904727364504509E-2</c:v>
                </c:pt>
                <c:pt idx="182">
                  <c:v>1.4867075176606792E-2</c:v>
                </c:pt>
                <c:pt idx="183">
                  <c:v>1.4873040544866253E-2</c:v>
                </c:pt>
                <c:pt idx="184">
                  <c:v>1.4858964389874335E-2</c:v>
                </c:pt>
                <c:pt idx="185">
                  <c:v>1.4864074157945287E-2</c:v>
                </c:pt>
                <c:pt idx="186">
                  <c:v>1.4976946798679889E-2</c:v>
                </c:pt>
                <c:pt idx="187">
                  <c:v>1.4975227753851168E-2</c:v>
                </c:pt>
                <c:pt idx="188">
                  <c:v>1.49746864545403E-2</c:v>
                </c:pt>
                <c:pt idx="189">
                  <c:v>1.5040402112120857E-2</c:v>
                </c:pt>
                <c:pt idx="190">
                  <c:v>1.505076764166593E-2</c:v>
                </c:pt>
                <c:pt idx="191">
                  <c:v>1.5053526338381928E-2</c:v>
                </c:pt>
                <c:pt idx="192">
                  <c:v>1.5064181646987919E-2</c:v>
                </c:pt>
                <c:pt idx="193">
                  <c:v>1.5064994942780709E-2</c:v>
                </c:pt>
                <c:pt idx="194">
                  <c:v>1.5079812664023407E-2</c:v>
                </c:pt>
                <c:pt idx="195">
                  <c:v>1.5098896673316474E-2</c:v>
                </c:pt>
                <c:pt idx="196">
                  <c:v>1.5112689379623147E-2</c:v>
                </c:pt>
                <c:pt idx="197">
                  <c:v>1.5133979888690679E-2</c:v>
                </c:pt>
                <c:pt idx="198">
                  <c:v>1.5173060958130875E-2</c:v>
                </c:pt>
                <c:pt idx="199">
                  <c:v>1.5178618087231794E-2</c:v>
                </c:pt>
                <c:pt idx="200">
                  <c:v>1.5190144812733671E-2</c:v>
                </c:pt>
                <c:pt idx="201">
                  <c:v>1.5176575682016476E-2</c:v>
                </c:pt>
                <c:pt idx="202">
                  <c:v>1.5347334121911794E-2</c:v>
                </c:pt>
                <c:pt idx="203">
                  <c:v>1.5215401280008258E-2</c:v>
                </c:pt>
                <c:pt idx="204">
                  <c:v>1.5203863212951894E-2</c:v>
                </c:pt>
                <c:pt idx="205">
                  <c:v>1.5222754068094962E-2</c:v>
                </c:pt>
                <c:pt idx="206">
                  <c:v>1.5251854494961378E-2</c:v>
                </c:pt>
                <c:pt idx="207">
                  <c:v>1.5218526376471975E-2</c:v>
                </c:pt>
                <c:pt idx="208">
                  <c:v>1.5211406458928111E-2</c:v>
                </c:pt>
                <c:pt idx="209">
                  <c:v>1.526246255811489E-2</c:v>
                </c:pt>
                <c:pt idx="210">
                  <c:v>1.5229024912075267E-2</c:v>
                </c:pt>
                <c:pt idx="211">
                  <c:v>1.5217780471709885E-2</c:v>
                </c:pt>
                <c:pt idx="212">
                  <c:v>1.5283464952972144E-2</c:v>
                </c:pt>
                <c:pt idx="213">
                  <c:v>1.487564577970202E-2</c:v>
                </c:pt>
                <c:pt idx="214">
                  <c:v>1.4662173131888296E-2</c:v>
                </c:pt>
                <c:pt idx="215">
                  <c:v>1.4682055809594431E-2</c:v>
                </c:pt>
                <c:pt idx="216">
                  <c:v>1.4599667217037305E-2</c:v>
                </c:pt>
                <c:pt idx="217">
                  <c:v>1.4628833499613454E-2</c:v>
                </c:pt>
                <c:pt idx="218">
                  <c:v>1.4641040162615299E-2</c:v>
                </c:pt>
                <c:pt idx="219">
                  <c:v>1.4640705396940538E-2</c:v>
                </c:pt>
                <c:pt idx="220">
                  <c:v>1.4532647655399637E-2</c:v>
                </c:pt>
                <c:pt idx="221">
                  <c:v>1.4546634335413091E-2</c:v>
                </c:pt>
                <c:pt idx="222">
                  <c:v>1.4531417763709671E-2</c:v>
                </c:pt>
                <c:pt idx="223">
                  <c:v>1.4499270258214092E-2</c:v>
                </c:pt>
                <c:pt idx="224">
                  <c:v>1.4496300692677884E-2</c:v>
                </c:pt>
                <c:pt idx="225">
                  <c:v>1.4461799756160462E-2</c:v>
                </c:pt>
                <c:pt idx="226">
                  <c:v>1.4333165191491103E-2</c:v>
                </c:pt>
                <c:pt idx="227">
                  <c:v>1.4291210579814799E-2</c:v>
                </c:pt>
                <c:pt idx="228">
                  <c:v>1.4237608518886061E-2</c:v>
                </c:pt>
                <c:pt idx="229">
                  <c:v>1.4215016935406079E-2</c:v>
                </c:pt>
                <c:pt idx="230">
                  <c:v>1.4225950599146926E-2</c:v>
                </c:pt>
                <c:pt idx="231">
                  <c:v>1.4214227574878115E-2</c:v>
                </c:pt>
                <c:pt idx="232">
                  <c:v>1.4212918206550585E-2</c:v>
                </c:pt>
                <c:pt idx="233">
                  <c:v>1.4137505278076251E-2</c:v>
                </c:pt>
                <c:pt idx="234">
                  <c:v>1.4132080649695128E-2</c:v>
                </c:pt>
                <c:pt idx="235">
                  <c:v>1.4103660257864567E-2</c:v>
                </c:pt>
                <c:pt idx="236">
                  <c:v>1.4110622707054869E-2</c:v>
                </c:pt>
                <c:pt idx="237">
                  <c:v>1.4082702540784597E-2</c:v>
                </c:pt>
                <c:pt idx="238">
                  <c:v>1.3999401593712244E-2</c:v>
                </c:pt>
                <c:pt idx="239">
                  <c:v>1.4024937579661763E-2</c:v>
                </c:pt>
                <c:pt idx="240">
                  <c:v>1.4037916054158644E-2</c:v>
                </c:pt>
                <c:pt idx="241">
                  <c:v>1.4108853347229897E-2</c:v>
                </c:pt>
                <c:pt idx="242">
                  <c:v>1.4461051443514951E-2</c:v>
                </c:pt>
                <c:pt idx="243">
                  <c:v>1.4448768246397943E-2</c:v>
                </c:pt>
                <c:pt idx="244">
                  <c:v>1.4449021688363524E-2</c:v>
                </c:pt>
                <c:pt idx="245">
                  <c:v>1.4406743082508978E-2</c:v>
                </c:pt>
                <c:pt idx="246">
                  <c:v>1.4414349019836547E-2</c:v>
                </c:pt>
                <c:pt idx="247">
                  <c:v>1.4413812196786932E-2</c:v>
                </c:pt>
                <c:pt idx="248">
                  <c:v>1.438589402343589E-2</c:v>
                </c:pt>
                <c:pt idx="249">
                  <c:v>1.4373716115973243E-2</c:v>
                </c:pt>
                <c:pt idx="250">
                  <c:v>1.4388585752119556E-2</c:v>
                </c:pt>
                <c:pt idx="251">
                  <c:v>1.4370649381427939E-2</c:v>
                </c:pt>
                <c:pt idx="252">
                  <c:v>1.4393531893941085E-2</c:v>
                </c:pt>
                <c:pt idx="253">
                  <c:v>1.4376012289927551E-2</c:v>
                </c:pt>
                <c:pt idx="254">
                  <c:v>1.4407538171682647E-2</c:v>
                </c:pt>
                <c:pt idx="255">
                  <c:v>1.4401445912127777E-2</c:v>
                </c:pt>
                <c:pt idx="256">
                  <c:v>1.4294238673281582E-2</c:v>
                </c:pt>
                <c:pt idx="257">
                  <c:v>1.4281628045939286E-2</c:v>
                </c:pt>
                <c:pt idx="258">
                  <c:v>1.4283318534453124E-2</c:v>
                </c:pt>
                <c:pt idx="259">
                  <c:v>1.4282267594252584E-2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C4D-4EC6-8C66-166C7FA0B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700416"/>
        <c:axId val="176714496"/>
      </c:lineChart>
      <c:dateAx>
        <c:axId val="17670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/yy;@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14496"/>
        <c:crosses val="autoZero"/>
        <c:auto val="1"/>
        <c:lblOffset val="100"/>
        <c:baseTimeUnit val="days"/>
      </c:dateAx>
      <c:valAx>
        <c:axId val="17671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0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ysClr val="windowText" lastClr="000000"/>
                </a:solidFill>
              </a:rPr>
              <a:t>Delta-Normal VaR -</a:t>
            </a:r>
            <a:r>
              <a:rPr lang="en-US" sz="2000" baseline="0">
                <a:solidFill>
                  <a:sysClr val="windowText" lastClr="000000"/>
                </a:solidFill>
              </a:rPr>
              <a:t> EUR:AUD</a:t>
            </a:r>
            <a:endParaRPr lang="ru-RU" sz="20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FX_Rates_Input!$N$2</c:f>
              <c:strCache>
                <c:ptCount val="1"/>
                <c:pt idx="0">
                  <c:v>EURAUD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FX_Rates_Input!$A$254:$A$513</c:f>
              <c:numCache>
                <c:formatCode>m/d/yyyy</c:formatCode>
                <c:ptCount val="260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42362</c:v>
                </c:pt>
                <c:pt idx="256">
                  <c:v>42366</c:v>
                </c:pt>
                <c:pt idx="257">
                  <c:v>42367</c:v>
                </c:pt>
                <c:pt idx="258">
                  <c:v>42368</c:v>
                </c:pt>
                <c:pt idx="259">
                  <c:v>42369</c:v>
                </c:pt>
              </c:numCache>
            </c:numRef>
          </c:cat>
          <c:val>
            <c:numRef>
              <c:f>FX_Rates_Input!$N$254:$N$513</c:f>
              <c:numCache>
                <c:formatCode>0.00%</c:formatCode>
                <c:ptCount val="260"/>
                <c:pt idx="0">
                  <c:v>1.7287238347775007E-3</c:v>
                </c:pt>
                <c:pt idx="1">
                  <c:v>-5.929990392467238E-3</c:v>
                </c:pt>
                <c:pt idx="2">
                  <c:v>-5.7637047167500184E-3</c:v>
                </c:pt>
                <c:pt idx="3">
                  <c:v>-3.2988887762176555E-3</c:v>
                </c:pt>
                <c:pt idx="4">
                  <c:v>8.0889792074912402E-4</c:v>
                </c:pt>
                <c:pt idx="5">
                  <c:v>-5.8116125187784784E-3</c:v>
                </c:pt>
                <c:pt idx="6">
                  <c:v>-7.8244998617372861E-3</c:v>
                </c:pt>
                <c:pt idx="7">
                  <c:v>1.3651879253399903E-3</c:v>
                </c:pt>
                <c:pt idx="8">
                  <c:v>-9.7334375958564919E-3</c:v>
                </c:pt>
                <c:pt idx="9">
                  <c:v>-8.2690192142831733E-4</c:v>
                </c:pt>
                <c:pt idx="10">
                  <c:v>-5.5164806253453979E-4</c:v>
                </c:pt>
                <c:pt idx="11">
                  <c:v>-3.9393257342579197E-3</c:v>
                </c:pt>
                <c:pt idx="12">
                  <c:v>2.2134615110394867E-3</c:v>
                </c:pt>
                <c:pt idx="13">
                  <c:v>-2.3065042617104885E-2</c:v>
                </c:pt>
                <c:pt idx="14">
                  <c:v>-2.1234436064928308E-3</c:v>
                </c:pt>
                <c:pt idx="15">
                  <c:v>1.4868838367925919E-3</c:v>
                </c:pt>
                <c:pt idx="16">
                  <c:v>-7.7856818173572921E-4</c:v>
                </c:pt>
                <c:pt idx="17">
                  <c:v>-7.0831565505687186E-4</c:v>
                </c:pt>
                <c:pt idx="18">
                  <c:v>1.3093246318840155E-2</c:v>
                </c:pt>
                <c:pt idx="19">
                  <c:v>-9.1331251686204082E-3</c:v>
                </c:pt>
                <c:pt idx="20">
                  <c:v>4.0850880869401814E-3</c:v>
                </c:pt>
                <c:pt idx="21">
                  <c:v>4.2164441945818383E-4</c:v>
                </c:pt>
                <c:pt idx="22">
                  <c:v>7.0256788591075225E-5</c:v>
                </c:pt>
                <c:pt idx="23">
                  <c:v>2.0926065133759861E-2</c:v>
                </c:pt>
                <c:pt idx="24">
                  <c:v>0</c:v>
                </c:pt>
                <c:pt idx="25">
                  <c:v>-8.2593438517231002E-4</c:v>
                </c:pt>
                <c:pt idx="26">
                  <c:v>1.8826011294043973E-2</c:v>
                </c:pt>
                <c:pt idx="27">
                  <c:v>-5.2166372831967045E-3</c:v>
                </c:pt>
                <c:pt idx="28">
                  <c:v>-7.226154560808563E-3</c:v>
                </c:pt>
                <c:pt idx="29">
                  <c:v>-3.0149399293882061E-3</c:v>
                </c:pt>
                <c:pt idx="30">
                  <c:v>-9.7925063605378351E-3</c:v>
                </c:pt>
                <c:pt idx="31">
                  <c:v>6.3553681722753191E-3</c:v>
                </c:pt>
                <c:pt idx="32">
                  <c:v>5.7676622398629574E-3</c:v>
                </c:pt>
                <c:pt idx="33">
                  <c:v>1.055616435694178E-2</c:v>
                </c:pt>
                <c:pt idx="34">
                  <c:v>-4.889653205581837E-3</c:v>
                </c:pt>
                <c:pt idx="35">
                  <c:v>-1.3624908436520257E-3</c:v>
                </c:pt>
                <c:pt idx="36">
                  <c:v>-5.1944618200171011E-3</c:v>
                </c:pt>
                <c:pt idx="37">
                  <c:v>3.4257134383173794E-4</c:v>
                </c:pt>
                <c:pt idx="38">
                  <c:v>2.326378059124147E-3</c:v>
                </c:pt>
                <c:pt idx="39">
                  <c:v>-1.6052151362431256E-2</c:v>
                </c:pt>
                <c:pt idx="40">
                  <c:v>7.6793071699630391E-3</c:v>
                </c:pt>
                <c:pt idx="41">
                  <c:v>6.7997102542805962E-3</c:v>
                </c:pt>
                <c:pt idx="42">
                  <c:v>-1.5243251316999494E-2</c:v>
                </c:pt>
                <c:pt idx="43">
                  <c:v>-2.1568976878206846E-3</c:v>
                </c:pt>
                <c:pt idx="44">
                  <c:v>6.9650008734467765E-5</c:v>
                </c:pt>
                <c:pt idx="45">
                  <c:v>5.2099732311351003E-3</c:v>
                </c:pt>
                <c:pt idx="46">
                  <c:v>-1.0097227251283052E-2</c:v>
                </c:pt>
                <c:pt idx="47">
                  <c:v>-6.8120632817427881E-3</c:v>
                </c:pt>
                <c:pt idx="48">
                  <c:v>9.8605445375086445E-4</c:v>
                </c:pt>
                <c:pt idx="49">
                  <c:v>-1.5251226628761484E-2</c:v>
                </c:pt>
                <c:pt idx="50">
                  <c:v>3.7812623086535021E-3</c:v>
                </c:pt>
                <c:pt idx="51">
                  <c:v>-6.4109415594633249E-4</c:v>
                </c:pt>
                <c:pt idx="52">
                  <c:v>-9.6660617274759997E-3</c:v>
                </c:pt>
                <c:pt idx="53">
                  <c:v>-9.2519633576321134E-3</c:v>
                </c:pt>
                <c:pt idx="54">
                  <c:v>2.1036604181700002E-3</c:v>
                </c:pt>
                <c:pt idx="55">
                  <c:v>-2.1741493726256113E-4</c:v>
                </c:pt>
                <c:pt idx="56">
                  <c:v>8.4443502755531998E-3</c:v>
                </c:pt>
                <c:pt idx="57">
                  <c:v>-9.3474750649412213E-4</c:v>
                </c:pt>
                <c:pt idx="58">
                  <c:v>4.6650244288881189E-3</c:v>
                </c:pt>
                <c:pt idx="59">
                  <c:v>1.5740147772859219E-3</c:v>
                </c:pt>
                <c:pt idx="60">
                  <c:v>-3.580896184802446E-3</c:v>
                </c:pt>
                <c:pt idx="61">
                  <c:v>-6.8392333107290841E-3</c:v>
                </c:pt>
                <c:pt idx="62">
                  <c:v>5.9060961077497349E-3</c:v>
                </c:pt>
                <c:pt idx="63">
                  <c:v>4.6570028640421368E-3</c:v>
                </c:pt>
                <c:pt idx="64">
                  <c:v>-3.580383345012087E-3</c:v>
                </c:pt>
                <c:pt idx="65">
                  <c:v>1.5517430019619666E-2</c:v>
                </c:pt>
                <c:pt idx="66">
                  <c:v>-2.825656984044394E-4</c:v>
                </c:pt>
                <c:pt idx="67">
                  <c:v>-7.0653901891106112E-5</c:v>
                </c:pt>
                <c:pt idx="68">
                  <c:v>1.3335402560374143E-2</c:v>
                </c:pt>
                <c:pt idx="69">
                  <c:v>-1.0583592744852271E-2</c:v>
                </c:pt>
                <c:pt idx="70">
                  <c:v>-8.0651303812838727E-3</c:v>
                </c:pt>
                <c:pt idx="71">
                  <c:v>-9.0621048999688699E-3</c:v>
                </c:pt>
                <c:pt idx="72">
                  <c:v>-9.1449782242710824E-3</c:v>
                </c:pt>
                <c:pt idx="73">
                  <c:v>7.2795737516479532E-3</c:v>
                </c:pt>
                <c:pt idx="74">
                  <c:v>7.8963429679915784E-4</c:v>
                </c:pt>
                <c:pt idx="75">
                  <c:v>6.4560096930528878E-4</c:v>
                </c:pt>
                <c:pt idx="76">
                  <c:v>-1.1177329274241851E-2</c:v>
                </c:pt>
                <c:pt idx="77">
                  <c:v>3.7637566144613339E-3</c:v>
                </c:pt>
                <c:pt idx="78">
                  <c:v>-1.3735769374513796E-3</c:v>
                </c:pt>
                <c:pt idx="79">
                  <c:v>-1.4469686033053062E-4</c:v>
                </c:pt>
                <c:pt idx="80">
                  <c:v>-1.8104795472952198E-3</c:v>
                </c:pt>
                <c:pt idx="81">
                  <c:v>1.0168479062777973E-2</c:v>
                </c:pt>
                <c:pt idx="82">
                  <c:v>-3.8100761378325816E-3</c:v>
                </c:pt>
                <c:pt idx="83">
                  <c:v>-1.2251812278126742E-3</c:v>
                </c:pt>
                <c:pt idx="84">
                  <c:v>-8.3276486911790671E-3</c:v>
                </c:pt>
                <c:pt idx="85">
                  <c:v>7.2690269974003119E-4</c:v>
                </c:pt>
                <c:pt idx="86">
                  <c:v>2.8580536460633552E-2</c:v>
                </c:pt>
                <c:pt idx="87">
                  <c:v>4.5092727714729506E-3</c:v>
                </c:pt>
                <c:pt idx="88">
                  <c:v>-7.4795719850066595E-3</c:v>
                </c:pt>
                <c:pt idx="89">
                  <c:v>-6.3235139130183565E-3</c:v>
                </c:pt>
                <c:pt idx="90">
                  <c:v>1.1057668665525509E-2</c:v>
                </c:pt>
                <c:pt idx="91">
                  <c:v>-3.5252230068607849E-4</c:v>
                </c:pt>
                <c:pt idx="92">
                  <c:v>-4.5232955771463699E-3</c:v>
                </c:pt>
                <c:pt idx="93">
                  <c:v>-3.3348737757648702E-3</c:v>
                </c:pt>
                <c:pt idx="94">
                  <c:v>-8.9238500468453962E-3</c:v>
                </c:pt>
                <c:pt idx="95">
                  <c:v>1.0131365198717587E-2</c:v>
                </c:pt>
                <c:pt idx="96">
                  <c:v>5.0980780246640241E-3</c:v>
                </c:pt>
                <c:pt idx="97">
                  <c:v>4.8613897833749515E-3</c:v>
                </c:pt>
                <c:pt idx="98">
                  <c:v>-1.4227810348674414E-2</c:v>
                </c:pt>
                <c:pt idx="99">
                  <c:v>3.0608273887632936E-3</c:v>
                </c:pt>
                <c:pt idx="100">
                  <c:v>2.9806281381377199E-3</c:v>
                </c:pt>
                <c:pt idx="101">
                  <c:v>3.6074309678237391E-3</c:v>
                </c:pt>
                <c:pt idx="102">
                  <c:v>-9.9340914877454438E-3</c:v>
                </c:pt>
                <c:pt idx="103">
                  <c:v>-2.1395713806982532E-4</c:v>
                </c:pt>
                <c:pt idx="104">
                  <c:v>4.9094694646957121E-3</c:v>
                </c:pt>
                <c:pt idx="105">
                  <c:v>1.2554827061537849E-2</c:v>
                </c:pt>
                <c:pt idx="106">
                  <c:v>4.9641772980029289E-3</c:v>
                </c:pt>
                <c:pt idx="107">
                  <c:v>2.0921231639476755E-4</c:v>
                </c:pt>
                <c:pt idx="108">
                  <c:v>6.9727713307802044E-5</c:v>
                </c:pt>
                <c:pt idx="109">
                  <c:v>-1.4653039638176195E-3</c:v>
                </c:pt>
                <c:pt idx="110">
                  <c:v>2.0526654561634435E-2</c:v>
                </c:pt>
                <c:pt idx="111">
                  <c:v>-5.7629138637557767E-3</c:v>
                </c:pt>
                <c:pt idx="112">
                  <c:v>5.5576663687650725E-3</c:v>
                </c:pt>
                <c:pt idx="113">
                  <c:v>-6.1599536529134008E-4</c:v>
                </c:pt>
                <c:pt idx="114">
                  <c:v>-2.3991511662004492E-3</c:v>
                </c:pt>
                <c:pt idx="115">
                  <c:v>-2.611326387684102E-3</c:v>
                </c:pt>
                <c:pt idx="116">
                  <c:v>1.8561171245063753E-3</c:v>
                </c:pt>
                <c:pt idx="117">
                  <c:v>-6.4769743414507773E-3</c:v>
                </c:pt>
                <c:pt idx="118">
                  <c:v>1.1054305395399972E-3</c:v>
                </c:pt>
                <c:pt idx="119">
                  <c:v>1.4532748231456817E-2</c:v>
                </c:pt>
                <c:pt idx="120">
                  <c:v>-8.4746269909722321E-3</c:v>
                </c:pt>
                <c:pt idx="121">
                  <c:v>1.44028007477199E-3</c:v>
                </c:pt>
                <c:pt idx="122">
                  <c:v>1.7119187938201802E-3</c:v>
                </c:pt>
                <c:pt idx="123">
                  <c:v>-5.3509080132618757E-3</c:v>
                </c:pt>
                <c:pt idx="124">
                  <c:v>-4.4810664069760897E-3</c:v>
                </c:pt>
                <c:pt idx="125">
                  <c:v>2.7633851643889902E-4</c:v>
                </c:pt>
                <c:pt idx="126">
                  <c:v>1.0581382224118727E-2</c:v>
                </c:pt>
                <c:pt idx="127">
                  <c:v>-7.2024182120489699E-3</c:v>
                </c:pt>
                <c:pt idx="128">
                  <c:v>1.6508464335252108E-3</c:v>
                </c:pt>
                <c:pt idx="129">
                  <c:v>-6.3430990393961691E-3</c:v>
                </c:pt>
                <c:pt idx="130">
                  <c:v>7.9226069734541632E-3</c:v>
                </c:pt>
                <c:pt idx="131">
                  <c:v>1.1869170717244004E-2</c:v>
                </c:pt>
                <c:pt idx="132">
                  <c:v>-4.0088383906690455E-3</c:v>
                </c:pt>
                <c:pt idx="133">
                  <c:v>2.3121397583793788E-3</c:v>
                </c:pt>
                <c:pt idx="134">
                  <c:v>9.7337526665875647E-3</c:v>
                </c:pt>
                <c:pt idx="135">
                  <c:v>-3.3690483992781495E-3</c:v>
                </c:pt>
                <c:pt idx="136">
                  <c:v>1.0674466097689413E-2</c:v>
                </c:pt>
                <c:pt idx="137">
                  <c:v>-6.7674217204045928E-3</c:v>
                </c:pt>
                <c:pt idx="138">
                  <c:v>-3.0974369926227239E-3</c:v>
                </c:pt>
                <c:pt idx="139">
                  <c:v>-5.0708333530558314E-3</c:v>
                </c:pt>
                <c:pt idx="140">
                  <c:v>-2.7149952196199264E-3</c:v>
                </c:pt>
                <c:pt idx="141">
                  <c:v>-6.7969413789922885E-5</c:v>
                </c:pt>
                <c:pt idx="142">
                  <c:v>-6.1193270649993205E-4</c:v>
                </c:pt>
                <c:pt idx="143">
                  <c:v>2.9203049719386067E-3</c:v>
                </c:pt>
                <c:pt idx="144">
                  <c:v>1.2876556284272252E-3</c:v>
                </c:pt>
                <c:pt idx="145">
                  <c:v>5.3362280024650882E-3</c:v>
                </c:pt>
                <c:pt idx="146">
                  <c:v>1.4313668229579494E-2</c:v>
                </c:pt>
                <c:pt idx="147">
                  <c:v>8.3328304396414182E-3</c:v>
                </c:pt>
                <c:pt idx="148">
                  <c:v>-6.2762403360577292E-3</c:v>
                </c:pt>
                <c:pt idx="149">
                  <c:v>7.9496526213779868E-4</c:v>
                </c:pt>
                <c:pt idx="150">
                  <c:v>-2.3867942113875462E-3</c:v>
                </c:pt>
                <c:pt idx="151">
                  <c:v>4.9660754270381639E-3</c:v>
                </c:pt>
                <c:pt idx="152">
                  <c:v>-4.567880571763377E-3</c:v>
                </c:pt>
                <c:pt idx="153">
                  <c:v>-1.60527826777138E-2</c:v>
                </c:pt>
                <c:pt idx="154">
                  <c:v>-5.1375763649227964E-3</c:v>
                </c:pt>
                <c:pt idx="155">
                  <c:v>6.3505145190216362E-3</c:v>
                </c:pt>
                <c:pt idx="156">
                  <c:v>-2.6974188585581907E-3</c:v>
                </c:pt>
                <c:pt idx="157">
                  <c:v>5.0517064290096251E-3</c:v>
                </c:pt>
                <c:pt idx="158">
                  <c:v>1.3877991617687966E-2</c:v>
                </c:pt>
                <c:pt idx="159">
                  <c:v>2.3825292540922438E-3</c:v>
                </c:pt>
                <c:pt idx="160">
                  <c:v>-4.6282522562426622E-4</c:v>
                </c:pt>
                <c:pt idx="161">
                  <c:v>6.6131005545979319E-5</c:v>
                </c:pt>
                <c:pt idx="162">
                  <c:v>-1.7208290698289843E-3</c:v>
                </c:pt>
                <c:pt idx="163">
                  <c:v>-2.0556354839846086E-3</c:v>
                </c:pt>
                <c:pt idx="164">
                  <c:v>-2.5921386352956988E-3</c:v>
                </c:pt>
                <c:pt idx="165">
                  <c:v>1.7220760071928253E-2</c:v>
                </c:pt>
                <c:pt idx="166">
                  <c:v>6.3252142675816461E-3</c:v>
                </c:pt>
                <c:pt idx="167">
                  <c:v>3.3179762387300145E-2</c:v>
                </c:pt>
                <c:pt idx="168">
                  <c:v>2.1356792037178101E-3</c:v>
                </c:pt>
                <c:pt idx="169">
                  <c:v>1.6300944048454832E-3</c:v>
                </c:pt>
                <c:pt idx="170">
                  <c:v>-1.0896716014791301E-2</c:v>
                </c:pt>
                <c:pt idx="171">
                  <c:v>-6.3333227799161653E-5</c:v>
                </c:pt>
                <c:pt idx="172">
                  <c:v>-2.2826717159196916E-3</c:v>
                </c:pt>
                <c:pt idx="173">
                  <c:v>1.2804110719328202E-2</c:v>
                </c:pt>
                <c:pt idx="174">
                  <c:v>6.5590390376000689E-3</c:v>
                </c:pt>
                <c:pt idx="175">
                  <c:v>-1.6201399356420849E-3</c:v>
                </c:pt>
                <c:pt idx="176">
                  <c:v>-5.44040362600958E-3</c:v>
                </c:pt>
                <c:pt idx="177">
                  <c:v>7.1228042471618742E-3</c:v>
                </c:pt>
                <c:pt idx="178">
                  <c:v>-5.3686376527564356E-3</c:v>
                </c:pt>
                <c:pt idx="179">
                  <c:v>-7.2873799068120162E-3</c:v>
                </c:pt>
                <c:pt idx="180">
                  <c:v>-1.8301731150614886E-3</c:v>
                </c:pt>
                <c:pt idx="181">
                  <c:v>7.8022166385663862E-3</c:v>
                </c:pt>
                <c:pt idx="182">
                  <c:v>-5.0897090615230449E-3</c:v>
                </c:pt>
                <c:pt idx="183">
                  <c:v>6.9271705279577538E-4</c:v>
                </c:pt>
                <c:pt idx="184">
                  <c:v>-1.3180597635085485E-2</c:v>
                </c:pt>
                <c:pt idx="185">
                  <c:v>6.2951277738855522E-3</c:v>
                </c:pt>
                <c:pt idx="186">
                  <c:v>-4.2560013424768929E-3</c:v>
                </c:pt>
                <c:pt idx="187">
                  <c:v>-1.0190434612190463E-3</c:v>
                </c:pt>
                <c:pt idx="188">
                  <c:v>2.4821015129793717E-3</c:v>
                </c:pt>
                <c:pt idx="189">
                  <c:v>5.1355319716164327E-3</c:v>
                </c:pt>
                <c:pt idx="190">
                  <c:v>2.0901887358304599E-2</c:v>
                </c:pt>
                <c:pt idx="191">
                  <c:v>-1.5729679536718062E-2</c:v>
                </c:pt>
                <c:pt idx="192">
                  <c:v>4.5194979947982255E-3</c:v>
                </c:pt>
                <c:pt idx="193">
                  <c:v>2.6269717383930356E-3</c:v>
                </c:pt>
                <c:pt idx="194">
                  <c:v>-4.3821279590415029E-3</c:v>
                </c:pt>
                <c:pt idx="195">
                  <c:v>-1.021575286159903E-2</c:v>
                </c:pt>
                <c:pt idx="196">
                  <c:v>5.8773512630007256E-3</c:v>
                </c:pt>
                <c:pt idx="197">
                  <c:v>-1.0717776772270302E-3</c:v>
                </c:pt>
                <c:pt idx="198">
                  <c:v>-4.5520720950950116E-3</c:v>
                </c:pt>
                <c:pt idx="199">
                  <c:v>-1.2433609344626442E-2</c:v>
                </c:pt>
                <c:pt idx="200">
                  <c:v>4.9920103667854777E-3</c:v>
                </c:pt>
                <c:pt idx="201">
                  <c:v>-1.0396037928834851E-2</c:v>
                </c:pt>
                <c:pt idx="202">
                  <c:v>-4.7201923984309052E-3</c:v>
                </c:pt>
                <c:pt idx="203">
                  <c:v>1.0060057758411681E-2</c:v>
                </c:pt>
                <c:pt idx="204">
                  <c:v>8.7520921522644731E-3</c:v>
                </c:pt>
                <c:pt idx="205">
                  <c:v>-7.0211560531963204E-3</c:v>
                </c:pt>
                <c:pt idx="206">
                  <c:v>2.6866260642777824E-3</c:v>
                </c:pt>
                <c:pt idx="207">
                  <c:v>-4.674252147428724E-3</c:v>
                </c:pt>
                <c:pt idx="208">
                  <c:v>1.9876260831508297E-3</c:v>
                </c:pt>
                <c:pt idx="209">
                  <c:v>6.066623542526673E-3</c:v>
                </c:pt>
                <c:pt idx="210">
                  <c:v>-9.5544451358915998E-4</c:v>
                </c:pt>
                <c:pt idx="211">
                  <c:v>-2.8571525293885545E-2</c:v>
                </c:pt>
                <c:pt idx="212">
                  <c:v>-4.4689874588441352E-3</c:v>
                </c:pt>
                <c:pt idx="213">
                  <c:v>7.6769511906654795E-3</c:v>
                </c:pt>
                <c:pt idx="214">
                  <c:v>1.5565526019355123E-2</c:v>
                </c:pt>
                <c:pt idx="215">
                  <c:v>-6.002922657525024E-3</c:v>
                </c:pt>
                <c:pt idx="216">
                  <c:v>6.3246419280668948E-3</c:v>
                </c:pt>
                <c:pt idx="217">
                  <c:v>-5.6127369049574364E-3</c:v>
                </c:pt>
                <c:pt idx="218">
                  <c:v>-1.0143789430505161E-2</c:v>
                </c:pt>
                <c:pt idx="219">
                  <c:v>-5.9650794684750165E-3</c:v>
                </c:pt>
                <c:pt idx="220">
                  <c:v>1.5110208833626756E-3</c:v>
                </c:pt>
                <c:pt idx="221">
                  <c:v>-1.9055760275618078E-3</c:v>
                </c:pt>
                <c:pt idx="222">
                  <c:v>3.8730478059826067E-3</c:v>
                </c:pt>
                <c:pt idx="223">
                  <c:v>-4.8601172771032229E-3</c:v>
                </c:pt>
                <c:pt idx="224">
                  <c:v>-3.9510075583111781E-4</c:v>
                </c:pt>
                <c:pt idx="225">
                  <c:v>-7.2713170716584346E-3</c:v>
                </c:pt>
                <c:pt idx="226">
                  <c:v>2.6533996838919578E-4</c:v>
                </c:pt>
                <c:pt idx="227">
                  <c:v>2.1863724878666219E-3</c:v>
                </c:pt>
                <c:pt idx="228">
                  <c:v>-9.9768037383169399E-3</c:v>
                </c:pt>
                <c:pt idx="229">
                  <c:v>4.5351551653911425E-3</c:v>
                </c:pt>
                <c:pt idx="230">
                  <c:v>-6.8774684330566091E-3</c:v>
                </c:pt>
                <c:pt idx="231">
                  <c:v>-6.7227143948765892E-3</c:v>
                </c:pt>
                <c:pt idx="232">
                  <c:v>-2.1608489736902907E-3</c:v>
                </c:pt>
                <c:pt idx="233">
                  <c:v>-2.0300453581479265E-3</c:v>
                </c:pt>
                <c:pt idx="234">
                  <c:v>-1.1034031032523872E-2</c:v>
                </c:pt>
                <c:pt idx="235">
                  <c:v>5.736545131156374E-3</c:v>
                </c:pt>
                <c:pt idx="236">
                  <c:v>2.7234969869459542E-4</c:v>
                </c:pt>
                <c:pt idx="237">
                  <c:v>-1.2261581917708251E-3</c:v>
                </c:pt>
                <c:pt idx="238">
                  <c:v>-8.9692840521337497E-3</c:v>
                </c:pt>
                <c:pt idx="239">
                  <c:v>-3.5137312667879637E-3</c:v>
                </c:pt>
                <c:pt idx="240">
                  <c:v>4.2012527789162491E-3</c:v>
                </c:pt>
                <c:pt idx="241">
                  <c:v>2.3703102987700675E-2</c:v>
                </c:pt>
                <c:pt idx="242">
                  <c:v>-3.3615736912776303E-3</c:v>
                </c:pt>
                <c:pt idx="243">
                  <c:v>1.6695993548408134E-2</c:v>
                </c:pt>
                <c:pt idx="244">
                  <c:v>5.4819991322439029E-3</c:v>
                </c:pt>
                <c:pt idx="245">
                  <c:v>-1.2060314492366376E-2</c:v>
                </c:pt>
                <c:pt idx="246">
                  <c:v>1.1928570865273812E-2</c:v>
                </c:pt>
                <c:pt idx="247">
                  <c:v>3.3540526658829713E-3</c:v>
                </c:pt>
                <c:pt idx="248">
                  <c:v>-2.0373967811362168E-3</c:v>
                </c:pt>
                <c:pt idx="249">
                  <c:v>-9.2147706118879977E-4</c:v>
                </c:pt>
                <c:pt idx="250">
                  <c:v>-5.8779022054429335E-3</c:v>
                </c:pt>
                <c:pt idx="251">
                  <c:v>7.1940382206457723E-3</c:v>
                </c:pt>
                <c:pt idx="252">
                  <c:v>-2.5021412935789353E-3</c:v>
                </c:pt>
                <c:pt idx="253">
                  <c:v>-3.8973527549620527E-3</c:v>
                </c:pt>
                <c:pt idx="254">
                  <c:v>3.9703547371749271E-4</c:v>
                </c:pt>
                <c:pt idx="255">
                  <c:v>-2.716222810143169E-3</c:v>
                </c:pt>
                <c:pt idx="256">
                  <c:v>9.9459611023608257E-4</c:v>
                </c:pt>
                <c:pt idx="257">
                  <c:v>-2.1894186884904398E-3</c:v>
                </c:pt>
                <c:pt idx="258">
                  <c:v>-4.3932707285174273E-3</c:v>
                </c:pt>
                <c:pt idx="259">
                  <c:v>-6.2234617170505192E-3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9E9-40FF-B861-E6246F1BC58C}"/>
            </c:ext>
          </c:extLst>
        </c:ser>
        <c:ser>
          <c:idx val="1"/>
          <c:order val="1"/>
          <c:tx>
            <c:v>Delta-Normal VaR 1%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FX_Rates_Input!$A$254:$A$513</c:f>
              <c:numCache>
                <c:formatCode>m/d/yyyy</c:formatCode>
                <c:ptCount val="260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42362</c:v>
                </c:pt>
                <c:pt idx="256">
                  <c:v>42366</c:v>
                </c:pt>
                <c:pt idx="257">
                  <c:v>42367</c:v>
                </c:pt>
                <c:pt idx="258">
                  <c:v>42368</c:v>
                </c:pt>
                <c:pt idx="259">
                  <c:v>42369</c:v>
                </c:pt>
              </c:numCache>
            </c:numRef>
          </c:cat>
          <c:val>
            <c:numRef>
              <c:f>FX_Rates_Input!$V$254:$V$513</c:f>
              <c:numCache>
                <c:formatCode>0.00%</c:formatCode>
                <c:ptCount val="260"/>
                <c:pt idx="0">
                  <c:v>-1.2899328429964215E-2</c:v>
                </c:pt>
                <c:pt idx="1">
                  <c:v>-1.2563422923906007E-2</c:v>
                </c:pt>
                <c:pt idx="2">
                  <c:v>-1.2620526450692362E-2</c:v>
                </c:pt>
                <c:pt idx="3">
                  <c:v>-1.2670075193517077E-2</c:v>
                </c:pt>
                <c:pt idx="4">
                  <c:v>-1.2657843127338135E-2</c:v>
                </c:pt>
                <c:pt idx="5">
                  <c:v>-1.2624087467174956E-2</c:v>
                </c:pt>
                <c:pt idx="6">
                  <c:v>-1.2633562565012479E-2</c:v>
                </c:pt>
                <c:pt idx="7">
                  <c:v>-1.2516670475006691E-2</c:v>
                </c:pt>
                <c:pt idx="8">
                  <c:v>-1.2485779317120674E-2</c:v>
                </c:pt>
                <c:pt idx="9">
                  <c:v>-1.2602234439289723E-2</c:v>
                </c:pt>
                <c:pt idx="10">
                  <c:v>-1.251067061670014E-2</c:v>
                </c:pt>
                <c:pt idx="11">
                  <c:v>-1.2512423765256376E-2</c:v>
                </c:pt>
                <c:pt idx="12">
                  <c:v>-1.2508008956951176E-2</c:v>
                </c:pt>
                <c:pt idx="13">
                  <c:v>-1.2507107760528536E-2</c:v>
                </c:pt>
                <c:pt idx="14">
                  <c:v>-1.2979904642480599E-2</c:v>
                </c:pt>
                <c:pt idx="15">
                  <c:v>-1.28199665568994E-2</c:v>
                </c:pt>
                <c:pt idx="16">
                  <c:v>-1.2743747184194989E-2</c:v>
                </c:pt>
                <c:pt idx="17">
                  <c:v>-1.2692725579370009E-2</c:v>
                </c:pt>
                <c:pt idx="18">
                  <c:v>-1.2634856680779273E-2</c:v>
                </c:pt>
                <c:pt idx="19">
                  <c:v>-1.2744604337666802E-2</c:v>
                </c:pt>
                <c:pt idx="20">
                  <c:v>-1.2810874583933658E-2</c:v>
                </c:pt>
                <c:pt idx="21">
                  <c:v>-1.2812241294681306E-2</c:v>
                </c:pt>
                <c:pt idx="22">
                  <c:v>-1.2666895056952402E-2</c:v>
                </c:pt>
                <c:pt idx="23">
                  <c:v>-1.2545788552302879E-2</c:v>
                </c:pt>
                <c:pt idx="24">
                  <c:v>-1.2844664958896334E-2</c:v>
                </c:pt>
                <c:pt idx="25">
                  <c:v>-1.2757359293698098E-2</c:v>
                </c:pt>
                <c:pt idx="26">
                  <c:v>-1.273138458377711E-2</c:v>
                </c:pt>
                <c:pt idx="27">
                  <c:v>-1.2959940049016246E-2</c:v>
                </c:pt>
                <c:pt idx="28">
                  <c:v>-1.2929915004656239E-2</c:v>
                </c:pt>
                <c:pt idx="29">
                  <c:v>-1.290340545539626E-2</c:v>
                </c:pt>
                <c:pt idx="30">
                  <c:v>-1.2765079179788206E-2</c:v>
                </c:pt>
                <c:pt idx="31">
                  <c:v>-1.2839693850977376E-2</c:v>
                </c:pt>
                <c:pt idx="32">
                  <c:v>-1.2845788972724405E-2</c:v>
                </c:pt>
                <c:pt idx="33">
                  <c:v>-1.2855396869286526E-2</c:v>
                </c:pt>
                <c:pt idx="34">
                  <c:v>-1.2911915805538372E-2</c:v>
                </c:pt>
                <c:pt idx="35">
                  <c:v>-1.2953592477814774E-2</c:v>
                </c:pt>
                <c:pt idx="36">
                  <c:v>-1.2962954262548608E-2</c:v>
                </c:pt>
                <c:pt idx="37">
                  <c:v>-1.3001664969784948E-2</c:v>
                </c:pt>
                <c:pt idx="38">
                  <c:v>-1.2989004483656436E-2</c:v>
                </c:pt>
                <c:pt idx="39">
                  <c:v>-1.2988129679556058E-2</c:v>
                </c:pt>
                <c:pt idx="40">
                  <c:v>-1.326300939448591E-2</c:v>
                </c:pt>
                <c:pt idx="41">
                  <c:v>-1.3256564920988841E-2</c:v>
                </c:pt>
                <c:pt idx="42">
                  <c:v>-1.3273611687649685E-2</c:v>
                </c:pt>
                <c:pt idx="43">
                  <c:v>-1.3505613919767965E-2</c:v>
                </c:pt>
                <c:pt idx="44">
                  <c:v>-1.3461719296546252E-2</c:v>
                </c:pt>
                <c:pt idx="45">
                  <c:v>-1.3374052305864716E-2</c:v>
                </c:pt>
                <c:pt idx="46">
                  <c:v>-1.338074911502329E-2</c:v>
                </c:pt>
                <c:pt idx="47">
                  <c:v>-1.3462448918980506E-2</c:v>
                </c:pt>
                <c:pt idx="48">
                  <c:v>-1.3515002854260199E-2</c:v>
                </c:pt>
                <c:pt idx="49">
                  <c:v>-1.3443145458884951E-2</c:v>
                </c:pt>
                <c:pt idx="50">
                  <c:v>-1.3594254677915536E-2</c:v>
                </c:pt>
                <c:pt idx="51">
                  <c:v>-1.359503994137439E-2</c:v>
                </c:pt>
                <c:pt idx="52">
                  <c:v>-1.356417976491759E-2</c:v>
                </c:pt>
                <c:pt idx="53">
                  <c:v>-1.3650272939425613E-2</c:v>
                </c:pt>
                <c:pt idx="54">
                  <c:v>-1.3753634535527031E-2</c:v>
                </c:pt>
                <c:pt idx="55">
                  <c:v>-1.3747092933100028E-2</c:v>
                </c:pt>
                <c:pt idx="56">
                  <c:v>-1.3723255997382396E-2</c:v>
                </c:pt>
                <c:pt idx="57">
                  <c:v>-1.3686633079140205E-2</c:v>
                </c:pt>
                <c:pt idx="58">
                  <c:v>-1.3683792163917923E-2</c:v>
                </c:pt>
                <c:pt idx="59">
                  <c:v>-1.3587467502288963E-2</c:v>
                </c:pt>
                <c:pt idx="60">
                  <c:v>-1.3570979949933918E-2</c:v>
                </c:pt>
                <c:pt idx="61">
                  <c:v>-1.3590510763096465E-2</c:v>
                </c:pt>
                <c:pt idx="62">
                  <c:v>-1.3654771510128347E-2</c:v>
                </c:pt>
                <c:pt idx="63">
                  <c:v>-1.3658956328315184E-2</c:v>
                </c:pt>
                <c:pt idx="64">
                  <c:v>-1.3652098904953789E-2</c:v>
                </c:pt>
                <c:pt idx="65">
                  <c:v>-1.3676796239620176E-2</c:v>
                </c:pt>
                <c:pt idx="66">
                  <c:v>-1.3751414663221249E-2</c:v>
                </c:pt>
                <c:pt idx="67">
                  <c:v>-1.3754296031077761E-2</c:v>
                </c:pt>
                <c:pt idx="68">
                  <c:v>-1.3727657619808863E-2</c:v>
                </c:pt>
                <c:pt idx="69">
                  <c:v>-1.3806550666572562E-2</c:v>
                </c:pt>
                <c:pt idx="70">
                  <c:v>-1.3936516084530615E-2</c:v>
                </c:pt>
                <c:pt idx="71">
                  <c:v>-1.4022128716131258E-2</c:v>
                </c:pt>
                <c:pt idx="72">
                  <c:v>-1.407681587053943E-2</c:v>
                </c:pt>
                <c:pt idx="73">
                  <c:v>-1.4176695126052741E-2</c:v>
                </c:pt>
                <c:pt idx="74">
                  <c:v>-1.4184296600165184E-2</c:v>
                </c:pt>
                <c:pt idx="75">
                  <c:v>-1.4186127079991872E-2</c:v>
                </c:pt>
                <c:pt idx="76">
                  <c:v>-1.415017748475896E-2</c:v>
                </c:pt>
                <c:pt idx="77">
                  <c:v>-1.4242420539499553E-2</c:v>
                </c:pt>
                <c:pt idx="78">
                  <c:v>-1.4242376525732866E-2</c:v>
                </c:pt>
                <c:pt idx="79">
                  <c:v>-1.4237048298975539E-2</c:v>
                </c:pt>
                <c:pt idx="80">
                  <c:v>-1.4240518389672411E-2</c:v>
                </c:pt>
                <c:pt idx="81">
                  <c:v>-1.4244065203349129E-2</c:v>
                </c:pt>
                <c:pt idx="82">
                  <c:v>-1.4292490253627249E-2</c:v>
                </c:pt>
                <c:pt idx="83">
                  <c:v>-1.4320967132655528E-2</c:v>
                </c:pt>
                <c:pt idx="84">
                  <c:v>-1.4327340208140592E-2</c:v>
                </c:pt>
                <c:pt idx="85">
                  <c:v>-1.4393732261691633E-2</c:v>
                </c:pt>
                <c:pt idx="86">
                  <c:v>-1.4384369262278651E-2</c:v>
                </c:pt>
                <c:pt idx="87">
                  <c:v>-1.487680418926191E-2</c:v>
                </c:pt>
                <c:pt idx="88">
                  <c:v>-1.4769248604544956E-2</c:v>
                </c:pt>
                <c:pt idx="89">
                  <c:v>-1.4828226590380245E-2</c:v>
                </c:pt>
                <c:pt idx="90">
                  <c:v>-1.4854469069808651E-2</c:v>
                </c:pt>
                <c:pt idx="91">
                  <c:v>-1.4892734238616116E-2</c:v>
                </c:pt>
                <c:pt idx="92">
                  <c:v>-1.4891854648955654E-2</c:v>
                </c:pt>
                <c:pt idx="93">
                  <c:v>-1.4928944360298129E-2</c:v>
                </c:pt>
                <c:pt idx="94">
                  <c:v>-1.495360822790699E-2</c:v>
                </c:pt>
                <c:pt idx="95">
                  <c:v>-1.501188510472614E-2</c:v>
                </c:pt>
                <c:pt idx="96">
                  <c:v>-1.5053776465442054E-2</c:v>
                </c:pt>
                <c:pt idx="97">
                  <c:v>-1.5047443591706783E-2</c:v>
                </c:pt>
                <c:pt idx="98">
                  <c:v>-1.504114318768943E-2</c:v>
                </c:pt>
                <c:pt idx="99">
                  <c:v>-1.5234635069663062E-2</c:v>
                </c:pt>
                <c:pt idx="100">
                  <c:v>-1.5222060237500855E-2</c:v>
                </c:pt>
                <c:pt idx="101">
                  <c:v>-1.5219150459156745E-2</c:v>
                </c:pt>
                <c:pt idx="102">
                  <c:v>-1.5158525669368842E-2</c:v>
                </c:pt>
                <c:pt idx="103">
                  <c:v>-1.5263367097162962E-2</c:v>
                </c:pt>
                <c:pt idx="104">
                  <c:v>-1.5263437441232333E-2</c:v>
                </c:pt>
                <c:pt idx="105">
                  <c:v>-1.5265833515404663E-2</c:v>
                </c:pt>
                <c:pt idx="106">
                  <c:v>-1.5317835234801753E-2</c:v>
                </c:pt>
                <c:pt idx="107">
                  <c:v>-1.5268138182076927E-2</c:v>
                </c:pt>
                <c:pt idx="108">
                  <c:v>-1.5268603501912309E-2</c:v>
                </c:pt>
                <c:pt idx="109">
                  <c:v>-1.5234547736918342E-2</c:v>
                </c:pt>
                <c:pt idx="110">
                  <c:v>-1.5192466071126584E-2</c:v>
                </c:pt>
                <c:pt idx="111">
                  <c:v>-1.5393343220845261E-2</c:v>
                </c:pt>
                <c:pt idx="112">
                  <c:v>-1.5425572279285706E-2</c:v>
                </c:pt>
                <c:pt idx="113">
                  <c:v>-1.5430155127971877E-2</c:v>
                </c:pt>
                <c:pt idx="114">
                  <c:v>-1.543583482172874E-2</c:v>
                </c:pt>
                <c:pt idx="115">
                  <c:v>-1.5453452535138495E-2</c:v>
                </c:pt>
                <c:pt idx="116">
                  <c:v>-1.5474233636964376E-2</c:v>
                </c:pt>
                <c:pt idx="117">
                  <c:v>-1.5448798573298131E-2</c:v>
                </c:pt>
                <c:pt idx="118">
                  <c:v>-1.549652935945876E-2</c:v>
                </c:pt>
                <c:pt idx="119">
                  <c:v>-1.5469989630346083E-2</c:v>
                </c:pt>
                <c:pt idx="120">
                  <c:v>-1.5558312411198932E-2</c:v>
                </c:pt>
                <c:pt idx="121">
                  <c:v>-1.5648241249298735E-2</c:v>
                </c:pt>
                <c:pt idx="122">
                  <c:v>-1.5601296023303405E-2</c:v>
                </c:pt>
                <c:pt idx="123">
                  <c:v>-1.559639092302673E-2</c:v>
                </c:pt>
                <c:pt idx="124">
                  <c:v>-1.5639654552993893E-2</c:v>
                </c:pt>
                <c:pt idx="125">
                  <c:v>-1.5644434043612852E-2</c:v>
                </c:pt>
                <c:pt idx="126">
                  <c:v>-1.5631118858489289E-2</c:v>
                </c:pt>
                <c:pt idx="127">
                  <c:v>-1.5658997141890361E-2</c:v>
                </c:pt>
                <c:pt idx="128">
                  <c:v>-1.5715740479967041E-2</c:v>
                </c:pt>
                <c:pt idx="129">
                  <c:v>-1.5708923221289632E-2</c:v>
                </c:pt>
                <c:pt idx="130">
                  <c:v>-1.5731658601376888E-2</c:v>
                </c:pt>
                <c:pt idx="131">
                  <c:v>-1.5748234303867428E-2</c:v>
                </c:pt>
                <c:pt idx="132">
                  <c:v>-1.5802579266613586E-2</c:v>
                </c:pt>
                <c:pt idx="133">
                  <c:v>-1.5803298347224597E-2</c:v>
                </c:pt>
                <c:pt idx="134">
                  <c:v>-1.5803480471274795E-2</c:v>
                </c:pt>
                <c:pt idx="135">
                  <c:v>-1.5832945943028282E-2</c:v>
                </c:pt>
                <c:pt idx="136">
                  <c:v>-1.5836917199167803E-2</c:v>
                </c:pt>
                <c:pt idx="137">
                  <c:v>-1.5844981844907367E-2</c:v>
                </c:pt>
                <c:pt idx="138">
                  <c:v>-1.5897712446935042E-2</c:v>
                </c:pt>
                <c:pt idx="139">
                  <c:v>-1.5917116748073869E-2</c:v>
                </c:pt>
                <c:pt idx="140">
                  <c:v>-1.5939354524377815E-2</c:v>
                </c:pt>
                <c:pt idx="141">
                  <c:v>-1.5873058402745131E-2</c:v>
                </c:pt>
                <c:pt idx="142">
                  <c:v>-1.5878438924772535E-2</c:v>
                </c:pt>
                <c:pt idx="143">
                  <c:v>-1.5885228738784708E-2</c:v>
                </c:pt>
                <c:pt idx="144">
                  <c:v>-1.587411906716198E-2</c:v>
                </c:pt>
                <c:pt idx="145">
                  <c:v>-1.5875442339330793E-2</c:v>
                </c:pt>
                <c:pt idx="146">
                  <c:v>-1.5874318060439228E-2</c:v>
                </c:pt>
                <c:pt idx="147">
                  <c:v>-1.5953415964432074E-2</c:v>
                </c:pt>
                <c:pt idx="148">
                  <c:v>-1.5971020473076861E-2</c:v>
                </c:pt>
                <c:pt idx="149">
                  <c:v>-1.6015701894093511E-2</c:v>
                </c:pt>
                <c:pt idx="150">
                  <c:v>-1.5994020110952797E-2</c:v>
                </c:pt>
                <c:pt idx="151">
                  <c:v>-1.5993095154487918E-2</c:v>
                </c:pt>
                <c:pt idx="152">
                  <c:v>-1.5990214856245157E-2</c:v>
                </c:pt>
                <c:pt idx="153">
                  <c:v>-1.6025026514871487E-2</c:v>
                </c:pt>
                <c:pt idx="154">
                  <c:v>-1.6269312632166761E-2</c:v>
                </c:pt>
                <c:pt idx="155">
                  <c:v>-1.6293091507555611E-2</c:v>
                </c:pt>
                <c:pt idx="156">
                  <c:v>-1.628145021844625E-2</c:v>
                </c:pt>
                <c:pt idx="157">
                  <c:v>-1.6290002872569275E-2</c:v>
                </c:pt>
                <c:pt idx="158">
                  <c:v>-1.6287910270063152E-2</c:v>
                </c:pt>
                <c:pt idx="159">
                  <c:v>-1.6355579350126635E-2</c:v>
                </c:pt>
                <c:pt idx="160">
                  <c:v>-1.6318304461808656E-2</c:v>
                </c:pt>
                <c:pt idx="161">
                  <c:v>-1.6319503025065837E-2</c:v>
                </c:pt>
                <c:pt idx="162">
                  <c:v>-1.6315149279118955E-2</c:v>
                </c:pt>
                <c:pt idx="163">
                  <c:v>-1.6309988420515478E-2</c:v>
                </c:pt>
                <c:pt idx="164">
                  <c:v>-1.6282137064947143E-2</c:v>
                </c:pt>
                <c:pt idx="165">
                  <c:v>-1.6291198135676869E-2</c:v>
                </c:pt>
                <c:pt idx="166">
                  <c:v>-1.6383024288604105E-2</c:v>
                </c:pt>
                <c:pt idx="167">
                  <c:v>-1.6371967751223571E-2</c:v>
                </c:pt>
                <c:pt idx="168">
                  <c:v>-1.6930680943652857E-2</c:v>
                </c:pt>
                <c:pt idx="169">
                  <c:v>-1.6889862214335204E-2</c:v>
                </c:pt>
                <c:pt idx="170">
                  <c:v>-1.6891514385008587E-2</c:v>
                </c:pt>
                <c:pt idx="171">
                  <c:v>-1.7000377466329371E-2</c:v>
                </c:pt>
                <c:pt idx="172">
                  <c:v>-1.6857172851635509E-2</c:v>
                </c:pt>
                <c:pt idx="173">
                  <c:v>-1.6804052691403202E-2</c:v>
                </c:pt>
                <c:pt idx="174">
                  <c:v>-1.6855276101210168E-2</c:v>
                </c:pt>
                <c:pt idx="175">
                  <c:v>-1.6858885563238613E-2</c:v>
                </c:pt>
                <c:pt idx="176">
                  <c:v>-1.6761058398842763E-2</c:v>
                </c:pt>
                <c:pt idx="177">
                  <c:v>-1.6812420079715059E-2</c:v>
                </c:pt>
                <c:pt idx="178">
                  <c:v>-1.6812534683914134E-2</c:v>
                </c:pt>
                <c:pt idx="179">
                  <c:v>-1.6861735393036138E-2</c:v>
                </c:pt>
                <c:pt idx="180">
                  <c:v>-1.6934658836407126E-2</c:v>
                </c:pt>
                <c:pt idx="181">
                  <c:v>-1.6928634235439437E-2</c:v>
                </c:pt>
                <c:pt idx="182">
                  <c:v>-1.6935673323319248E-2</c:v>
                </c:pt>
                <c:pt idx="183">
                  <c:v>-1.6938707685066248E-2</c:v>
                </c:pt>
                <c:pt idx="184">
                  <c:v>-1.6908315651965988E-2</c:v>
                </c:pt>
                <c:pt idx="185">
                  <c:v>-1.7075624051479422E-2</c:v>
                </c:pt>
                <c:pt idx="186">
                  <c:v>-1.706484850136869E-2</c:v>
                </c:pt>
                <c:pt idx="187">
                  <c:v>-1.7084070906594487E-2</c:v>
                </c:pt>
                <c:pt idx="188">
                  <c:v>-1.7097014754426907E-2</c:v>
                </c:pt>
                <c:pt idx="189">
                  <c:v>-1.709639658857149E-2</c:v>
                </c:pt>
                <c:pt idx="190">
                  <c:v>-1.7017761001848184E-2</c:v>
                </c:pt>
                <c:pt idx="191">
                  <c:v>-1.720315646283499E-2</c:v>
                </c:pt>
                <c:pt idx="192">
                  <c:v>-1.7362637260739638E-2</c:v>
                </c:pt>
                <c:pt idx="193">
                  <c:v>-1.736026149768136E-2</c:v>
                </c:pt>
                <c:pt idx="194">
                  <c:v>-1.7338561307841383E-2</c:v>
                </c:pt>
                <c:pt idx="195">
                  <c:v>-1.7345716201100043E-2</c:v>
                </c:pt>
                <c:pt idx="196">
                  <c:v>-1.7459961760987443E-2</c:v>
                </c:pt>
                <c:pt idx="197">
                  <c:v>-1.7452167882815246E-2</c:v>
                </c:pt>
                <c:pt idx="198">
                  <c:v>-1.7458412922641404E-2</c:v>
                </c:pt>
                <c:pt idx="199">
                  <c:v>-1.747894300495096E-2</c:v>
                </c:pt>
                <c:pt idx="200">
                  <c:v>-1.762592799094926E-2</c:v>
                </c:pt>
                <c:pt idx="201">
                  <c:v>-1.7627106813806883E-2</c:v>
                </c:pt>
                <c:pt idx="202">
                  <c:v>-1.7732788971023705E-2</c:v>
                </c:pt>
                <c:pt idx="203">
                  <c:v>-1.7745886884761867E-2</c:v>
                </c:pt>
                <c:pt idx="204">
                  <c:v>-1.774896739701343E-2</c:v>
                </c:pt>
                <c:pt idx="205">
                  <c:v>-1.7710737890594068E-2</c:v>
                </c:pt>
                <c:pt idx="206">
                  <c:v>-1.7751723691269945E-2</c:v>
                </c:pt>
                <c:pt idx="207">
                  <c:v>-1.7734399224947406E-2</c:v>
                </c:pt>
                <c:pt idx="208">
                  <c:v>-1.776543271337256E-2</c:v>
                </c:pt>
                <c:pt idx="209">
                  <c:v>-1.776504767866343E-2</c:v>
                </c:pt>
                <c:pt idx="210">
                  <c:v>-1.7736692520219886E-2</c:v>
                </c:pt>
                <c:pt idx="211">
                  <c:v>-1.7726579888443766E-2</c:v>
                </c:pt>
                <c:pt idx="212">
                  <c:v>-1.8326615506762487E-2</c:v>
                </c:pt>
                <c:pt idx="213">
                  <c:v>-1.8327817966149056E-2</c:v>
                </c:pt>
                <c:pt idx="214">
                  <c:v>-1.8331272355906154E-2</c:v>
                </c:pt>
                <c:pt idx="215">
                  <c:v>-1.8403322885621486E-2</c:v>
                </c:pt>
                <c:pt idx="216">
                  <c:v>-1.8431395760383253E-2</c:v>
                </c:pt>
                <c:pt idx="217">
                  <c:v>-1.8434523502201379E-2</c:v>
                </c:pt>
                <c:pt idx="218">
                  <c:v>-1.8408851774342216E-2</c:v>
                </c:pt>
                <c:pt idx="219">
                  <c:v>-1.8508240382824243E-2</c:v>
                </c:pt>
                <c:pt idx="220">
                  <c:v>-1.8547267455762247E-2</c:v>
                </c:pt>
                <c:pt idx="221">
                  <c:v>-1.8508888673369812E-2</c:v>
                </c:pt>
                <c:pt idx="222">
                  <c:v>-1.8488309850511437E-2</c:v>
                </c:pt>
                <c:pt idx="223">
                  <c:v>-1.8485930493092387E-2</c:v>
                </c:pt>
                <c:pt idx="224">
                  <c:v>-1.8511638609317829E-2</c:v>
                </c:pt>
                <c:pt idx="225">
                  <c:v>-1.8519815900194758E-2</c:v>
                </c:pt>
                <c:pt idx="226">
                  <c:v>-1.8550333713766201E-2</c:v>
                </c:pt>
                <c:pt idx="227">
                  <c:v>-1.8556741065824167E-2</c:v>
                </c:pt>
                <c:pt idx="228">
                  <c:v>-1.8192710721974713E-2</c:v>
                </c:pt>
                <c:pt idx="229">
                  <c:v>-1.8283399961637473E-2</c:v>
                </c:pt>
                <c:pt idx="230">
                  <c:v>-1.824000582435743E-2</c:v>
                </c:pt>
                <c:pt idx="231">
                  <c:v>-1.8295623148200164E-2</c:v>
                </c:pt>
                <c:pt idx="232">
                  <c:v>-1.8288194190204565E-2</c:v>
                </c:pt>
                <c:pt idx="233">
                  <c:v>-1.8302952903423899E-2</c:v>
                </c:pt>
                <c:pt idx="234">
                  <c:v>-1.8319763668216943E-2</c:v>
                </c:pt>
                <c:pt idx="235">
                  <c:v>-1.8442268002866188E-2</c:v>
                </c:pt>
                <c:pt idx="236">
                  <c:v>-1.8384158821105091E-2</c:v>
                </c:pt>
                <c:pt idx="237">
                  <c:v>-1.8388552288164963E-2</c:v>
                </c:pt>
                <c:pt idx="238">
                  <c:v>-1.8399551052431469E-2</c:v>
                </c:pt>
                <c:pt idx="239">
                  <c:v>-1.8487303765361712E-2</c:v>
                </c:pt>
                <c:pt idx="240">
                  <c:v>-1.8503354481005974E-2</c:v>
                </c:pt>
                <c:pt idx="241">
                  <c:v>-1.847389088269577E-2</c:v>
                </c:pt>
                <c:pt idx="242">
                  <c:v>-1.8650089162497774E-2</c:v>
                </c:pt>
                <c:pt idx="243">
                  <c:v>-1.8669942685222245E-2</c:v>
                </c:pt>
                <c:pt idx="244">
                  <c:v>-1.877153357282145E-2</c:v>
                </c:pt>
                <c:pt idx="245">
                  <c:v>-1.8772266740786355E-2</c:v>
                </c:pt>
                <c:pt idx="246">
                  <c:v>-1.8903327150352024E-2</c:v>
                </c:pt>
                <c:pt idx="247">
                  <c:v>-1.8786230949740742E-2</c:v>
                </c:pt>
                <c:pt idx="248">
                  <c:v>-1.8780871550104373E-2</c:v>
                </c:pt>
                <c:pt idx="249">
                  <c:v>-1.87984978880332E-2</c:v>
                </c:pt>
                <c:pt idx="250">
                  <c:v>-1.8792351599728443E-2</c:v>
                </c:pt>
                <c:pt idx="251">
                  <c:v>-1.8841215569705059E-2</c:v>
                </c:pt>
                <c:pt idx="252">
                  <c:v>-1.8797706065354546E-2</c:v>
                </c:pt>
                <c:pt idx="253">
                  <c:v>-1.8768854755590085E-2</c:v>
                </c:pt>
                <c:pt idx="254">
                  <c:v>-1.877378428750778E-2</c:v>
                </c:pt>
                <c:pt idx="255">
                  <c:v>-1.8775180517236343E-2</c:v>
                </c:pt>
                <c:pt idx="256">
                  <c:v>-1.8747289779540866E-2</c:v>
                </c:pt>
                <c:pt idx="257">
                  <c:v>-1.8676171945640467E-2</c:v>
                </c:pt>
                <c:pt idx="258">
                  <c:v>-1.8692551505646658E-2</c:v>
                </c:pt>
                <c:pt idx="259">
                  <c:v>-1.8626805150927916E-2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9E9-40FF-B861-E6246F1BC58C}"/>
            </c:ext>
          </c:extLst>
        </c:ser>
        <c:ser>
          <c:idx val="2"/>
          <c:order val="2"/>
          <c:tx>
            <c:v>Delta-Normal VaR 99%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FX_Rates_Input!$A$254:$A$513</c:f>
              <c:numCache>
                <c:formatCode>m/d/yyyy</c:formatCode>
                <c:ptCount val="260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42362</c:v>
                </c:pt>
                <c:pt idx="256">
                  <c:v>42366</c:v>
                </c:pt>
                <c:pt idx="257">
                  <c:v>42367</c:v>
                </c:pt>
                <c:pt idx="258">
                  <c:v>42368</c:v>
                </c:pt>
                <c:pt idx="259">
                  <c:v>42369</c:v>
                </c:pt>
              </c:numCache>
            </c:numRef>
          </c:cat>
          <c:val>
            <c:numRef>
              <c:f>FX_Rates_Input!$AD$254:$AD$513</c:f>
              <c:numCache>
                <c:formatCode>0.00%</c:formatCode>
                <c:ptCount val="260"/>
                <c:pt idx="0">
                  <c:v>1.2690719191367408E-2</c:v>
                </c:pt>
                <c:pt idx="1">
                  <c:v>1.2508869433682101E-2</c:v>
                </c:pt>
                <c:pt idx="2">
                  <c:v>1.2491658197312978E-2</c:v>
                </c:pt>
                <c:pt idx="3">
                  <c:v>1.2456785817763275E-2</c:v>
                </c:pt>
                <c:pt idx="4">
                  <c:v>1.2453844190753481E-2</c:v>
                </c:pt>
                <c:pt idx="5">
                  <c:v>1.2357961682779852E-2</c:v>
                </c:pt>
                <c:pt idx="6">
                  <c:v>1.2361717622676967E-2</c:v>
                </c:pt>
                <c:pt idx="7">
                  <c:v>1.2287206148043985E-2</c:v>
                </c:pt>
                <c:pt idx="8">
                  <c:v>1.220218903554166E-2</c:v>
                </c:pt>
                <c:pt idx="9">
                  <c:v>1.220189571872703E-2</c:v>
                </c:pt>
                <c:pt idx="10">
                  <c:v>1.2002673670868446E-2</c:v>
                </c:pt>
                <c:pt idx="11">
                  <c:v>1.2001048831613221E-2</c:v>
                </c:pt>
                <c:pt idx="12">
                  <c:v>1.1999876142986206E-2</c:v>
                </c:pt>
                <c:pt idx="13">
                  <c:v>1.2008888152633707E-2</c:v>
                </c:pt>
                <c:pt idx="14">
                  <c:v>1.2355547698579382E-2</c:v>
                </c:pt>
                <c:pt idx="15">
                  <c:v>1.2049398664838343E-2</c:v>
                </c:pt>
                <c:pt idx="16">
                  <c:v>1.1895487760348034E-2</c:v>
                </c:pt>
                <c:pt idx="17">
                  <c:v>1.1887770210141549E-2</c:v>
                </c:pt>
                <c:pt idx="18">
                  <c:v>1.1877169165031478E-2</c:v>
                </c:pt>
                <c:pt idx="19">
                  <c:v>1.2081356832912392E-2</c:v>
                </c:pt>
                <c:pt idx="20">
                  <c:v>1.2113795556476795E-2</c:v>
                </c:pt>
                <c:pt idx="21">
                  <c:v>1.2118399839411775E-2</c:v>
                </c:pt>
                <c:pt idx="22">
                  <c:v>1.2064561923616511E-2</c:v>
                </c:pt>
                <c:pt idx="23">
                  <c:v>1.2023124892369456E-2</c:v>
                </c:pt>
                <c:pt idx="24">
                  <c:v>1.2500473735655977E-2</c:v>
                </c:pt>
                <c:pt idx="25">
                  <c:v>1.2478280092422999E-2</c:v>
                </c:pt>
                <c:pt idx="26">
                  <c:v>1.2378477292928668E-2</c:v>
                </c:pt>
                <c:pt idx="27">
                  <c:v>1.2715060993097136E-2</c:v>
                </c:pt>
                <c:pt idx="28">
                  <c:v>1.2701710713431959E-2</c:v>
                </c:pt>
                <c:pt idx="29">
                  <c:v>1.2687409613728237E-2</c:v>
                </c:pt>
                <c:pt idx="30">
                  <c:v>1.2397586899910216E-2</c:v>
                </c:pt>
                <c:pt idx="31">
                  <c:v>1.2436446972201901E-2</c:v>
                </c:pt>
                <c:pt idx="32">
                  <c:v>1.2502351580565785E-2</c:v>
                </c:pt>
                <c:pt idx="33">
                  <c:v>1.2530179374341754E-2</c:v>
                </c:pt>
                <c:pt idx="34">
                  <c:v>1.2668518554473419E-2</c:v>
                </c:pt>
                <c:pt idx="35">
                  <c:v>1.264378675899799E-2</c:v>
                </c:pt>
                <c:pt idx="36">
                  <c:v>1.2634916854228012E-2</c:v>
                </c:pt>
                <c:pt idx="37">
                  <c:v>1.2638355823501453E-2</c:v>
                </c:pt>
                <c:pt idx="38">
                  <c:v>1.2645217297430161E-2</c:v>
                </c:pt>
                <c:pt idx="39">
                  <c:v>1.2637271312760791E-2</c:v>
                </c:pt>
                <c:pt idx="40">
                  <c:v>1.2784780457729428E-2</c:v>
                </c:pt>
                <c:pt idx="41">
                  <c:v>1.277305995731119E-2</c:v>
                </c:pt>
                <c:pt idx="42">
                  <c:v>1.2835167700025268E-2</c:v>
                </c:pt>
                <c:pt idx="43">
                  <c:v>1.2965986975048171E-2</c:v>
                </c:pt>
                <c:pt idx="44">
                  <c:v>1.2955412500887763E-2</c:v>
                </c:pt>
                <c:pt idx="45">
                  <c:v>1.293500696699771E-2</c:v>
                </c:pt>
                <c:pt idx="46">
                  <c:v>1.2958107079682417E-2</c:v>
                </c:pt>
                <c:pt idx="47">
                  <c:v>1.2884196140585715E-2</c:v>
                </c:pt>
                <c:pt idx="48">
                  <c:v>1.2897372998009613E-2</c:v>
                </c:pt>
                <c:pt idx="49">
                  <c:v>1.274156530227806E-2</c:v>
                </c:pt>
                <c:pt idx="50">
                  <c:v>1.2840615605713868E-2</c:v>
                </c:pt>
                <c:pt idx="51">
                  <c:v>1.2866448392183831E-2</c:v>
                </c:pt>
                <c:pt idx="52">
                  <c:v>1.2867471224974694E-2</c:v>
                </c:pt>
                <c:pt idx="53">
                  <c:v>1.290554955489751E-2</c:v>
                </c:pt>
                <c:pt idx="54">
                  <c:v>1.2927556955875939E-2</c:v>
                </c:pt>
                <c:pt idx="55">
                  <c:v>1.2944134357356774E-2</c:v>
                </c:pt>
                <c:pt idx="56">
                  <c:v>1.2949028325474968E-2</c:v>
                </c:pt>
                <c:pt idx="57">
                  <c:v>1.3037008982060488E-2</c:v>
                </c:pt>
                <c:pt idx="58">
                  <c:v>1.303836117638942E-2</c:v>
                </c:pt>
                <c:pt idx="59">
                  <c:v>1.3051349996771624E-2</c:v>
                </c:pt>
                <c:pt idx="60">
                  <c:v>1.3066225730701332E-2</c:v>
                </c:pt>
                <c:pt idx="61">
                  <c:v>1.3064092755725322E-2</c:v>
                </c:pt>
                <c:pt idx="62">
                  <c:v>1.3044136132821542E-2</c:v>
                </c:pt>
                <c:pt idx="63">
                  <c:v>1.3101997574250335E-2</c:v>
                </c:pt>
                <c:pt idx="64">
                  <c:v>1.3145267397332622E-2</c:v>
                </c:pt>
                <c:pt idx="65">
                  <c:v>1.3137565418733309E-2</c:v>
                </c:pt>
                <c:pt idx="66">
                  <c:v>1.3391232319799561E-2</c:v>
                </c:pt>
                <c:pt idx="67">
                  <c:v>1.3387532924350777E-2</c:v>
                </c:pt>
                <c:pt idx="68">
                  <c:v>1.3391703992443859E-2</c:v>
                </c:pt>
                <c:pt idx="69">
                  <c:v>1.3595186463116964E-2</c:v>
                </c:pt>
                <c:pt idx="70">
                  <c:v>1.3637767500405847E-2</c:v>
                </c:pt>
                <c:pt idx="71">
                  <c:v>1.3637167101696239E-2</c:v>
                </c:pt>
                <c:pt idx="72">
                  <c:v>1.3662800369167826E-2</c:v>
                </c:pt>
                <c:pt idx="73">
                  <c:v>1.3686797691949956E-2</c:v>
                </c:pt>
                <c:pt idx="74">
                  <c:v>1.3703254558076878E-2</c:v>
                </c:pt>
                <c:pt idx="75">
                  <c:v>1.3693029932639706E-2</c:v>
                </c:pt>
                <c:pt idx="76">
                  <c:v>1.3699574037911133E-2</c:v>
                </c:pt>
                <c:pt idx="77">
                  <c:v>1.3620396256900954E-2</c:v>
                </c:pt>
                <c:pt idx="78">
                  <c:v>1.364456041455764E-2</c:v>
                </c:pt>
                <c:pt idx="79">
                  <c:v>1.3645962294937126E-2</c:v>
                </c:pt>
                <c:pt idx="80">
                  <c:v>1.3620907845739444E-2</c:v>
                </c:pt>
                <c:pt idx="81">
                  <c:v>1.3619619065413285E-2</c:v>
                </c:pt>
                <c:pt idx="82">
                  <c:v>1.3732782760296804E-2</c:v>
                </c:pt>
                <c:pt idx="83">
                  <c:v>1.3717943944910245E-2</c:v>
                </c:pt>
                <c:pt idx="84">
                  <c:v>1.3712378390302298E-2</c:v>
                </c:pt>
                <c:pt idx="85">
                  <c:v>1.3735153917917312E-2</c:v>
                </c:pt>
                <c:pt idx="86">
                  <c:v>1.3743938168950854E-2</c:v>
                </c:pt>
                <c:pt idx="87">
                  <c:v>1.449296876994755E-2</c:v>
                </c:pt>
                <c:pt idx="88">
                  <c:v>1.4498861072563528E-2</c:v>
                </c:pt>
                <c:pt idx="89">
                  <c:v>1.4514330129522642E-2</c:v>
                </c:pt>
                <c:pt idx="90">
                  <c:v>1.452219307778024E-2</c:v>
                </c:pt>
                <c:pt idx="91">
                  <c:v>1.4664250515667743E-2</c:v>
                </c:pt>
                <c:pt idx="92">
                  <c:v>1.4664936412071254E-2</c:v>
                </c:pt>
                <c:pt idx="93">
                  <c:v>1.4641748302632309E-2</c:v>
                </c:pt>
                <c:pt idx="94">
                  <c:v>1.4628260511015191E-2</c:v>
                </c:pt>
                <c:pt idx="95">
                  <c:v>1.4537457613198579E-2</c:v>
                </c:pt>
                <c:pt idx="96">
                  <c:v>1.4648514426003078E-2</c:v>
                </c:pt>
                <c:pt idx="97">
                  <c:v>1.4693770418771764E-2</c:v>
                </c:pt>
                <c:pt idx="98">
                  <c:v>1.4735556225477536E-2</c:v>
                </c:pt>
                <c:pt idx="99">
                  <c:v>1.4826598879124455E-2</c:v>
                </c:pt>
                <c:pt idx="100">
                  <c:v>1.4851528500662226E-2</c:v>
                </c:pt>
                <c:pt idx="101">
                  <c:v>1.4868122115134309E-2</c:v>
                </c:pt>
                <c:pt idx="102">
                  <c:v>1.4889158652249235E-2</c:v>
                </c:pt>
                <c:pt idx="103">
                  <c:v>1.4921630445968274E-2</c:v>
                </c:pt>
                <c:pt idx="104">
                  <c:v>1.4876921122003301E-2</c:v>
                </c:pt>
                <c:pt idx="105">
                  <c:v>1.4909355389311367E-2</c:v>
                </c:pt>
                <c:pt idx="106">
                  <c:v>1.5081370260896124E-2</c:v>
                </c:pt>
                <c:pt idx="107">
                  <c:v>1.5118890434701465E-2</c:v>
                </c:pt>
                <c:pt idx="108">
                  <c:v>1.5118291695948787E-2</c:v>
                </c:pt>
                <c:pt idx="109">
                  <c:v>1.5122107765024083E-2</c:v>
                </c:pt>
                <c:pt idx="110">
                  <c:v>1.5116298846474261E-2</c:v>
                </c:pt>
                <c:pt idx="111">
                  <c:v>1.5502998138714778E-2</c:v>
                </c:pt>
                <c:pt idx="112">
                  <c:v>1.550912250786724E-2</c:v>
                </c:pt>
                <c:pt idx="113">
                  <c:v>1.5540942664459552E-2</c:v>
                </c:pt>
                <c:pt idx="114">
                  <c:v>1.553503697466023E-2</c:v>
                </c:pt>
                <c:pt idx="115">
                  <c:v>1.5496944367129586E-2</c:v>
                </c:pt>
                <c:pt idx="116">
                  <c:v>1.5478638620212841E-2</c:v>
                </c:pt>
                <c:pt idx="117">
                  <c:v>1.5493980868478845E-2</c:v>
                </c:pt>
                <c:pt idx="118">
                  <c:v>1.5502061480556047E-2</c:v>
                </c:pt>
                <c:pt idx="119">
                  <c:v>1.5512638673787176E-2</c:v>
                </c:pt>
                <c:pt idx="120">
                  <c:v>1.5670156338122885E-2</c:v>
                </c:pt>
                <c:pt idx="121">
                  <c:v>1.5665280659361333E-2</c:v>
                </c:pt>
                <c:pt idx="122">
                  <c:v>1.5673445491713536E-2</c:v>
                </c:pt>
                <c:pt idx="123">
                  <c:v>1.5682235741787422E-2</c:v>
                </c:pt>
                <c:pt idx="124">
                  <c:v>1.5640204853939941E-2</c:v>
                </c:pt>
                <c:pt idx="125">
                  <c:v>1.5641118210462313E-2</c:v>
                </c:pt>
                <c:pt idx="126">
                  <c:v>1.5647714079486588E-2</c:v>
                </c:pt>
                <c:pt idx="127">
                  <c:v>1.5702310135331993E-2</c:v>
                </c:pt>
                <c:pt idx="128">
                  <c:v>1.5714088440725232E-2</c:v>
                </c:pt>
                <c:pt idx="129">
                  <c:v>1.5724333242565204E-2</c:v>
                </c:pt>
                <c:pt idx="130">
                  <c:v>1.5731105293633814E-2</c:v>
                </c:pt>
                <c:pt idx="131">
                  <c:v>1.5796136990094824E-2</c:v>
                </c:pt>
                <c:pt idx="132">
                  <c:v>1.5926680569590814E-2</c:v>
                </c:pt>
                <c:pt idx="133">
                  <c:v>1.5926795705516909E-2</c:v>
                </c:pt>
                <c:pt idx="134">
                  <c:v>1.5925035064954674E-2</c:v>
                </c:pt>
                <c:pt idx="135">
                  <c:v>1.602024182578865E-2</c:v>
                </c:pt>
                <c:pt idx="136">
                  <c:v>1.6020431526737825E-2</c:v>
                </c:pt>
                <c:pt idx="137">
                  <c:v>1.6143781924267617E-2</c:v>
                </c:pt>
                <c:pt idx="138">
                  <c:v>1.6152916628549219E-2</c:v>
                </c:pt>
                <c:pt idx="139">
                  <c:v>1.614754143374706E-2</c:v>
                </c:pt>
                <c:pt idx="140">
                  <c:v>1.6150898047382498E-2</c:v>
                </c:pt>
                <c:pt idx="141">
                  <c:v>1.6129977688572723E-2</c:v>
                </c:pt>
                <c:pt idx="142">
                  <c:v>1.6121350216487463E-2</c:v>
                </c:pt>
                <c:pt idx="143">
                  <c:v>1.6113721091654203E-2</c:v>
                </c:pt>
                <c:pt idx="144">
                  <c:v>1.6133815899365054E-2</c:v>
                </c:pt>
                <c:pt idx="145">
                  <c:v>1.6129764017115775E-2</c:v>
                </c:pt>
                <c:pt idx="146">
                  <c:v>1.6167415257479154E-2</c:v>
                </c:pt>
                <c:pt idx="147">
                  <c:v>1.6313088134121238E-2</c:v>
                </c:pt>
                <c:pt idx="148">
                  <c:v>1.6377929044385908E-2</c:v>
                </c:pt>
                <c:pt idx="149">
                  <c:v>1.638516104335638E-2</c:v>
                </c:pt>
                <c:pt idx="150">
                  <c:v>1.6393750305851985E-2</c:v>
                </c:pt>
                <c:pt idx="151">
                  <c:v>1.6393804889270305E-2</c:v>
                </c:pt>
                <c:pt idx="152">
                  <c:v>1.6383337188301577E-2</c:v>
                </c:pt>
                <c:pt idx="153">
                  <c:v>1.6378831203775718E-2</c:v>
                </c:pt>
                <c:pt idx="154">
                  <c:v>1.6481390365293124E-2</c:v>
                </c:pt>
                <c:pt idx="155">
                  <c:v>1.6484589282977462E-2</c:v>
                </c:pt>
                <c:pt idx="156">
                  <c:v>1.654098570829033E-2</c:v>
                </c:pt>
                <c:pt idx="157">
                  <c:v>1.653965451294916E-2</c:v>
                </c:pt>
                <c:pt idx="158">
                  <c:v>1.6573518116433147E-2</c:v>
                </c:pt>
                <c:pt idx="159">
                  <c:v>1.6753325257982513E-2</c:v>
                </c:pt>
                <c:pt idx="160">
                  <c:v>1.676972577390062E-2</c:v>
                </c:pt>
                <c:pt idx="161">
                  <c:v>1.6768900467915883E-2</c:v>
                </c:pt>
                <c:pt idx="162">
                  <c:v>1.6771794225163641E-2</c:v>
                </c:pt>
                <c:pt idx="163">
                  <c:v>1.6772494517146578E-2</c:v>
                </c:pt>
                <c:pt idx="164">
                  <c:v>1.6769291648694725E-2</c:v>
                </c:pt>
                <c:pt idx="165">
                  <c:v>1.6767780795953733E-2</c:v>
                </c:pt>
                <c:pt idx="166">
                  <c:v>1.7028513590380486E-2</c:v>
                </c:pt>
                <c:pt idx="167">
                  <c:v>1.7081117213672274E-2</c:v>
                </c:pt>
                <c:pt idx="168">
                  <c:v>1.7880305716347664E-2</c:v>
                </c:pt>
                <c:pt idx="169">
                  <c:v>1.7892907732573005E-2</c:v>
                </c:pt>
                <c:pt idx="170">
                  <c:v>1.7867867356997951E-2</c:v>
                </c:pt>
                <c:pt idx="171">
                  <c:v>1.7909398693231122E-2</c:v>
                </c:pt>
                <c:pt idx="172">
                  <c:v>1.7861045595385878E-2</c:v>
                </c:pt>
                <c:pt idx="173">
                  <c:v>1.7847892257809261E-2</c:v>
                </c:pt>
                <c:pt idx="174">
                  <c:v>1.7976129698941516E-2</c:v>
                </c:pt>
                <c:pt idx="175">
                  <c:v>1.8013200194385438E-2</c:v>
                </c:pt>
                <c:pt idx="176">
                  <c:v>1.7763793875093314E-2</c:v>
                </c:pt>
                <c:pt idx="177">
                  <c:v>1.7751299076813481E-2</c:v>
                </c:pt>
                <c:pt idx="178">
                  <c:v>1.7751624403000359E-2</c:v>
                </c:pt>
                <c:pt idx="179">
                  <c:v>1.7742208383314331E-2</c:v>
                </c:pt>
                <c:pt idx="180">
                  <c:v>1.774063788468894E-2</c:v>
                </c:pt>
                <c:pt idx="181">
                  <c:v>1.7741199479162924E-2</c:v>
                </c:pt>
                <c:pt idx="182">
                  <c:v>1.7761583233966687E-2</c:v>
                </c:pt>
                <c:pt idx="183">
                  <c:v>1.7762352158443188E-2</c:v>
                </c:pt>
                <c:pt idx="184">
                  <c:v>1.7648618230966098E-2</c:v>
                </c:pt>
                <c:pt idx="185">
                  <c:v>1.7710481849398843E-2</c:v>
                </c:pt>
                <c:pt idx="186">
                  <c:v>1.7761677150405976E-2</c:v>
                </c:pt>
                <c:pt idx="187">
                  <c:v>1.7762357572174758E-2</c:v>
                </c:pt>
                <c:pt idx="188">
                  <c:v>1.7738928396329821E-2</c:v>
                </c:pt>
                <c:pt idx="189">
                  <c:v>1.7718494807547294E-2</c:v>
                </c:pt>
                <c:pt idx="190">
                  <c:v>1.7743295069945698E-2</c:v>
                </c:pt>
                <c:pt idx="191">
                  <c:v>1.8066048659625869E-2</c:v>
                </c:pt>
                <c:pt idx="192">
                  <c:v>1.8156738197397493E-2</c:v>
                </c:pt>
                <c:pt idx="193">
                  <c:v>1.8178299587818945E-2</c:v>
                </c:pt>
                <c:pt idx="194">
                  <c:v>1.8196506693375098E-2</c:v>
                </c:pt>
                <c:pt idx="195">
                  <c:v>1.8197584044319641E-2</c:v>
                </c:pt>
                <c:pt idx="196">
                  <c:v>1.8181677620262113E-2</c:v>
                </c:pt>
                <c:pt idx="197">
                  <c:v>1.8225343296132537E-2</c:v>
                </c:pt>
                <c:pt idx="198">
                  <c:v>1.8166027117458478E-2</c:v>
                </c:pt>
                <c:pt idx="199">
                  <c:v>1.8167249387418358E-2</c:v>
                </c:pt>
                <c:pt idx="200">
                  <c:v>1.8217528406647733E-2</c:v>
                </c:pt>
                <c:pt idx="201">
                  <c:v>1.822995560498614E-2</c:v>
                </c:pt>
                <c:pt idx="202">
                  <c:v>1.8187749511660682E-2</c:v>
                </c:pt>
                <c:pt idx="203">
                  <c:v>1.8189349503261443E-2</c:v>
                </c:pt>
                <c:pt idx="204">
                  <c:v>1.8293214360619512E-2</c:v>
                </c:pt>
                <c:pt idx="205">
                  <c:v>1.837184174589411E-2</c:v>
                </c:pt>
                <c:pt idx="206">
                  <c:v>1.8381567503530653E-2</c:v>
                </c:pt>
                <c:pt idx="207">
                  <c:v>1.8400163461715538E-2</c:v>
                </c:pt>
                <c:pt idx="208">
                  <c:v>1.8398247377520022E-2</c:v>
                </c:pt>
                <c:pt idx="209">
                  <c:v>1.8399327925253832E-2</c:v>
                </c:pt>
                <c:pt idx="210">
                  <c:v>1.8448402702379574E-2</c:v>
                </c:pt>
                <c:pt idx="211">
                  <c:v>1.8450713414648389E-2</c:v>
                </c:pt>
                <c:pt idx="212">
                  <c:v>1.8835023752559934E-2</c:v>
                </c:pt>
                <c:pt idx="213">
                  <c:v>1.883520826039645E-2</c:v>
                </c:pt>
                <c:pt idx="214">
                  <c:v>1.8845245201258062E-2</c:v>
                </c:pt>
                <c:pt idx="215">
                  <c:v>1.9044608464375189E-2</c:v>
                </c:pt>
                <c:pt idx="216">
                  <c:v>1.8940318156063105E-2</c:v>
                </c:pt>
                <c:pt idx="217">
                  <c:v>1.8974197378144951E-2</c:v>
                </c:pt>
                <c:pt idx="218">
                  <c:v>1.8965528167844563E-2</c:v>
                </c:pt>
                <c:pt idx="219">
                  <c:v>1.8990427577004278E-2</c:v>
                </c:pt>
                <c:pt idx="220">
                  <c:v>1.8992848214370535E-2</c:v>
                </c:pt>
                <c:pt idx="221">
                  <c:v>1.9004461794814374E-2</c:v>
                </c:pt>
                <c:pt idx="222">
                  <c:v>1.9004477706890014E-2</c:v>
                </c:pt>
                <c:pt idx="223">
                  <c:v>1.8987192434695665E-2</c:v>
                </c:pt>
                <c:pt idx="224">
                  <c:v>1.8987423692913528E-2</c:v>
                </c:pt>
                <c:pt idx="225">
                  <c:v>1.8975688583712087E-2</c:v>
                </c:pt>
                <c:pt idx="226">
                  <c:v>1.8853767077411085E-2</c:v>
                </c:pt>
                <c:pt idx="227">
                  <c:v>1.8833133172907225E-2</c:v>
                </c:pt>
                <c:pt idx="228">
                  <c:v>1.8657580818877296E-2</c:v>
                </c:pt>
                <c:pt idx="229">
                  <c:v>1.8595839573568942E-2</c:v>
                </c:pt>
                <c:pt idx="230">
                  <c:v>1.8491454322047653E-2</c:v>
                </c:pt>
                <c:pt idx="231">
                  <c:v>1.8435123844312534E-2</c:v>
                </c:pt>
                <c:pt idx="232">
                  <c:v>1.8432489407126548E-2</c:v>
                </c:pt>
                <c:pt idx="233">
                  <c:v>1.8382301380015318E-2</c:v>
                </c:pt>
                <c:pt idx="234">
                  <c:v>1.8364322946573954E-2</c:v>
                </c:pt>
                <c:pt idx="235">
                  <c:v>1.8377331252615755E-2</c:v>
                </c:pt>
                <c:pt idx="236">
                  <c:v>1.8419647703736691E-2</c:v>
                </c:pt>
                <c:pt idx="237">
                  <c:v>1.8386918579299815E-2</c:v>
                </c:pt>
                <c:pt idx="238">
                  <c:v>1.8348456980124432E-2</c:v>
                </c:pt>
                <c:pt idx="239">
                  <c:v>1.8351462252727633E-2</c:v>
                </c:pt>
                <c:pt idx="240">
                  <c:v>1.8277972127981403E-2</c:v>
                </c:pt>
                <c:pt idx="241">
                  <c:v>1.8312775082072935E-2</c:v>
                </c:pt>
                <c:pt idx="242">
                  <c:v>1.8566229272595193E-2</c:v>
                </c:pt>
                <c:pt idx="243">
                  <c:v>1.8559190205789441E-2</c:v>
                </c:pt>
                <c:pt idx="244">
                  <c:v>1.8756183053670855E-2</c:v>
                </c:pt>
                <c:pt idx="245">
                  <c:v>1.8759630171093004E-2</c:v>
                </c:pt>
                <c:pt idx="246">
                  <c:v>1.8795786544780108E-2</c:v>
                </c:pt>
                <c:pt idx="247">
                  <c:v>1.8878993294341961E-2</c:v>
                </c:pt>
                <c:pt idx="248">
                  <c:v>1.8896735096989106E-2</c:v>
                </c:pt>
                <c:pt idx="249">
                  <c:v>1.887411731612379E-2</c:v>
                </c:pt>
                <c:pt idx="250">
                  <c:v>1.8876554541708054E-2</c:v>
                </c:pt>
                <c:pt idx="251">
                  <c:v>1.886456550336291E-2</c:v>
                </c:pt>
                <c:pt idx="252">
                  <c:v>1.8926048227917297E-2</c:v>
                </c:pt>
                <c:pt idx="253">
                  <c:v>1.8923289425538205E-2</c:v>
                </c:pt>
                <c:pt idx="254">
                  <c:v>1.8923431245625944E-2</c:v>
                </c:pt>
                <c:pt idx="255">
                  <c:v>1.8921532575778253E-2</c:v>
                </c:pt>
                <c:pt idx="256">
                  <c:v>1.8918404955751863E-2</c:v>
                </c:pt>
                <c:pt idx="257">
                  <c:v>1.8917839889627253E-2</c:v>
                </c:pt>
                <c:pt idx="258">
                  <c:v>1.8905782596722799E-2</c:v>
                </c:pt>
                <c:pt idx="259">
                  <c:v>1.8882757576942768E-2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9E9-40FF-B861-E6246F1BC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492544"/>
        <c:axId val="176494080"/>
      </c:lineChart>
      <c:dateAx>
        <c:axId val="17649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/yy;@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94080"/>
        <c:crosses val="autoZero"/>
        <c:auto val="1"/>
        <c:lblOffset val="100"/>
        <c:baseTimeUnit val="days"/>
      </c:dateAx>
      <c:valAx>
        <c:axId val="1764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9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ysClr val="windowText" lastClr="000000"/>
                </a:solidFill>
              </a:rPr>
              <a:t>Delta-Normal VaR -</a:t>
            </a:r>
            <a:r>
              <a:rPr lang="en-US" sz="2000" baseline="0">
                <a:solidFill>
                  <a:sysClr val="windowText" lastClr="000000"/>
                </a:solidFill>
              </a:rPr>
              <a:t> EUR:CAD</a:t>
            </a:r>
            <a:endParaRPr lang="ru-RU" sz="20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FX_Rates_Input!$O$2</c:f>
              <c:strCache>
                <c:ptCount val="1"/>
                <c:pt idx="0">
                  <c:v>EURCAD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FX_Rates_Input!$A$254:$A$513</c:f>
              <c:numCache>
                <c:formatCode>m/d/yyyy</c:formatCode>
                <c:ptCount val="260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42362</c:v>
                </c:pt>
                <c:pt idx="256">
                  <c:v>42366</c:v>
                </c:pt>
                <c:pt idx="257">
                  <c:v>42367</c:v>
                </c:pt>
                <c:pt idx="258">
                  <c:v>42368</c:v>
                </c:pt>
                <c:pt idx="259">
                  <c:v>42369</c:v>
                </c:pt>
              </c:numCache>
            </c:numRef>
          </c:cat>
          <c:val>
            <c:numRef>
              <c:f>FX_Rates_Input!$O$254:$O$513</c:f>
              <c:numCache>
                <c:formatCode>0.00%</c:formatCode>
                <c:ptCount val="260"/>
                <c:pt idx="0">
                  <c:v>-3.4535045072174426E-3</c:v>
                </c:pt>
                <c:pt idx="1">
                  <c:v>1.3405300628130117E-3</c:v>
                </c:pt>
                <c:pt idx="2">
                  <c:v>-3.602334815571612E-3</c:v>
                </c:pt>
                <c:pt idx="3">
                  <c:v>-4.8944946087880288E-3</c:v>
                </c:pt>
                <c:pt idx="4">
                  <c:v>4.2656050696547517E-4</c:v>
                </c:pt>
                <c:pt idx="5">
                  <c:v>-1.9921742625711517E-3</c:v>
                </c:pt>
                <c:pt idx="6">
                  <c:v>-1.9247911841629704E-3</c:v>
                </c:pt>
                <c:pt idx="7">
                  <c:v>-1.2852554429005425E-3</c:v>
                </c:pt>
                <c:pt idx="8">
                  <c:v>-6.5230868195133834E-3</c:v>
                </c:pt>
                <c:pt idx="9">
                  <c:v>4.1624862741295454E-3</c:v>
                </c:pt>
                <c:pt idx="10">
                  <c:v>5.7130770259856594E-3</c:v>
                </c:pt>
                <c:pt idx="11">
                  <c:v>3.9088923656406052E-3</c:v>
                </c:pt>
                <c:pt idx="12">
                  <c:v>-6.3859228054417166E-4</c:v>
                </c:pt>
                <c:pt idx="13">
                  <c:v>-1.6748172756198009E-2</c:v>
                </c:pt>
                <c:pt idx="14">
                  <c:v>6.5465504838773184E-3</c:v>
                </c:pt>
                <c:pt idx="15">
                  <c:v>-2.8723271219929011E-3</c:v>
                </c:pt>
                <c:pt idx="16">
                  <c:v>2.8760425852538752E-4</c:v>
                </c:pt>
                <c:pt idx="17">
                  <c:v>6.3778925573366183E-3</c:v>
                </c:pt>
                <c:pt idx="18">
                  <c:v>2.4973081096555088E-2</c:v>
                </c:pt>
                <c:pt idx="19">
                  <c:v>-2.9411805451870818E-2</c:v>
                </c:pt>
                <c:pt idx="20">
                  <c:v>5.1528060766043412E-3</c:v>
                </c:pt>
                <c:pt idx="21">
                  <c:v>5.4104211143591657E-3</c:v>
                </c:pt>
                <c:pt idx="22">
                  <c:v>3.549245822527959E-4</c:v>
                </c:pt>
                <c:pt idx="23">
                  <c:v>6.2966708448319768E-3</c:v>
                </c:pt>
                <c:pt idx="24">
                  <c:v>1.0104640042307215E-2</c:v>
                </c:pt>
                <c:pt idx="25">
                  <c:v>6.2816264497937517E-4</c:v>
                </c:pt>
                <c:pt idx="26">
                  <c:v>-1.1170065389280253E-3</c:v>
                </c:pt>
                <c:pt idx="27">
                  <c:v>-4.4103820308853481E-3</c:v>
                </c:pt>
                <c:pt idx="28">
                  <c:v>2.5925810688820416E-3</c:v>
                </c:pt>
                <c:pt idx="29">
                  <c:v>-3.0838263856138924E-3</c:v>
                </c:pt>
                <c:pt idx="30">
                  <c:v>-1.0726990651331347E-2</c:v>
                </c:pt>
                <c:pt idx="31">
                  <c:v>-4.2580371092570452E-4</c:v>
                </c:pt>
                <c:pt idx="32">
                  <c:v>1.2695896302740138E-2</c:v>
                </c:pt>
                <c:pt idx="33">
                  <c:v>-2.807413410436312E-3</c:v>
                </c:pt>
                <c:pt idx="34">
                  <c:v>4.9186664379214805E-4</c:v>
                </c:pt>
                <c:pt idx="35">
                  <c:v>-2.0393101543825431E-3</c:v>
                </c:pt>
                <c:pt idx="36">
                  <c:v>-5.7181335431135769E-3</c:v>
                </c:pt>
                <c:pt idx="37">
                  <c:v>2.3335583194928262E-3</c:v>
                </c:pt>
                <c:pt idx="38">
                  <c:v>6.9681788198264006E-3</c:v>
                </c:pt>
                <c:pt idx="39">
                  <c:v>-1.298994615739316E-2</c:v>
                </c:pt>
                <c:pt idx="40">
                  <c:v>1.2919802714022906E-2</c:v>
                </c:pt>
                <c:pt idx="41">
                  <c:v>4.6189458562944583E-3</c:v>
                </c:pt>
                <c:pt idx="42">
                  <c:v>-1.448791077172438E-2</c:v>
                </c:pt>
                <c:pt idx="43">
                  <c:v>-2.8340654858816848E-4</c:v>
                </c:pt>
                <c:pt idx="44">
                  <c:v>-8.3253762970186516E-3</c:v>
                </c:pt>
                <c:pt idx="45">
                  <c:v>2.1413284413432996E-3</c:v>
                </c:pt>
                <c:pt idx="46">
                  <c:v>-3.1421864030726156E-3</c:v>
                </c:pt>
                <c:pt idx="47">
                  <c:v>-4.2289422592126378E-3</c:v>
                </c:pt>
                <c:pt idx="48">
                  <c:v>-1.0978010005911283E-2</c:v>
                </c:pt>
                <c:pt idx="49">
                  <c:v>-7.5813163819768549E-3</c:v>
                </c:pt>
                <c:pt idx="50">
                  <c:v>5.8522313301562386E-4</c:v>
                </c:pt>
                <c:pt idx="51">
                  <c:v>-7.9295569677144059E-3</c:v>
                </c:pt>
                <c:pt idx="52">
                  <c:v>-9.9267427486481857E-3</c:v>
                </c:pt>
                <c:pt idx="53">
                  <c:v>0</c:v>
                </c:pt>
                <c:pt idx="54">
                  <c:v>2.2309818132817787E-3</c:v>
                </c:pt>
                <c:pt idx="55">
                  <c:v>2.3001308601287313E-3</c:v>
                </c:pt>
                <c:pt idx="56">
                  <c:v>6.7952104296608862E-3</c:v>
                </c:pt>
                <c:pt idx="57">
                  <c:v>-1.4723203795736475E-4</c:v>
                </c:pt>
                <c:pt idx="58">
                  <c:v>-3.6817496089848348E-4</c:v>
                </c:pt>
                <c:pt idx="59">
                  <c:v>5.6549190462131414E-3</c:v>
                </c:pt>
                <c:pt idx="60">
                  <c:v>8.7841305699505796E-4</c:v>
                </c:pt>
                <c:pt idx="61">
                  <c:v>-1.3179091086049375E-3</c:v>
                </c:pt>
                <c:pt idx="62">
                  <c:v>4.5321715004594254E-3</c:v>
                </c:pt>
                <c:pt idx="63">
                  <c:v>-4.2391526719033979E-3</c:v>
                </c:pt>
                <c:pt idx="64">
                  <c:v>-5.361155572064449E-3</c:v>
                </c:pt>
                <c:pt idx="65">
                  <c:v>9.4544293232131388E-3</c:v>
                </c:pt>
                <c:pt idx="66">
                  <c:v>2.11316433792651E-3</c:v>
                </c:pt>
                <c:pt idx="67">
                  <c:v>-7.745745704729929E-3</c:v>
                </c:pt>
                <c:pt idx="68">
                  <c:v>4.4647832631367259E-3</c:v>
                </c:pt>
                <c:pt idx="69">
                  <c:v>-9.539256369518757E-3</c:v>
                </c:pt>
                <c:pt idx="70">
                  <c:v>-5.6192384458572837E-3</c:v>
                </c:pt>
                <c:pt idx="71">
                  <c:v>4.4477391392972149E-4</c:v>
                </c:pt>
                <c:pt idx="72">
                  <c:v>-7.9616477701997153E-3</c:v>
                </c:pt>
                <c:pt idx="73">
                  <c:v>-4.6424643470172108E-3</c:v>
                </c:pt>
                <c:pt idx="74">
                  <c:v>-2.4045698390854188E-3</c:v>
                </c:pt>
                <c:pt idx="75">
                  <c:v>-1.1291355785827031E-3</c:v>
                </c:pt>
                <c:pt idx="76">
                  <c:v>-7.3326858394038262E-3</c:v>
                </c:pt>
                <c:pt idx="77">
                  <c:v>2.2759170147164344E-4</c:v>
                </c:pt>
                <c:pt idx="78">
                  <c:v>-3.419326305551668E-3</c:v>
                </c:pt>
                <c:pt idx="79">
                  <c:v>-4.0422584881720314E-3</c:v>
                </c:pt>
                <c:pt idx="80">
                  <c:v>5.1073023317148424E-3</c:v>
                </c:pt>
                <c:pt idx="81">
                  <c:v>1.3676774413655215E-3</c:v>
                </c:pt>
                <c:pt idx="82">
                  <c:v>-3.9561828836458673E-3</c:v>
                </c:pt>
                <c:pt idx="83">
                  <c:v>2.8165816207121191E-3</c:v>
                </c:pt>
                <c:pt idx="84">
                  <c:v>2.5054107172287335E-3</c:v>
                </c:pt>
                <c:pt idx="85">
                  <c:v>5.5954777371912427E-3</c:v>
                </c:pt>
                <c:pt idx="86">
                  <c:v>1.6304302537485153E-2</c:v>
                </c:pt>
                <c:pt idx="87">
                  <c:v>2.3710740213379231E-3</c:v>
                </c:pt>
                <c:pt idx="88">
                  <c:v>-5.3428444104953576E-3</c:v>
                </c:pt>
                <c:pt idx="89">
                  <c:v>3.4909234397170184E-3</c:v>
                </c:pt>
                <c:pt idx="90">
                  <c:v>1.1646895625581374E-2</c:v>
                </c:pt>
                <c:pt idx="91">
                  <c:v>-4.7013970383705363E-3</c:v>
                </c:pt>
                <c:pt idx="92">
                  <c:v>-6.2043185947864158E-3</c:v>
                </c:pt>
                <c:pt idx="93">
                  <c:v>2.5898123913170698E-3</c:v>
                </c:pt>
                <c:pt idx="94">
                  <c:v>-7.1195791684157215E-3</c:v>
                </c:pt>
                <c:pt idx="95">
                  <c:v>1.5435482410255641E-2</c:v>
                </c:pt>
                <c:pt idx="96">
                  <c:v>-6.5979988464521741E-4</c:v>
                </c:pt>
                <c:pt idx="97">
                  <c:v>7.0883412724881854E-3</c:v>
                </c:pt>
                <c:pt idx="98">
                  <c:v>-8.4092484873700187E-3</c:v>
                </c:pt>
                <c:pt idx="99">
                  <c:v>-2.9416111813195546E-3</c:v>
                </c:pt>
                <c:pt idx="100">
                  <c:v>1.6189568625511025E-3</c:v>
                </c:pt>
                <c:pt idx="101">
                  <c:v>1.469507979359978E-3</c:v>
                </c:pt>
                <c:pt idx="102">
                  <c:v>-9.1459554776992698E-3</c:v>
                </c:pt>
                <c:pt idx="103">
                  <c:v>1.7767253711510709E-3</c:v>
                </c:pt>
                <c:pt idx="104">
                  <c:v>8.1327866668906405E-4</c:v>
                </c:pt>
                <c:pt idx="105">
                  <c:v>4.6451696429392073E-3</c:v>
                </c:pt>
                <c:pt idx="106">
                  <c:v>4.1110027065222876E-3</c:v>
                </c:pt>
                <c:pt idx="107">
                  <c:v>1.6835636959759482E-3</c:v>
                </c:pt>
                <c:pt idx="108">
                  <c:v>8.0854138986839654E-3</c:v>
                </c:pt>
                <c:pt idx="109">
                  <c:v>5.2098525944507777E-3</c:v>
                </c:pt>
                <c:pt idx="110">
                  <c:v>1.6675999251060298E-2</c:v>
                </c:pt>
                <c:pt idx="111">
                  <c:v>-4.6955123266258642E-3</c:v>
                </c:pt>
                <c:pt idx="112">
                  <c:v>-1.0321932370811172E-2</c:v>
                </c:pt>
                <c:pt idx="113">
                  <c:v>7.2025356037930146E-4</c:v>
                </c:pt>
                <c:pt idx="114">
                  <c:v>-6.3561066281789189E-3</c:v>
                </c:pt>
                <c:pt idx="115">
                  <c:v>2.7496399378899865E-3</c:v>
                </c:pt>
                <c:pt idx="116">
                  <c:v>-2.5322880080360329E-3</c:v>
                </c:pt>
                <c:pt idx="117">
                  <c:v>2.9657513871681508E-3</c:v>
                </c:pt>
                <c:pt idx="118">
                  <c:v>-1.4446691732722129E-4</c:v>
                </c:pt>
                <c:pt idx="119">
                  <c:v>3.1734610116452471E-3</c:v>
                </c:pt>
                <c:pt idx="120">
                  <c:v>-1.4412339455160302E-3</c:v>
                </c:pt>
                <c:pt idx="121">
                  <c:v>-1.4423770398580571E-4</c:v>
                </c:pt>
                <c:pt idx="122">
                  <c:v>1.0092273059612532E-3</c:v>
                </c:pt>
                <c:pt idx="123">
                  <c:v>-3.8983589653041901E-3</c:v>
                </c:pt>
                <c:pt idx="124">
                  <c:v>-2.3173303150157885E-3</c:v>
                </c:pt>
                <c:pt idx="125">
                  <c:v>6.1436353839742887E-3</c:v>
                </c:pt>
                <c:pt idx="126">
                  <c:v>-1.9474202843955666E-3</c:v>
                </c:pt>
                <c:pt idx="127">
                  <c:v>-5.4294845075866629E-3</c:v>
                </c:pt>
                <c:pt idx="128">
                  <c:v>4.562745558418237E-3</c:v>
                </c:pt>
                <c:pt idx="129">
                  <c:v>4.542021434501207E-3</c:v>
                </c:pt>
                <c:pt idx="130">
                  <c:v>4.3782592817635064E-3</c:v>
                </c:pt>
                <c:pt idx="131">
                  <c:v>-1.4324595354689866E-4</c:v>
                </c:pt>
                <c:pt idx="132">
                  <c:v>-3.3722005050612221E-3</c:v>
                </c:pt>
                <c:pt idx="133">
                  <c:v>7.9025831189822638E-4</c:v>
                </c:pt>
                <c:pt idx="134">
                  <c:v>8.7942510794130676E-3</c:v>
                </c:pt>
                <c:pt idx="135">
                  <c:v>-1.8525121079850711E-3</c:v>
                </c:pt>
                <c:pt idx="136">
                  <c:v>1.3459153374004929E-2</c:v>
                </c:pt>
                <c:pt idx="137">
                  <c:v>-1.1108473800285476E-2</c:v>
                </c:pt>
                <c:pt idx="138">
                  <c:v>1.4930151008435959E-3</c:v>
                </c:pt>
                <c:pt idx="139">
                  <c:v>-3.2733253449691376E-3</c:v>
                </c:pt>
                <c:pt idx="140">
                  <c:v>2.8469770119281582E-3</c:v>
                </c:pt>
                <c:pt idx="141">
                  <c:v>4.3968583706009787E-3</c:v>
                </c:pt>
                <c:pt idx="142">
                  <c:v>-2.9054337839310787E-3</c:v>
                </c:pt>
                <c:pt idx="143">
                  <c:v>1.9142832603127368E-3</c:v>
                </c:pt>
                <c:pt idx="144">
                  <c:v>3.4647374239335249E-3</c:v>
                </c:pt>
                <c:pt idx="145">
                  <c:v>7.3141897210401525E-3</c:v>
                </c:pt>
                <c:pt idx="146">
                  <c:v>3.4276554142453003E-3</c:v>
                </c:pt>
                <c:pt idx="147">
                  <c:v>6.1958498182975814E-3</c:v>
                </c:pt>
                <c:pt idx="148">
                  <c:v>-4.2424516807609159E-3</c:v>
                </c:pt>
                <c:pt idx="149">
                  <c:v>-4.1205491832030684E-3</c:v>
                </c:pt>
                <c:pt idx="150">
                  <c:v>-4.8405861117383053E-3</c:v>
                </c:pt>
                <c:pt idx="151">
                  <c:v>6.3091691932647556E-3</c:v>
                </c:pt>
                <c:pt idx="152">
                  <c:v>6.5473522182692362E-3</c:v>
                </c:pt>
                <c:pt idx="153">
                  <c:v>2.7766208702625835E-4</c:v>
                </c:pt>
                <c:pt idx="154">
                  <c:v>-5.1492703019274675E-3</c:v>
                </c:pt>
                <c:pt idx="155">
                  <c:v>-6.9766630648879631E-5</c:v>
                </c:pt>
                <c:pt idx="156">
                  <c:v>-1.3963557389989594E-3</c:v>
                </c:pt>
                <c:pt idx="157">
                  <c:v>5.5042814461524056E-3</c:v>
                </c:pt>
                <c:pt idx="158">
                  <c:v>4.2986962125573184E-3</c:v>
                </c:pt>
                <c:pt idx="159">
                  <c:v>8.9900078666390291E-4</c:v>
                </c:pt>
                <c:pt idx="160">
                  <c:v>-8.298181791438784E-4</c:v>
                </c:pt>
                <c:pt idx="161">
                  <c:v>7.9928765634081547E-3</c:v>
                </c:pt>
                <c:pt idx="162">
                  <c:v>6.8605930243074693E-4</c:v>
                </c:pt>
                <c:pt idx="163">
                  <c:v>-5.9845406470585144E-3</c:v>
                </c:pt>
                <c:pt idx="164">
                  <c:v>-4.3561002331489089E-3</c:v>
                </c:pt>
                <c:pt idx="165">
                  <c:v>1.7039230521155368E-2</c:v>
                </c:pt>
                <c:pt idx="166">
                  <c:v>7.3305154162541996E-3</c:v>
                </c:pt>
                <c:pt idx="167">
                  <c:v>2.9912632225007292E-2</c:v>
                </c:pt>
                <c:pt idx="168">
                  <c:v>-3.6164026657796262E-3</c:v>
                </c:pt>
                <c:pt idx="169">
                  <c:v>-3.695642033673003E-3</c:v>
                </c:pt>
                <c:pt idx="170">
                  <c:v>-1.3378348557993728E-2</c:v>
                </c:pt>
                <c:pt idx="171">
                  <c:v>2.0081672188123974E-3</c:v>
                </c:pt>
                <c:pt idx="172">
                  <c:v>-6.1039194109659394E-3</c:v>
                </c:pt>
                <c:pt idx="173">
                  <c:v>-4.7107911635313509E-4</c:v>
                </c:pt>
                <c:pt idx="174">
                  <c:v>4.2317443503065155E-3</c:v>
                </c:pt>
                <c:pt idx="175">
                  <c:v>-1.7442644969806339E-3</c:v>
                </c:pt>
                <c:pt idx="176">
                  <c:v>-1.0597824390779574E-2</c:v>
                </c:pt>
                <c:pt idx="177">
                  <c:v>4.4688272623235638E-3</c:v>
                </c:pt>
                <c:pt idx="178">
                  <c:v>-3.0447602939621672E-3</c:v>
                </c:pt>
                <c:pt idx="179">
                  <c:v>0</c:v>
                </c:pt>
                <c:pt idx="180">
                  <c:v>4.3950170478546128E-3</c:v>
                </c:pt>
                <c:pt idx="181">
                  <c:v>8.2642322067339909E-3</c:v>
                </c:pt>
                <c:pt idx="182">
                  <c:v>2.5394293251058517E-3</c:v>
                </c:pt>
                <c:pt idx="183">
                  <c:v>6.6740080780270007E-5</c:v>
                </c:pt>
                <c:pt idx="184">
                  <c:v>-7.1665689666808082E-3</c:v>
                </c:pt>
                <c:pt idx="185">
                  <c:v>3.2212631035592669E-3</c:v>
                </c:pt>
                <c:pt idx="186">
                  <c:v>-3.2884832158421046E-3</c:v>
                </c:pt>
                <c:pt idx="187">
                  <c:v>-3.0295913029981252E-3</c:v>
                </c:pt>
                <c:pt idx="188">
                  <c:v>-1.8221702359160509E-3</c:v>
                </c:pt>
                <c:pt idx="189">
                  <c:v>-9.4613780120102794E-4</c:v>
                </c:pt>
                <c:pt idx="190">
                  <c:v>1.6695550226767525E-2</c:v>
                </c:pt>
                <c:pt idx="191">
                  <c:v>-1.298371873375301E-2</c:v>
                </c:pt>
                <c:pt idx="192">
                  <c:v>5.1065084425614519E-3</c:v>
                </c:pt>
                <c:pt idx="193">
                  <c:v>5.2805844439254152E-3</c:v>
                </c:pt>
                <c:pt idx="194">
                  <c:v>2.2641016530670472E-3</c:v>
                </c:pt>
                <c:pt idx="195">
                  <c:v>-1.5754691835566281E-2</c:v>
                </c:pt>
                <c:pt idx="196">
                  <c:v>-1.6230476275489374E-3</c:v>
                </c:pt>
                <c:pt idx="197">
                  <c:v>-2.7109471025038878E-3</c:v>
                </c:pt>
                <c:pt idx="198">
                  <c:v>-2.3100975078289465E-3</c:v>
                </c:pt>
                <c:pt idx="199">
                  <c:v>-3.5434449341961776E-3</c:v>
                </c:pt>
                <c:pt idx="200">
                  <c:v>2.3182882331675603E-3</c:v>
                </c:pt>
                <c:pt idx="201">
                  <c:v>1.0210681258790042E-3</c:v>
                </c:pt>
                <c:pt idx="202">
                  <c:v>2.7210884521640405E-4</c:v>
                </c:pt>
                <c:pt idx="203">
                  <c:v>9.3426987873385121E-3</c:v>
                </c:pt>
                <c:pt idx="204">
                  <c:v>-1.6185598354108047E-3</c:v>
                </c:pt>
                <c:pt idx="205">
                  <c:v>-4.0578981693943257E-3</c:v>
                </c:pt>
                <c:pt idx="206">
                  <c:v>-4.8232150838458353E-3</c:v>
                </c:pt>
                <c:pt idx="207">
                  <c:v>-9.5380849307629778E-4</c:v>
                </c:pt>
                <c:pt idx="208">
                  <c:v>7.9432849168783858E-3</c:v>
                </c:pt>
                <c:pt idx="209">
                  <c:v>-1.6242559066333082E-3</c:v>
                </c:pt>
                <c:pt idx="210">
                  <c:v>5.6060394701064678E-3</c:v>
                </c:pt>
                <c:pt idx="211">
                  <c:v>-2.4822276819139413E-2</c:v>
                </c:pt>
                <c:pt idx="212">
                  <c:v>-6.9048852090224571E-5</c:v>
                </c:pt>
                <c:pt idx="213">
                  <c:v>9.6207449044950922E-3</c:v>
                </c:pt>
                <c:pt idx="214">
                  <c:v>1.4351617019958628E-3</c:v>
                </c:pt>
                <c:pt idx="215">
                  <c:v>-1.5970601716895502E-2</c:v>
                </c:pt>
                <c:pt idx="216">
                  <c:v>7.1907936203686627E-3</c:v>
                </c:pt>
                <c:pt idx="217">
                  <c:v>-4.4881829181520104E-3</c:v>
                </c:pt>
                <c:pt idx="218">
                  <c:v>-3.0496280912699777E-3</c:v>
                </c:pt>
                <c:pt idx="219">
                  <c:v>-7.9448463060078512E-3</c:v>
                </c:pt>
                <c:pt idx="220">
                  <c:v>1.9572213713362303E-3</c:v>
                </c:pt>
                <c:pt idx="221">
                  <c:v>1.5351339278834538E-3</c:v>
                </c:pt>
                <c:pt idx="222">
                  <c:v>-3.9822597776465974E-3</c:v>
                </c:pt>
                <c:pt idx="223">
                  <c:v>-5.6864206018949811E-3</c:v>
                </c:pt>
                <c:pt idx="224">
                  <c:v>6.3342367603318281E-4</c:v>
                </c:pt>
                <c:pt idx="225">
                  <c:v>5.6128681701033628E-3</c:v>
                </c:pt>
                <c:pt idx="226">
                  <c:v>2.0269096577699122E-3</c:v>
                </c:pt>
                <c:pt idx="227">
                  <c:v>-2.0269096577698056E-3</c:v>
                </c:pt>
                <c:pt idx="228">
                  <c:v>-6.5279423197632152E-3</c:v>
                </c:pt>
                <c:pt idx="229">
                  <c:v>1.6184079808759554E-3</c:v>
                </c:pt>
                <c:pt idx="230">
                  <c:v>-1.407162689100024E-3</c:v>
                </c:pt>
                <c:pt idx="231">
                  <c:v>1.8289256645635612E-3</c:v>
                </c:pt>
                <c:pt idx="232">
                  <c:v>-4.9207410222830634E-4</c:v>
                </c:pt>
                <c:pt idx="233">
                  <c:v>4.9207410222817916E-4</c:v>
                </c:pt>
                <c:pt idx="234">
                  <c:v>-8.5401231897488383E-3</c:v>
                </c:pt>
                <c:pt idx="235">
                  <c:v>7.7939565358243253E-4</c:v>
                </c:pt>
                <c:pt idx="236">
                  <c:v>1.4164305972693772E-4</c:v>
                </c:pt>
                <c:pt idx="237">
                  <c:v>1.5567509512478114E-3</c:v>
                </c:pt>
                <c:pt idx="238">
                  <c:v>-1.7692230650822672E-3</c:v>
                </c:pt>
                <c:pt idx="239">
                  <c:v>6.073036107561226E-3</c:v>
                </c:pt>
                <c:pt idx="240">
                  <c:v>6.3342367603318281E-4</c:v>
                </c:pt>
                <c:pt idx="241">
                  <c:v>2.2746433348498525E-2</c:v>
                </c:pt>
                <c:pt idx="242">
                  <c:v>6.8752151212819268E-4</c:v>
                </c:pt>
                <c:pt idx="243">
                  <c:v>1.6563102292597214E-2</c:v>
                </c:pt>
                <c:pt idx="244">
                  <c:v>3.6437287277597528E-3</c:v>
                </c:pt>
                <c:pt idx="245">
                  <c:v>-2.0226544112611666E-3</c:v>
                </c:pt>
                <c:pt idx="246">
                  <c:v>9.7384832236156772E-3</c:v>
                </c:pt>
                <c:pt idx="247">
                  <c:v>9.5783624410429279E-3</c:v>
                </c:pt>
                <c:pt idx="248">
                  <c:v>-2.4523624552388623E-3</c:v>
                </c:pt>
                <c:pt idx="249">
                  <c:v>-1.2616622411326353E-3</c:v>
                </c:pt>
                <c:pt idx="250">
                  <c:v>-3.6611789939122257E-3</c:v>
                </c:pt>
                <c:pt idx="251">
                  <c:v>8.4999515676311178E-3</c:v>
                </c:pt>
                <c:pt idx="252">
                  <c:v>3.0371078409316787E-3</c:v>
                </c:pt>
                <c:pt idx="253">
                  <c:v>4.8009036343904903E-3</c:v>
                </c:pt>
                <c:pt idx="254">
                  <c:v>-4.3395426112125407E-3</c:v>
                </c:pt>
                <c:pt idx="255">
                  <c:v>4.6114826733740496E-4</c:v>
                </c:pt>
                <c:pt idx="256">
                  <c:v>1.5794672582713622E-3</c:v>
                </c:pt>
                <c:pt idx="257">
                  <c:v>2.2333167453905483E-3</c:v>
                </c:pt>
                <c:pt idx="258">
                  <c:v>-4.603454137756975E-3</c:v>
                </c:pt>
                <c:pt idx="259">
                  <c:v>-3.6319252787130186E-3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5E0-4F79-8416-390343CEBC85}"/>
            </c:ext>
          </c:extLst>
        </c:ser>
        <c:ser>
          <c:idx val="1"/>
          <c:order val="1"/>
          <c:tx>
            <c:v>Delta-Normal VaR 1%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FX_Rates_Input!$A$254:$A$513</c:f>
              <c:numCache>
                <c:formatCode>m/d/yyyy</c:formatCode>
                <c:ptCount val="260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42362</c:v>
                </c:pt>
                <c:pt idx="256">
                  <c:v>42366</c:v>
                </c:pt>
                <c:pt idx="257">
                  <c:v>42367</c:v>
                </c:pt>
                <c:pt idx="258">
                  <c:v>42368</c:v>
                </c:pt>
                <c:pt idx="259">
                  <c:v>42369</c:v>
                </c:pt>
              </c:numCache>
            </c:numRef>
          </c:cat>
          <c:val>
            <c:numRef>
              <c:f>FX_Rates_Input!$W$254:$W$513</c:f>
              <c:numCache>
                <c:formatCode>0.00%</c:formatCode>
                <c:ptCount val="260"/>
                <c:pt idx="0">
                  <c:v>-1.1470299017476614E-2</c:v>
                </c:pt>
                <c:pt idx="1">
                  <c:v>-1.1468882139715648E-2</c:v>
                </c:pt>
                <c:pt idx="2">
                  <c:v>-1.1469303047935069E-2</c:v>
                </c:pt>
                <c:pt idx="3">
                  <c:v>-1.1482804644124567E-2</c:v>
                </c:pt>
                <c:pt idx="4">
                  <c:v>-1.1499855348423313E-2</c:v>
                </c:pt>
                <c:pt idx="5">
                  <c:v>-1.1485951346160263E-2</c:v>
                </c:pt>
                <c:pt idx="6">
                  <c:v>-1.1496196890925563E-2</c:v>
                </c:pt>
                <c:pt idx="7">
                  <c:v>-1.1472353009272133E-2</c:v>
                </c:pt>
                <c:pt idx="8">
                  <c:v>-1.1474312587762794E-2</c:v>
                </c:pt>
                <c:pt idx="9">
                  <c:v>-1.1541274923094451E-2</c:v>
                </c:pt>
                <c:pt idx="10">
                  <c:v>-1.1518053361286329E-2</c:v>
                </c:pt>
                <c:pt idx="11">
                  <c:v>-1.1530490698215946E-2</c:v>
                </c:pt>
                <c:pt idx="12">
                  <c:v>-1.1499580885051427E-2</c:v>
                </c:pt>
                <c:pt idx="13">
                  <c:v>-1.1505069362657886E-2</c:v>
                </c:pt>
                <c:pt idx="14">
                  <c:v>-1.1830813934402898E-2</c:v>
                </c:pt>
                <c:pt idx="15">
                  <c:v>-1.1480499623182819E-2</c:v>
                </c:pt>
                <c:pt idx="16">
                  <c:v>-1.1471115602045839E-2</c:v>
                </c:pt>
                <c:pt idx="17">
                  <c:v>-1.1440780492624512E-2</c:v>
                </c:pt>
                <c:pt idx="18">
                  <c:v>-1.1415881058546471E-2</c:v>
                </c:pt>
                <c:pt idx="19">
                  <c:v>-1.1910318699482478E-2</c:v>
                </c:pt>
                <c:pt idx="20">
                  <c:v>-1.2792569613989479E-2</c:v>
                </c:pt>
                <c:pt idx="21">
                  <c:v>-1.2780139466054254E-2</c:v>
                </c:pt>
                <c:pt idx="22">
                  <c:v>-1.2617639352602527E-2</c:v>
                </c:pt>
                <c:pt idx="23">
                  <c:v>-1.2619694280377769E-2</c:v>
                </c:pt>
                <c:pt idx="24">
                  <c:v>-1.2633111803958966E-2</c:v>
                </c:pt>
                <c:pt idx="25">
                  <c:v>-1.2662497154709268E-2</c:v>
                </c:pt>
                <c:pt idx="26">
                  <c:v>-1.2646338510811017E-2</c:v>
                </c:pt>
                <c:pt idx="27">
                  <c:v>-1.2655184692227024E-2</c:v>
                </c:pt>
                <c:pt idx="28">
                  <c:v>-1.2691885357472512E-2</c:v>
                </c:pt>
                <c:pt idx="29">
                  <c:v>-1.2545529782196889E-2</c:v>
                </c:pt>
                <c:pt idx="30">
                  <c:v>-1.2540046233525745E-2</c:v>
                </c:pt>
                <c:pt idx="31">
                  <c:v>-1.2668950404462876E-2</c:v>
                </c:pt>
                <c:pt idx="32">
                  <c:v>-1.2670133751561032E-2</c:v>
                </c:pt>
                <c:pt idx="33">
                  <c:v>-1.2767919785630275E-2</c:v>
                </c:pt>
                <c:pt idx="34">
                  <c:v>-1.2782733258976033E-2</c:v>
                </c:pt>
                <c:pt idx="35">
                  <c:v>-1.274154657216563E-2</c:v>
                </c:pt>
                <c:pt idx="36">
                  <c:v>-1.2729210996899162E-2</c:v>
                </c:pt>
                <c:pt idx="37">
                  <c:v>-1.2749831547249291E-2</c:v>
                </c:pt>
                <c:pt idx="38">
                  <c:v>-1.2743809639366397E-2</c:v>
                </c:pt>
                <c:pt idx="39">
                  <c:v>-1.2760892455536578E-2</c:v>
                </c:pt>
                <c:pt idx="40">
                  <c:v>-1.2942084997518231E-2</c:v>
                </c:pt>
                <c:pt idx="41">
                  <c:v>-1.2985521931786943E-2</c:v>
                </c:pt>
                <c:pt idx="42">
                  <c:v>-1.2946562449847977E-2</c:v>
                </c:pt>
                <c:pt idx="43">
                  <c:v>-1.31640671649952E-2</c:v>
                </c:pt>
                <c:pt idx="44">
                  <c:v>-1.3142087828392969E-2</c:v>
                </c:pt>
                <c:pt idx="45">
                  <c:v>-1.3220281361428722E-2</c:v>
                </c:pt>
                <c:pt idx="46">
                  <c:v>-1.3203461764330095E-2</c:v>
                </c:pt>
                <c:pt idx="47">
                  <c:v>-1.316736322220253E-2</c:v>
                </c:pt>
                <c:pt idx="48">
                  <c:v>-1.318736013813394E-2</c:v>
                </c:pt>
                <c:pt idx="49">
                  <c:v>-1.3321216099129762E-2</c:v>
                </c:pt>
                <c:pt idx="50">
                  <c:v>-1.3381469394099102E-2</c:v>
                </c:pt>
                <c:pt idx="51">
                  <c:v>-1.3368293316364337E-2</c:v>
                </c:pt>
                <c:pt idx="52">
                  <c:v>-1.3446377201111463E-2</c:v>
                </c:pt>
                <c:pt idx="53">
                  <c:v>-1.3547107821408663E-2</c:v>
                </c:pt>
                <c:pt idx="54">
                  <c:v>-1.3457751662439954E-2</c:v>
                </c:pt>
                <c:pt idx="55">
                  <c:v>-1.3442724168114168E-2</c:v>
                </c:pt>
                <c:pt idx="56">
                  <c:v>-1.340756906261052E-2</c:v>
                </c:pt>
                <c:pt idx="57">
                  <c:v>-1.3427361790646641E-2</c:v>
                </c:pt>
                <c:pt idx="58">
                  <c:v>-1.3416386032221471E-2</c:v>
                </c:pt>
                <c:pt idx="59">
                  <c:v>-1.3413794230282544E-2</c:v>
                </c:pt>
                <c:pt idx="60">
                  <c:v>-1.3327921438949895E-2</c:v>
                </c:pt>
                <c:pt idx="61">
                  <c:v>-1.3289117438100665E-2</c:v>
                </c:pt>
                <c:pt idx="62">
                  <c:v>-1.3297807172061851E-2</c:v>
                </c:pt>
                <c:pt idx="63">
                  <c:v>-1.3302821395382145E-2</c:v>
                </c:pt>
                <c:pt idx="64">
                  <c:v>-1.3312000951635206E-2</c:v>
                </c:pt>
                <c:pt idx="65">
                  <c:v>-1.3348327323806072E-2</c:v>
                </c:pt>
                <c:pt idx="66">
                  <c:v>-1.3357463469493543E-2</c:v>
                </c:pt>
                <c:pt idx="67">
                  <c:v>-1.3349590615706777E-2</c:v>
                </c:pt>
                <c:pt idx="68">
                  <c:v>-1.3416190487952668E-2</c:v>
                </c:pt>
                <c:pt idx="69">
                  <c:v>-1.342119718674455E-2</c:v>
                </c:pt>
                <c:pt idx="70">
                  <c:v>-1.3531708786288003E-2</c:v>
                </c:pt>
                <c:pt idx="71">
                  <c:v>-1.3562389875289632E-2</c:v>
                </c:pt>
                <c:pt idx="72">
                  <c:v>-1.3539803571314221E-2</c:v>
                </c:pt>
                <c:pt idx="73">
                  <c:v>-1.3619314778202541E-2</c:v>
                </c:pt>
                <c:pt idx="74">
                  <c:v>-1.365477521239563E-2</c:v>
                </c:pt>
                <c:pt idx="75">
                  <c:v>-1.3667820400767115E-2</c:v>
                </c:pt>
                <c:pt idx="76">
                  <c:v>-1.3660892653076778E-2</c:v>
                </c:pt>
                <c:pt idx="77">
                  <c:v>-1.373068113874526E-2</c:v>
                </c:pt>
                <c:pt idx="78">
                  <c:v>-1.3727127418838896E-2</c:v>
                </c:pt>
                <c:pt idx="79">
                  <c:v>-1.3747536542712326E-2</c:v>
                </c:pt>
                <c:pt idx="80">
                  <c:v>-1.3775240687356312E-2</c:v>
                </c:pt>
                <c:pt idx="81">
                  <c:v>-1.3713470704186433E-2</c:v>
                </c:pt>
                <c:pt idx="82">
                  <c:v>-1.3713602647298149E-2</c:v>
                </c:pt>
                <c:pt idx="83">
                  <c:v>-1.3740081716037822E-2</c:v>
                </c:pt>
                <c:pt idx="84">
                  <c:v>-1.3740172219404823E-2</c:v>
                </c:pt>
                <c:pt idx="85">
                  <c:v>-1.3735398771803103E-2</c:v>
                </c:pt>
                <c:pt idx="86">
                  <c:v>-1.3713681682696375E-2</c:v>
                </c:pt>
                <c:pt idx="87">
                  <c:v>-1.3881126804470055E-2</c:v>
                </c:pt>
                <c:pt idx="88">
                  <c:v>-1.3597892931708913E-2</c:v>
                </c:pt>
                <c:pt idx="89">
                  <c:v>-1.3640841121158223E-2</c:v>
                </c:pt>
                <c:pt idx="90">
                  <c:v>-1.3624063575163941E-2</c:v>
                </c:pt>
                <c:pt idx="91">
                  <c:v>-1.369916542691807E-2</c:v>
                </c:pt>
                <c:pt idx="92">
                  <c:v>-1.3660452887349166E-2</c:v>
                </c:pt>
                <c:pt idx="93">
                  <c:v>-1.3714753994140325E-2</c:v>
                </c:pt>
                <c:pt idx="94">
                  <c:v>-1.3712915207433198E-2</c:v>
                </c:pt>
                <c:pt idx="95">
                  <c:v>-1.3780756300615437E-2</c:v>
                </c:pt>
                <c:pt idx="96">
                  <c:v>-1.3917421945634469E-2</c:v>
                </c:pt>
                <c:pt idx="97">
                  <c:v>-1.3921466273354116E-2</c:v>
                </c:pt>
                <c:pt idx="98">
                  <c:v>-1.3912156840072231E-2</c:v>
                </c:pt>
                <c:pt idx="99">
                  <c:v>-1.3979383696631518E-2</c:v>
                </c:pt>
                <c:pt idx="100">
                  <c:v>-1.3991780499668257E-2</c:v>
                </c:pt>
                <c:pt idx="101">
                  <c:v>-1.3983933869975672E-2</c:v>
                </c:pt>
                <c:pt idx="102">
                  <c:v>-1.3978719839685306E-2</c:v>
                </c:pt>
                <c:pt idx="103">
                  <c:v>-1.4066937871860721E-2</c:v>
                </c:pt>
                <c:pt idx="104">
                  <c:v>-1.4066764361516562E-2</c:v>
                </c:pt>
                <c:pt idx="105">
                  <c:v>-1.4050451393893734E-2</c:v>
                </c:pt>
                <c:pt idx="106">
                  <c:v>-1.4052826624717475E-2</c:v>
                </c:pt>
                <c:pt idx="107">
                  <c:v>-1.4030925231711761E-2</c:v>
                </c:pt>
                <c:pt idx="108">
                  <c:v>-1.4028390731255731E-2</c:v>
                </c:pt>
                <c:pt idx="109">
                  <c:v>-1.4036375781797094E-2</c:v>
                </c:pt>
                <c:pt idx="110">
                  <c:v>-1.3999491925080735E-2</c:v>
                </c:pt>
                <c:pt idx="111">
                  <c:v>-1.4143704314922751E-2</c:v>
                </c:pt>
                <c:pt idx="112">
                  <c:v>-1.4150911165950462E-2</c:v>
                </c:pt>
                <c:pt idx="113">
                  <c:v>-1.4269648984394466E-2</c:v>
                </c:pt>
                <c:pt idx="114">
                  <c:v>-1.4271571060338464E-2</c:v>
                </c:pt>
                <c:pt idx="115">
                  <c:v>-1.4329057881124587E-2</c:v>
                </c:pt>
                <c:pt idx="116">
                  <c:v>-1.4324996782716355E-2</c:v>
                </c:pt>
                <c:pt idx="117">
                  <c:v>-1.434060018168719E-2</c:v>
                </c:pt>
                <c:pt idx="118">
                  <c:v>-1.4312409612033471E-2</c:v>
                </c:pt>
                <c:pt idx="119">
                  <c:v>-1.4251961456181666E-2</c:v>
                </c:pt>
                <c:pt idx="120">
                  <c:v>-1.4251770464796656E-2</c:v>
                </c:pt>
                <c:pt idx="121">
                  <c:v>-1.4259846234226492E-2</c:v>
                </c:pt>
                <c:pt idx="122">
                  <c:v>-1.4242836993687212E-2</c:v>
                </c:pt>
                <c:pt idx="123">
                  <c:v>-1.4232954481484931E-2</c:v>
                </c:pt>
                <c:pt idx="124">
                  <c:v>-1.4263462403957046E-2</c:v>
                </c:pt>
                <c:pt idx="125">
                  <c:v>-1.4275581976478711E-2</c:v>
                </c:pt>
                <c:pt idx="126">
                  <c:v>-1.4259104349704736E-2</c:v>
                </c:pt>
                <c:pt idx="127">
                  <c:v>-1.4267888468715961E-2</c:v>
                </c:pt>
                <c:pt idx="128">
                  <c:v>-1.4267617595298182E-2</c:v>
                </c:pt>
                <c:pt idx="129">
                  <c:v>-1.4269751815423799E-2</c:v>
                </c:pt>
                <c:pt idx="130">
                  <c:v>-1.4273044701929133E-2</c:v>
                </c:pt>
                <c:pt idx="131">
                  <c:v>-1.4270853370101205E-2</c:v>
                </c:pt>
                <c:pt idx="132">
                  <c:v>-1.4273445827564575E-2</c:v>
                </c:pt>
                <c:pt idx="133">
                  <c:v>-1.4273362251975175E-2</c:v>
                </c:pt>
                <c:pt idx="134">
                  <c:v>-1.4224665636527538E-2</c:v>
                </c:pt>
                <c:pt idx="135">
                  <c:v>-1.4249378712314003E-2</c:v>
                </c:pt>
                <c:pt idx="136">
                  <c:v>-1.4238867472124706E-2</c:v>
                </c:pt>
                <c:pt idx="137">
                  <c:v>-1.4316868150794077E-2</c:v>
                </c:pt>
                <c:pt idx="138">
                  <c:v>-1.4452251339158711E-2</c:v>
                </c:pt>
                <c:pt idx="139">
                  <c:v>-1.4445617251763701E-2</c:v>
                </c:pt>
                <c:pt idx="140">
                  <c:v>-1.4458689323766299E-2</c:v>
                </c:pt>
                <c:pt idx="141">
                  <c:v>-1.4420739108131155E-2</c:v>
                </c:pt>
                <c:pt idx="142">
                  <c:v>-1.4421311033335379E-2</c:v>
                </c:pt>
                <c:pt idx="143">
                  <c:v>-1.4443110532383441E-2</c:v>
                </c:pt>
                <c:pt idx="144">
                  <c:v>-1.4442931836272573E-2</c:v>
                </c:pt>
                <c:pt idx="145">
                  <c:v>-1.444082057151228E-2</c:v>
                </c:pt>
                <c:pt idx="146">
                  <c:v>-1.445787610792291E-2</c:v>
                </c:pt>
                <c:pt idx="147">
                  <c:v>-1.4458438763186608E-2</c:v>
                </c:pt>
                <c:pt idx="148">
                  <c:v>-1.446775656694204E-2</c:v>
                </c:pt>
                <c:pt idx="149">
                  <c:v>-1.4502264018652657E-2</c:v>
                </c:pt>
                <c:pt idx="150">
                  <c:v>-1.4529554575893678E-2</c:v>
                </c:pt>
                <c:pt idx="151">
                  <c:v>-1.4562111970651765E-2</c:v>
                </c:pt>
                <c:pt idx="152">
                  <c:v>-1.4557629345135381E-2</c:v>
                </c:pt>
                <c:pt idx="153">
                  <c:v>-1.4564019392742539E-2</c:v>
                </c:pt>
                <c:pt idx="154">
                  <c:v>-1.4567664786699555E-2</c:v>
                </c:pt>
                <c:pt idx="155">
                  <c:v>-1.4586145347582527E-2</c:v>
                </c:pt>
                <c:pt idx="156">
                  <c:v>-1.4579280077860617E-2</c:v>
                </c:pt>
                <c:pt idx="157">
                  <c:v>-1.4575936315913857E-2</c:v>
                </c:pt>
                <c:pt idx="158">
                  <c:v>-1.4581857469198087E-2</c:v>
                </c:pt>
                <c:pt idx="159">
                  <c:v>-1.4565501176538211E-2</c:v>
                </c:pt>
                <c:pt idx="160">
                  <c:v>-1.4564707725122807E-2</c:v>
                </c:pt>
                <c:pt idx="161">
                  <c:v>-1.4562067254049604E-2</c:v>
                </c:pt>
                <c:pt idx="162">
                  <c:v>-1.4575130169892763E-2</c:v>
                </c:pt>
                <c:pt idx="163">
                  <c:v>-1.4571865835059029E-2</c:v>
                </c:pt>
                <c:pt idx="164">
                  <c:v>-1.4577733128304717E-2</c:v>
                </c:pt>
                <c:pt idx="165">
                  <c:v>-1.4611274558332263E-2</c:v>
                </c:pt>
                <c:pt idx="166">
                  <c:v>-1.4699977223528997E-2</c:v>
                </c:pt>
                <c:pt idx="167">
                  <c:v>-1.4661071904914358E-2</c:v>
                </c:pt>
                <c:pt idx="168">
                  <c:v>-1.5181594109424589E-2</c:v>
                </c:pt>
                <c:pt idx="169">
                  <c:v>-1.5183978485210097E-2</c:v>
                </c:pt>
                <c:pt idx="170">
                  <c:v>-1.5216234965232459E-2</c:v>
                </c:pt>
                <c:pt idx="171">
                  <c:v>-1.5404580545955147E-2</c:v>
                </c:pt>
                <c:pt idx="172">
                  <c:v>-1.5239244003321724E-2</c:v>
                </c:pt>
                <c:pt idx="173">
                  <c:v>-1.524902280782011E-2</c:v>
                </c:pt>
                <c:pt idx="174">
                  <c:v>-1.5257469579194832E-2</c:v>
                </c:pt>
                <c:pt idx="175">
                  <c:v>-1.5258445657791539E-2</c:v>
                </c:pt>
                <c:pt idx="176">
                  <c:v>-1.5274391776325745E-2</c:v>
                </c:pt>
                <c:pt idx="177">
                  <c:v>-1.5402939899201109E-2</c:v>
                </c:pt>
                <c:pt idx="178">
                  <c:v>-1.5402905268662736E-2</c:v>
                </c:pt>
                <c:pt idx="179">
                  <c:v>-1.5425342182223922E-2</c:v>
                </c:pt>
                <c:pt idx="180">
                  <c:v>-1.5419799196557537E-2</c:v>
                </c:pt>
                <c:pt idx="181">
                  <c:v>-1.5370057433883602E-2</c:v>
                </c:pt>
                <c:pt idx="182">
                  <c:v>-1.5352686967849596E-2</c:v>
                </c:pt>
                <c:pt idx="183">
                  <c:v>-1.5322207291056135E-2</c:v>
                </c:pt>
                <c:pt idx="184">
                  <c:v>-1.5327527733761869E-2</c:v>
                </c:pt>
                <c:pt idx="185">
                  <c:v>-1.5400615843508632E-2</c:v>
                </c:pt>
                <c:pt idx="186">
                  <c:v>-1.53990357402058E-2</c:v>
                </c:pt>
                <c:pt idx="187">
                  <c:v>-1.5381709774999645E-2</c:v>
                </c:pt>
                <c:pt idx="188">
                  <c:v>-1.540418021729411E-2</c:v>
                </c:pt>
                <c:pt idx="189">
                  <c:v>-1.5419450479911506E-2</c:v>
                </c:pt>
                <c:pt idx="190">
                  <c:v>-1.5344147756751754E-2</c:v>
                </c:pt>
                <c:pt idx="191">
                  <c:v>-1.5467765662549879E-2</c:v>
                </c:pt>
                <c:pt idx="192">
                  <c:v>-1.5600027441755284E-2</c:v>
                </c:pt>
                <c:pt idx="193">
                  <c:v>-1.5602673425620557E-2</c:v>
                </c:pt>
                <c:pt idx="194">
                  <c:v>-1.5586634404149763E-2</c:v>
                </c:pt>
                <c:pt idx="195">
                  <c:v>-1.5570846952906156E-2</c:v>
                </c:pt>
                <c:pt idx="196">
                  <c:v>-1.58113727802979E-2</c:v>
                </c:pt>
                <c:pt idx="197">
                  <c:v>-1.5826565722807034E-2</c:v>
                </c:pt>
                <c:pt idx="198">
                  <c:v>-1.5831513754696908E-2</c:v>
                </c:pt>
                <c:pt idx="199">
                  <c:v>-1.5849824256516785E-2</c:v>
                </c:pt>
                <c:pt idx="200">
                  <c:v>-1.5875028534175686E-2</c:v>
                </c:pt>
                <c:pt idx="201">
                  <c:v>-1.5811440413803602E-2</c:v>
                </c:pt>
                <c:pt idx="202">
                  <c:v>-1.5814093407705235E-2</c:v>
                </c:pt>
                <c:pt idx="203">
                  <c:v>-1.580154536416585E-2</c:v>
                </c:pt>
                <c:pt idx="204">
                  <c:v>-1.5808402931994894E-2</c:v>
                </c:pt>
                <c:pt idx="205">
                  <c:v>-1.5807618681149608E-2</c:v>
                </c:pt>
                <c:pt idx="206">
                  <c:v>-1.5759089482222214E-2</c:v>
                </c:pt>
                <c:pt idx="207">
                  <c:v>-1.5781266970351353E-2</c:v>
                </c:pt>
                <c:pt idx="208">
                  <c:v>-1.5779891656649558E-2</c:v>
                </c:pt>
                <c:pt idx="209">
                  <c:v>-1.5793759770810007E-2</c:v>
                </c:pt>
                <c:pt idx="210">
                  <c:v>-1.580772902239154E-2</c:v>
                </c:pt>
                <c:pt idx="211">
                  <c:v>-1.5747084099392211E-2</c:v>
                </c:pt>
                <c:pt idx="212">
                  <c:v>-1.6184781001125064E-2</c:v>
                </c:pt>
                <c:pt idx="213">
                  <c:v>-1.6191491745146294E-2</c:v>
                </c:pt>
                <c:pt idx="214">
                  <c:v>-1.62058145754332E-2</c:v>
                </c:pt>
                <c:pt idx="215">
                  <c:v>-1.6141233099319644E-2</c:v>
                </c:pt>
                <c:pt idx="216">
                  <c:v>-1.6374820766254461E-2</c:v>
                </c:pt>
                <c:pt idx="217">
                  <c:v>-1.637978102369967E-2</c:v>
                </c:pt>
                <c:pt idx="218">
                  <c:v>-1.6337211342259142E-2</c:v>
                </c:pt>
                <c:pt idx="219">
                  <c:v>-1.6336713895146803E-2</c:v>
                </c:pt>
                <c:pt idx="220">
                  <c:v>-1.6416118012507738E-2</c:v>
                </c:pt>
                <c:pt idx="221">
                  <c:v>-1.6393332460697976E-2</c:v>
                </c:pt>
                <c:pt idx="222">
                  <c:v>-1.638918773357826E-2</c:v>
                </c:pt>
                <c:pt idx="223">
                  <c:v>-1.6422117314974279E-2</c:v>
                </c:pt>
                <c:pt idx="224">
                  <c:v>-1.6458536465062762E-2</c:v>
                </c:pt>
                <c:pt idx="225">
                  <c:v>-1.6455364234811851E-2</c:v>
                </c:pt>
                <c:pt idx="226">
                  <c:v>-1.6450567711558183E-2</c:v>
                </c:pt>
                <c:pt idx="227">
                  <c:v>-1.6435510718329983E-2</c:v>
                </c:pt>
                <c:pt idx="228">
                  <c:v>-1.6233430786392722E-2</c:v>
                </c:pt>
                <c:pt idx="229">
                  <c:v>-1.6278629561630613E-2</c:v>
                </c:pt>
                <c:pt idx="230">
                  <c:v>-1.6280033448695976E-2</c:v>
                </c:pt>
                <c:pt idx="231">
                  <c:v>-1.6292883831103167E-2</c:v>
                </c:pt>
                <c:pt idx="232">
                  <c:v>-1.6281379162889277E-2</c:v>
                </c:pt>
                <c:pt idx="233">
                  <c:v>-1.6219054359339041E-2</c:v>
                </c:pt>
                <c:pt idx="234">
                  <c:v>-1.6212657616491002E-2</c:v>
                </c:pt>
                <c:pt idx="235">
                  <c:v>-1.6244983275565849E-2</c:v>
                </c:pt>
                <c:pt idx="236">
                  <c:v>-1.6188347819404213E-2</c:v>
                </c:pt>
                <c:pt idx="237">
                  <c:v>-1.6172990552209256E-2</c:v>
                </c:pt>
                <c:pt idx="238">
                  <c:v>-1.6167574662528588E-2</c:v>
                </c:pt>
                <c:pt idx="239">
                  <c:v>-1.6148745081450623E-2</c:v>
                </c:pt>
                <c:pt idx="240">
                  <c:v>-1.6123389727117677E-2</c:v>
                </c:pt>
                <c:pt idx="241">
                  <c:v>-1.6125438493484138E-2</c:v>
                </c:pt>
                <c:pt idx="242">
                  <c:v>-1.6375737109399095E-2</c:v>
                </c:pt>
                <c:pt idx="243">
                  <c:v>-1.6352383436648549E-2</c:v>
                </c:pt>
                <c:pt idx="244">
                  <c:v>-1.6462334893418064E-2</c:v>
                </c:pt>
                <c:pt idx="245">
                  <c:v>-1.6382767035048425E-2</c:v>
                </c:pt>
                <c:pt idx="246">
                  <c:v>-1.6304256060173477E-2</c:v>
                </c:pt>
                <c:pt idx="247">
                  <c:v>-1.6081736992881682E-2</c:v>
                </c:pt>
                <c:pt idx="248">
                  <c:v>-1.6098833369220342E-2</c:v>
                </c:pt>
                <c:pt idx="249">
                  <c:v>-1.611776696074909E-2</c:v>
                </c:pt>
                <c:pt idx="250">
                  <c:v>-1.6104604877469456E-2</c:v>
                </c:pt>
                <c:pt idx="251">
                  <c:v>-1.610648173777289E-2</c:v>
                </c:pt>
                <c:pt idx="252">
                  <c:v>-1.612234589279031E-2</c:v>
                </c:pt>
                <c:pt idx="253">
                  <c:v>-1.6090918946417277E-2</c:v>
                </c:pt>
                <c:pt idx="254">
                  <c:v>-1.6047639738606845E-2</c:v>
                </c:pt>
                <c:pt idx="255">
                  <c:v>-1.6081056253718983E-2</c:v>
                </c:pt>
                <c:pt idx="256">
                  <c:v>-1.6067749259810506E-2</c:v>
                </c:pt>
                <c:pt idx="257">
                  <c:v>-1.6051442358994493E-2</c:v>
                </c:pt>
                <c:pt idx="258">
                  <c:v>-1.6038022677221153E-2</c:v>
                </c:pt>
                <c:pt idx="259">
                  <c:v>-1.6015287708423715E-2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5E0-4F79-8416-390343CEBC85}"/>
            </c:ext>
          </c:extLst>
        </c:ser>
        <c:ser>
          <c:idx val="2"/>
          <c:order val="2"/>
          <c:tx>
            <c:v>Delta-Normal VaR 99%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FX_Rates_Input!$A$254:$A$513</c:f>
              <c:numCache>
                <c:formatCode>m/d/yyyy</c:formatCode>
                <c:ptCount val="260"/>
                <c:pt idx="0">
                  <c:v>41997</c:v>
                </c:pt>
                <c:pt idx="1">
                  <c:v>42002</c:v>
                </c:pt>
                <c:pt idx="2">
                  <c:v>42003</c:v>
                </c:pt>
                <c:pt idx="3">
                  <c:v>42004</c:v>
                </c:pt>
                <c:pt idx="4">
                  <c:v>42006</c:v>
                </c:pt>
                <c:pt idx="5">
                  <c:v>42009</c:v>
                </c:pt>
                <c:pt idx="6">
                  <c:v>42010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42138</c:v>
                </c:pt>
                <c:pt idx="96">
                  <c:v>42139</c:v>
                </c:pt>
                <c:pt idx="97">
                  <c:v>42142</c:v>
                </c:pt>
                <c:pt idx="98">
                  <c:v>42143</c:v>
                </c:pt>
                <c:pt idx="99">
                  <c:v>42144</c:v>
                </c:pt>
                <c:pt idx="100">
                  <c:v>42145</c:v>
                </c:pt>
                <c:pt idx="101">
                  <c:v>42146</c:v>
                </c:pt>
                <c:pt idx="102">
                  <c:v>42149</c:v>
                </c:pt>
                <c:pt idx="103">
                  <c:v>42150</c:v>
                </c:pt>
                <c:pt idx="104">
                  <c:v>42151</c:v>
                </c:pt>
                <c:pt idx="105">
                  <c:v>42152</c:v>
                </c:pt>
                <c:pt idx="106">
                  <c:v>42153</c:v>
                </c:pt>
                <c:pt idx="107">
                  <c:v>42156</c:v>
                </c:pt>
                <c:pt idx="108">
                  <c:v>42157</c:v>
                </c:pt>
                <c:pt idx="109">
                  <c:v>42158</c:v>
                </c:pt>
                <c:pt idx="110">
                  <c:v>42159</c:v>
                </c:pt>
                <c:pt idx="111">
                  <c:v>42160</c:v>
                </c:pt>
                <c:pt idx="112">
                  <c:v>42163</c:v>
                </c:pt>
                <c:pt idx="113">
                  <c:v>42164</c:v>
                </c:pt>
                <c:pt idx="114">
                  <c:v>42165</c:v>
                </c:pt>
                <c:pt idx="115">
                  <c:v>42166</c:v>
                </c:pt>
                <c:pt idx="116">
                  <c:v>42167</c:v>
                </c:pt>
                <c:pt idx="117">
                  <c:v>42170</c:v>
                </c:pt>
                <c:pt idx="118">
                  <c:v>42171</c:v>
                </c:pt>
                <c:pt idx="119">
                  <c:v>42172</c:v>
                </c:pt>
                <c:pt idx="120">
                  <c:v>42173</c:v>
                </c:pt>
                <c:pt idx="121">
                  <c:v>42174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42362</c:v>
                </c:pt>
                <c:pt idx="256">
                  <c:v>42366</c:v>
                </c:pt>
                <c:pt idx="257">
                  <c:v>42367</c:v>
                </c:pt>
                <c:pt idx="258">
                  <c:v>42368</c:v>
                </c:pt>
                <c:pt idx="259">
                  <c:v>42369</c:v>
                </c:pt>
              </c:numCache>
            </c:numRef>
          </c:cat>
          <c:val>
            <c:numRef>
              <c:f>FX_Rates_Input!$AE$254:$AE$513</c:f>
              <c:numCache>
                <c:formatCode>0.00%</c:formatCode>
                <c:ptCount val="260"/>
                <c:pt idx="0">
                  <c:v>1.1299339252358414E-2</c:v>
                </c:pt>
                <c:pt idx="1">
                  <c:v>1.1298995900994094E-2</c:v>
                </c:pt>
                <c:pt idx="2">
                  <c:v>1.1294673568029844E-2</c:v>
                </c:pt>
                <c:pt idx="3">
                  <c:v>1.1230389653542281E-2</c:v>
                </c:pt>
                <c:pt idx="4">
                  <c:v>1.1149808203868834E-2</c:v>
                </c:pt>
                <c:pt idx="5">
                  <c:v>1.1091542385160429E-2</c:v>
                </c:pt>
                <c:pt idx="6">
                  <c:v>1.108747451661363E-2</c:v>
                </c:pt>
                <c:pt idx="7">
                  <c:v>1.0983528845679224E-2</c:v>
                </c:pt>
                <c:pt idx="8">
                  <c:v>1.0982728207910155E-2</c:v>
                </c:pt>
                <c:pt idx="9">
                  <c:v>1.0985689007541601E-2</c:v>
                </c:pt>
                <c:pt idx="10">
                  <c:v>1.1024803528576326E-2</c:v>
                </c:pt>
                <c:pt idx="11">
                  <c:v>1.1056593402492989E-2</c:v>
                </c:pt>
                <c:pt idx="12">
                  <c:v>1.1090312769726229E-2</c:v>
                </c:pt>
                <c:pt idx="13">
                  <c:v>1.1069693001826156E-2</c:v>
                </c:pt>
                <c:pt idx="14">
                  <c:v>1.1261989952419844E-2</c:v>
                </c:pt>
                <c:pt idx="15">
                  <c:v>1.079220436385878E-2</c:v>
                </c:pt>
                <c:pt idx="16">
                  <c:v>1.0790428447250569E-2</c:v>
                </c:pt>
                <c:pt idx="17">
                  <c:v>1.0794689639468846E-2</c:v>
                </c:pt>
                <c:pt idx="18">
                  <c:v>1.0752143396318367E-2</c:v>
                </c:pt>
                <c:pt idx="19">
                  <c:v>1.1465850275851595E-2</c:v>
                </c:pt>
                <c:pt idx="20">
                  <c:v>1.2111225146026755E-2</c:v>
                </c:pt>
                <c:pt idx="21">
                  <c:v>1.21637743520106E-2</c:v>
                </c:pt>
                <c:pt idx="22">
                  <c:v>1.2140832164535653E-2</c:v>
                </c:pt>
                <c:pt idx="23">
                  <c:v>1.2135031300210182E-2</c:v>
                </c:pt>
                <c:pt idx="24">
                  <c:v>1.2195616420120443E-2</c:v>
                </c:pt>
                <c:pt idx="25">
                  <c:v>1.2333128974861766E-2</c:v>
                </c:pt>
                <c:pt idx="26">
                  <c:v>1.2268573062982508E-2</c:v>
                </c:pt>
                <c:pt idx="27">
                  <c:v>1.2248275789691834E-2</c:v>
                </c:pt>
                <c:pt idx="28">
                  <c:v>1.2233776163037334E-2</c:v>
                </c:pt>
                <c:pt idx="29">
                  <c:v>1.2195028825322305E-2</c:v>
                </c:pt>
                <c:pt idx="30">
                  <c:v>1.2102426471761114E-2</c:v>
                </c:pt>
                <c:pt idx="31">
                  <c:v>1.2161480662116373E-2</c:v>
                </c:pt>
                <c:pt idx="32">
                  <c:v>1.2160323109629924E-2</c:v>
                </c:pt>
                <c:pt idx="33">
                  <c:v>1.2336267372765979E-2</c:v>
                </c:pt>
                <c:pt idx="34">
                  <c:v>1.2332872618303899E-2</c:v>
                </c:pt>
                <c:pt idx="35">
                  <c:v>1.2222604484758585E-2</c:v>
                </c:pt>
                <c:pt idx="36">
                  <c:v>1.2133612424400496E-2</c:v>
                </c:pt>
                <c:pt idx="37">
                  <c:v>1.2140438713271695E-2</c:v>
                </c:pt>
                <c:pt idx="38">
                  <c:v>1.2158335304945868E-2</c:v>
                </c:pt>
                <c:pt idx="39">
                  <c:v>1.2232739233654611E-2</c:v>
                </c:pt>
                <c:pt idx="40">
                  <c:v>1.2325786118815834E-2</c:v>
                </c:pt>
                <c:pt idx="41">
                  <c:v>1.2390373728466127E-2</c:v>
                </c:pt>
                <c:pt idx="42">
                  <c:v>1.2429625901572622E-2</c:v>
                </c:pt>
                <c:pt idx="43">
                  <c:v>1.254905054740648E-2</c:v>
                </c:pt>
                <c:pt idx="44">
                  <c:v>1.2553193289647005E-2</c:v>
                </c:pt>
                <c:pt idx="45">
                  <c:v>1.2579543964095162E-2</c:v>
                </c:pt>
                <c:pt idx="46">
                  <c:v>1.2527788939530278E-2</c:v>
                </c:pt>
                <c:pt idx="47">
                  <c:v>1.2384153220734306E-2</c:v>
                </c:pt>
                <c:pt idx="48">
                  <c:v>1.2385379137299441E-2</c:v>
                </c:pt>
                <c:pt idx="49">
                  <c:v>1.2392519351958011E-2</c:v>
                </c:pt>
                <c:pt idx="50">
                  <c:v>1.2411285042199948E-2</c:v>
                </c:pt>
                <c:pt idx="51">
                  <c:v>1.2420960187273657E-2</c:v>
                </c:pt>
                <c:pt idx="52">
                  <c:v>1.2435607616279071E-2</c:v>
                </c:pt>
                <c:pt idx="53">
                  <c:v>1.2476697948468295E-2</c:v>
                </c:pt>
                <c:pt idx="54">
                  <c:v>1.2288958672556135E-2</c:v>
                </c:pt>
                <c:pt idx="55">
                  <c:v>1.2311359101766246E-2</c:v>
                </c:pt>
                <c:pt idx="56">
                  <c:v>1.2331836058566742E-2</c:v>
                </c:pt>
                <c:pt idx="57">
                  <c:v>1.2399255372663426E-2</c:v>
                </c:pt>
                <c:pt idx="58">
                  <c:v>1.2405247645627639E-2</c:v>
                </c:pt>
                <c:pt idx="59">
                  <c:v>1.2407499870471324E-2</c:v>
                </c:pt>
                <c:pt idx="60">
                  <c:v>1.2437838847415712E-2</c:v>
                </c:pt>
                <c:pt idx="61">
                  <c:v>1.244547239197691E-2</c:v>
                </c:pt>
                <c:pt idx="62">
                  <c:v>1.2423626734286637E-2</c:v>
                </c:pt>
                <c:pt idx="63">
                  <c:v>1.2456495519148588E-2</c:v>
                </c:pt>
                <c:pt idx="64">
                  <c:v>1.2458049995451921E-2</c:v>
                </c:pt>
                <c:pt idx="65">
                  <c:v>1.2461499310237253E-2</c:v>
                </c:pt>
                <c:pt idx="66">
                  <c:v>1.2584325930556623E-2</c:v>
                </c:pt>
                <c:pt idx="67">
                  <c:v>1.260183970687141E-2</c:v>
                </c:pt>
                <c:pt idx="68">
                  <c:v>1.2621868953178772E-2</c:v>
                </c:pt>
                <c:pt idx="69">
                  <c:v>1.2648259375301681E-2</c:v>
                </c:pt>
                <c:pt idx="70">
                  <c:v>1.2663384067172746E-2</c:v>
                </c:pt>
                <c:pt idx="71">
                  <c:v>1.2597419897143121E-2</c:v>
                </c:pt>
                <c:pt idx="72">
                  <c:v>1.2606305832353004E-2</c:v>
                </c:pt>
                <c:pt idx="73">
                  <c:v>1.2617904169502502E-2</c:v>
                </c:pt>
                <c:pt idx="74">
                  <c:v>1.2600947152229251E-2</c:v>
                </c:pt>
                <c:pt idx="75">
                  <c:v>1.2566909564563529E-2</c:v>
                </c:pt>
                <c:pt idx="76">
                  <c:v>1.2569326870352254E-2</c:v>
                </c:pt>
                <c:pt idx="77">
                  <c:v>1.2564173954277152E-2</c:v>
                </c:pt>
                <c:pt idx="78">
                  <c:v>1.2568738941147822E-2</c:v>
                </c:pt>
                <c:pt idx="79">
                  <c:v>1.2560743448012791E-2</c:v>
                </c:pt>
                <c:pt idx="80">
                  <c:v>1.2534614705306195E-2</c:v>
                </c:pt>
                <c:pt idx="81">
                  <c:v>1.2573085290142953E-2</c:v>
                </c:pt>
                <c:pt idx="82">
                  <c:v>1.2571509595535468E-2</c:v>
                </c:pt>
                <c:pt idx="83">
                  <c:v>1.2561600956192331E-2</c:v>
                </c:pt>
                <c:pt idx="84">
                  <c:v>1.2562149333391469E-2</c:v>
                </c:pt>
                <c:pt idx="85">
                  <c:v>1.2582669549086909E-2</c:v>
                </c:pt>
                <c:pt idx="86">
                  <c:v>1.264151052503708E-2</c:v>
                </c:pt>
                <c:pt idx="87">
                  <c:v>1.293358895277885E-2</c:v>
                </c:pt>
                <c:pt idx="88">
                  <c:v>1.2802217093523584E-2</c:v>
                </c:pt>
                <c:pt idx="89">
                  <c:v>1.2775132444036365E-2</c:v>
                </c:pt>
                <c:pt idx="90">
                  <c:v>1.2808214030097126E-2</c:v>
                </c:pt>
                <c:pt idx="91">
                  <c:v>1.2964180470044686E-2</c:v>
                </c:pt>
                <c:pt idx="92">
                  <c:v>1.294852207859884E-2</c:v>
                </c:pt>
                <c:pt idx="93">
                  <c:v>1.2925214699177845E-2</c:v>
                </c:pt>
                <c:pt idx="94">
                  <c:v>1.2940336148386602E-2</c:v>
                </c:pt>
                <c:pt idx="95">
                  <c:v>1.2942100741349535E-2</c:v>
                </c:pt>
                <c:pt idx="96">
                  <c:v>1.3209223325980794E-2</c:v>
                </c:pt>
                <c:pt idx="97">
                  <c:v>1.3204233763825677E-2</c:v>
                </c:pt>
                <c:pt idx="98">
                  <c:v>1.3282262878620476E-2</c:v>
                </c:pt>
                <c:pt idx="99">
                  <c:v>1.3307021968706791E-2</c:v>
                </c:pt>
                <c:pt idx="100">
                  <c:v>1.3304532194942244E-2</c:v>
                </c:pt>
                <c:pt idx="101">
                  <c:v>1.3317751634072242E-2</c:v>
                </c:pt>
                <c:pt idx="102">
                  <c:v>1.3328083212603871E-2</c:v>
                </c:pt>
                <c:pt idx="103">
                  <c:v>1.3358852295672144E-2</c:v>
                </c:pt>
                <c:pt idx="104">
                  <c:v>1.3350678629355843E-2</c:v>
                </c:pt>
                <c:pt idx="105">
                  <c:v>1.3285874033426197E-2</c:v>
                </c:pt>
                <c:pt idx="106">
                  <c:v>1.3322724344883205E-2</c:v>
                </c:pt>
                <c:pt idx="107">
                  <c:v>1.3361153408375979E-2</c:v>
                </c:pt>
                <c:pt idx="108">
                  <c:v>1.3339811956819006E-2</c:v>
                </c:pt>
                <c:pt idx="109">
                  <c:v>1.3434521121390668E-2</c:v>
                </c:pt>
                <c:pt idx="110">
                  <c:v>1.3480874620446748E-2</c:v>
                </c:pt>
                <c:pt idx="111">
                  <c:v>1.377745685247295E-2</c:v>
                </c:pt>
                <c:pt idx="112">
                  <c:v>1.3779165954420291E-2</c:v>
                </c:pt>
                <c:pt idx="113">
                  <c:v>1.3819141339537688E-2</c:v>
                </c:pt>
                <c:pt idx="114">
                  <c:v>1.3804517815676928E-2</c:v>
                </c:pt>
                <c:pt idx="115">
                  <c:v>1.3801381805435041E-2</c:v>
                </c:pt>
                <c:pt idx="116">
                  <c:v>1.3819317826529927E-2</c:v>
                </c:pt>
                <c:pt idx="117">
                  <c:v>1.3810865152554327E-2</c:v>
                </c:pt>
                <c:pt idx="118">
                  <c:v>1.3836288887432192E-2</c:v>
                </c:pt>
                <c:pt idx="119">
                  <c:v>1.3829315091079028E-2</c:v>
                </c:pt>
                <c:pt idx="120">
                  <c:v>1.3843008482028935E-2</c:v>
                </c:pt>
                <c:pt idx="121">
                  <c:v>1.3836817933827256E-2</c:v>
                </c:pt>
                <c:pt idx="122">
                  <c:v>1.3842218873494143E-2</c:v>
                </c:pt>
                <c:pt idx="123">
                  <c:v>1.3851943494475251E-2</c:v>
                </c:pt>
                <c:pt idx="124">
                  <c:v>1.3833148222506173E-2</c:v>
                </c:pt>
                <c:pt idx="125">
                  <c:v>1.3827825944393168E-2</c:v>
                </c:pt>
                <c:pt idx="126">
                  <c:v>1.3889066897436884E-2</c:v>
                </c:pt>
                <c:pt idx="127">
                  <c:v>1.3885024105602127E-2</c:v>
                </c:pt>
                <c:pt idx="128">
                  <c:v>1.388493224625164E-2</c:v>
                </c:pt>
                <c:pt idx="129">
                  <c:v>1.3915268813957438E-2</c:v>
                </c:pt>
                <c:pt idx="130">
                  <c:v>1.3931704647990246E-2</c:v>
                </c:pt>
                <c:pt idx="131">
                  <c:v>1.3965642306251911E-2</c:v>
                </c:pt>
                <c:pt idx="132">
                  <c:v>1.3962126871803923E-2</c:v>
                </c:pt>
                <c:pt idx="133">
                  <c:v>1.3962117924570066E-2</c:v>
                </c:pt>
                <c:pt idx="134">
                  <c:v>1.3835575502798495E-2</c:v>
                </c:pt>
                <c:pt idx="135">
                  <c:v>1.3935021649936517E-2</c:v>
                </c:pt>
                <c:pt idx="136">
                  <c:v>1.3935465827897422E-2</c:v>
                </c:pt>
                <c:pt idx="137">
                  <c:v>1.4135984588510826E-2</c:v>
                </c:pt>
                <c:pt idx="138">
                  <c:v>1.418470156887441E-2</c:v>
                </c:pt>
                <c:pt idx="139">
                  <c:v>1.4194967379021706E-2</c:v>
                </c:pt>
                <c:pt idx="140">
                  <c:v>1.4193979909086055E-2</c:v>
                </c:pt>
                <c:pt idx="141">
                  <c:v>1.4215297382897209E-2</c:v>
                </c:pt>
                <c:pt idx="142">
                  <c:v>1.4243843205218782E-2</c:v>
                </c:pt>
                <c:pt idx="143">
                  <c:v>1.4229674913343239E-2</c:v>
                </c:pt>
                <c:pt idx="144">
                  <c:v>1.4218320392885625E-2</c:v>
                </c:pt>
                <c:pt idx="145">
                  <c:v>1.4238969885976385E-2</c:v>
                </c:pt>
                <c:pt idx="146">
                  <c:v>1.4290897123698411E-2</c:v>
                </c:pt>
                <c:pt idx="147">
                  <c:v>1.4298046249345744E-2</c:v>
                </c:pt>
                <c:pt idx="148">
                  <c:v>1.4343253296597629E-2</c:v>
                </c:pt>
                <c:pt idx="149">
                  <c:v>1.4330166924344908E-2</c:v>
                </c:pt>
                <c:pt idx="150">
                  <c:v>1.4327222066485503E-2</c:v>
                </c:pt>
                <c:pt idx="151">
                  <c:v>1.432760812106757E-2</c:v>
                </c:pt>
                <c:pt idx="152">
                  <c:v>1.4388910905176591E-2</c:v>
                </c:pt>
                <c:pt idx="153">
                  <c:v>1.4448227172083368E-2</c:v>
                </c:pt>
                <c:pt idx="154">
                  <c:v>1.4427315137729267E-2</c:v>
                </c:pt>
                <c:pt idx="155">
                  <c:v>1.4431380261204146E-2</c:v>
                </c:pt>
                <c:pt idx="156">
                  <c:v>1.4435460951904382E-2</c:v>
                </c:pt>
                <c:pt idx="157">
                  <c:v>1.4436310914239319E-2</c:v>
                </c:pt>
                <c:pt idx="158">
                  <c:v>1.4470901748899079E-2</c:v>
                </c:pt>
                <c:pt idx="159">
                  <c:v>1.4507595846695023E-2</c:v>
                </c:pt>
                <c:pt idx="160">
                  <c:v>1.4509050534899983E-2</c:v>
                </c:pt>
                <c:pt idx="161">
                  <c:v>1.4510212155930071E-2</c:v>
                </c:pt>
                <c:pt idx="162">
                  <c:v>1.4592168409303522E-2</c:v>
                </c:pt>
                <c:pt idx="163">
                  <c:v>1.4596043338178717E-2</c:v>
                </c:pt>
                <c:pt idx="164">
                  <c:v>1.4598181483190996E-2</c:v>
                </c:pt>
                <c:pt idx="165">
                  <c:v>1.4592448414539008E-2</c:v>
                </c:pt>
                <c:pt idx="166">
                  <c:v>1.4869065477319594E-2</c:v>
                </c:pt>
                <c:pt idx="167">
                  <c:v>1.4934579300510958E-2</c:v>
                </c:pt>
                <c:pt idx="168">
                  <c:v>1.5680977863824212E-2</c:v>
                </c:pt>
                <c:pt idx="169">
                  <c:v>1.5681302981967956E-2</c:v>
                </c:pt>
                <c:pt idx="170">
                  <c:v>1.5661035572694128E-2</c:v>
                </c:pt>
                <c:pt idx="171">
                  <c:v>1.5726154938965845E-2</c:v>
                </c:pt>
                <c:pt idx="172">
                  <c:v>1.567570587781893E-2</c:v>
                </c:pt>
                <c:pt idx="173">
                  <c:v>1.5679138822527493E-2</c:v>
                </c:pt>
                <c:pt idx="174">
                  <c:v>1.5664528907378971E-2</c:v>
                </c:pt>
                <c:pt idx="175">
                  <c:v>1.5674466763139161E-2</c:v>
                </c:pt>
                <c:pt idx="176">
                  <c:v>1.5648265897500596E-2</c:v>
                </c:pt>
                <c:pt idx="177">
                  <c:v>1.5679095994121154E-2</c:v>
                </c:pt>
                <c:pt idx="178">
                  <c:v>1.5678927424738046E-2</c:v>
                </c:pt>
                <c:pt idx="179">
                  <c:v>1.566973683245779E-2</c:v>
                </c:pt>
                <c:pt idx="180">
                  <c:v>1.5673141768031824E-2</c:v>
                </c:pt>
                <c:pt idx="181">
                  <c:v>1.5702887802058613E-2</c:v>
                </c:pt>
                <c:pt idx="182">
                  <c:v>1.5784897619314141E-2</c:v>
                </c:pt>
                <c:pt idx="183">
                  <c:v>1.580303395849603E-2</c:v>
                </c:pt>
                <c:pt idx="184">
                  <c:v>1.5794159525731741E-2</c:v>
                </c:pt>
                <c:pt idx="185">
                  <c:v>1.5781666466822969E-2</c:v>
                </c:pt>
                <c:pt idx="186">
                  <c:v>1.5793458607315607E-2</c:v>
                </c:pt>
                <c:pt idx="187">
                  <c:v>1.5789905303363074E-2</c:v>
                </c:pt>
                <c:pt idx="188">
                  <c:v>1.5781350724626844E-2</c:v>
                </c:pt>
                <c:pt idx="189">
                  <c:v>1.576848430007698E-2</c:v>
                </c:pt>
                <c:pt idx="190">
                  <c:v>1.5750224940503717E-2</c:v>
                </c:pt>
                <c:pt idx="191">
                  <c:v>1.5961444785268061E-2</c:v>
                </c:pt>
                <c:pt idx="192">
                  <c:v>1.60306792772766E-2</c:v>
                </c:pt>
                <c:pt idx="193">
                  <c:v>1.6050894259896392E-2</c:v>
                </c:pt>
                <c:pt idx="194">
                  <c:v>1.6094129651479924E-2</c:v>
                </c:pt>
                <c:pt idx="195">
                  <c:v>1.6110104952788327E-2</c:v>
                </c:pt>
                <c:pt idx="196">
                  <c:v>1.6180881942850715E-2</c:v>
                </c:pt>
                <c:pt idx="197">
                  <c:v>1.6155398060312482E-2</c:v>
                </c:pt>
                <c:pt idx="198">
                  <c:v>1.6155036340452296E-2</c:v>
                </c:pt>
                <c:pt idx="199">
                  <c:v>1.6118203679152621E-2</c:v>
                </c:pt>
                <c:pt idx="200">
                  <c:v>1.6111122143452023E-2</c:v>
                </c:pt>
                <c:pt idx="201">
                  <c:v>1.5964360361358076E-2</c:v>
                </c:pt>
                <c:pt idx="202">
                  <c:v>1.5952444371529432E-2</c:v>
                </c:pt>
                <c:pt idx="203">
                  <c:v>1.5958704068853163E-2</c:v>
                </c:pt>
                <c:pt idx="204">
                  <c:v>1.6059749706674831E-2</c:v>
                </c:pt>
                <c:pt idx="205">
                  <c:v>1.6059936318097313E-2</c:v>
                </c:pt>
                <c:pt idx="206">
                  <c:v>1.6042724955618187E-2</c:v>
                </c:pt>
                <c:pt idx="207">
                  <c:v>1.6045437997557508E-2</c:v>
                </c:pt>
                <c:pt idx="208">
                  <c:v>1.6046010019090409E-2</c:v>
                </c:pt>
                <c:pt idx="209">
                  <c:v>1.6084059789368051E-2</c:v>
                </c:pt>
                <c:pt idx="210">
                  <c:v>1.6070463040669392E-2</c:v>
                </c:pt>
                <c:pt idx="211">
                  <c:v>1.6108039291957289E-2</c:v>
                </c:pt>
                <c:pt idx="212">
                  <c:v>1.6413952395319963E-2</c:v>
                </c:pt>
                <c:pt idx="213">
                  <c:v>1.639400588035856E-2</c:v>
                </c:pt>
                <c:pt idx="214">
                  <c:v>1.6496634147329214E-2</c:v>
                </c:pt>
                <c:pt idx="215">
                  <c:v>1.6338692050042358E-2</c:v>
                </c:pt>
                <c:pt idx="216">
                  <c:v>1.6447315337337891E-2</c:v>
                </c:pt>
                <c:pt idx="217">
                  <c:v>1.6509801943746044E-2</c:v>
                </c:pt>
                <c:pt idx="218">
                  <c:v>1.6494879454882413E-2</c:v>
                </c:pt>
                <c:pt idx="219">
                  <c:v>1.6494868362355055E-2</c:v>
                </c:pt>
                <c:pt idx="220">
                  <c:v>1.6496000541083071E-2</c:v>
                </c:pt>
                <c:pt idx="221">
                  <c:v>1.6512086619909806E-2</c:v>
                </c:pt>
                <c:pt idx="222">
                  <c:v>1.6519089016656337E-2</c:v>
                </c:pt>
                <c:pt idx="223">
                  <c:v>1.649525425192527E-2</c:v>
                </c:pt>
                <c:pt idx="224">
                  <c:v>1.6498625478621382E-2</c:v>
                </c:pt>
                <c:pt idx="225">
                  <c:v>1.6502218971295363E-2</c:v>
                </c:pt>
                <c:pt idx="226">
                  <c:v>1.6488156756483418E-2</c:v>
                </c:pt>
                <c:pt idx="227">
                  <c:v>1.6503949534150245E-2</c:v>
                </c:pt>
                <c:pt idx="228">
                  <c:v>1.6406563427431214E-2</c:v>
                </c:pt>
                <c:pt idx="229">
                  <c:v>1.6414423454436243E-2</c:v>
                </c:pt>
                <c:pt idx="230">
                  <c:v>1.6404743690411581E-2</c:v>
                </c:pt>
                <c:pt idx="231">
                  <c:v>1.6375545571498062E-2</c:v>
                </c:pt>
                <c:pt idx="232">
                  <c:v>1.6388922879479198E-2</c:v>
                </c:pt>
                <c:pt idx="233">
                  <c:v>1.6216242309677407E-2</c:v>
                </c:pt>
                <c:pt idx="234">
                  <c:v>1.6221658390944436E-2</c:v>
                </c:pt>
                <c:pt idx="235">
                  <c:v>1.6235349158296258E-2</c:v>
                </c:pt>
                <c:pt idx="236">
                  <c:v>1.6236655428982543E-2</c:v>
                </c:pt>
                <c:pt idx="237">
                  <c:v>1.6242979262767389E-2</c:v>
                </c:pt>
                <c:pt idx="238">
                  <c:v>1.6200449868208799E-2</c:v>
                </c:pt>
                <c:pt idx="239">
                  <c:v>1.6200477363336588E-2</c:v>
                </c:pt>
                <c:pt idx="240">
                  <c:v>1.6144820829112966E-2</c:v>
                </c:pt>
                <c:pt idx="241">
                  <c:v>1.6140650301299974E-2</c:v>
                </c:pt>
                <c:pt idx="242">
                  <c:v>1.6519525026475718E-2</c:v>
                </c:pt>
                <c:pt idx="243">
                  <c:v>1.6425846858950426E-2</c:v>
                </c:pt>
                <c:pt idx="244">
                  <c:v>1.6673854064064166E-2</c:v>
                </c:pt>
                <c:pt idx="245">
                  <c:v>1.6510404760687002E-2</c:v>
                </c:pt>
                <c:pt idx="246">
                  <c:v>1.6487205430253223E-2</c:v>
                </c:pt>
                <c:pt idx="247">
                  <c:v>1.6472913852584498E-2</c:v>
                </c:pt>
                <c:pt idx="248">
                  <c:v>1.6571692065959528E-2</c:v>
                </c:pt>
                <c:pt idx="249">
                  <c:v>1.6560900074862633E-2</c:v>
                </c:pt>
                <c:pt idx="250">
                  <c:v>1.6562372496973534E-2</c:v>
                </c:pt>
                <c:pt idx="251">
                  <c:v>1.6562587961383407E-2</c:v>
                </c:pt>
                <c:pt idx="252">
                  <c:v>1.6635727488439375E-2</c:v>
                </c:pt>
                <c:pt idx="253">
                  <c:v>1.6657416083318364E-2</c:v>
                </c:pt>
                <c:pt idx="254">
                  <c:v>1.669170006145336E-2</c:v>
                </c:pt>
                <c:pt idx="255">
                  <c:v>1.6686987751620076E-2</c:v>
                </c:pt>
                <c:pt idx="256">
                  <c:v>1.6693307337950866E-2</c:v>
                </c:pt>
                <c:pt idx="257">
                  <c:v>1.6705034504674331E-2</c:v>
                </c:pt>
                <c:pt idx="258">
                  <c:v>1.6719763400407317E-2</c:v>
                </c:pt>
                <c:pt idx="259">
                  <c:v>1.671238549306393E-2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5E0-4F79-8416-390343CEB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515712"/>
        <c:axId val="176533888"/>
      </c:lineChart>
      <c:dateAx>
        <c:axId val="17651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/yy;@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33888"/>
        <c:crosses val="autoZero"/>
        <c:auto val="1"/>
        <c:lblOffset val="100"/>
        <c:baseTimeUnit val="days"/>
      </c:dateAx>
      <c:valAx>
        <c:axId val="17653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1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6159500" y="11537950"/>
    <xdr:ext cx="4771572" cy="33020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635000" y="15455900"/>
    <xdr:ext cx="4771572" cy="3302000"/>
    <xdr:graphicFrame macro="">
      <xdr:nvGraphicFramePr>
        <xdr:cNvPr id="3" name="Диаграмма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6350000" y="15436850"/>
    <xdr:ext cx="4771572" cy="3302000"/>
    <xdr:graphicFrame macro="">
      <xdr:nvGraphicFramePr>
        <xdr:cNvPr id="4" name="Диаграмма 3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11753850" y="15417800"/>
    <xdr:ext cx="4771572" cy="3302000"/>
    <xdr:graphicFrame macro="">
      <xdr:nvGraphicFramePr>
        <xdr:cNvPr id="5" name="Диаграмма 4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615950" y="19450050"/>
    <xdr:ext cx="4771572" cy="3302000"/>
    <xdr:graphicFrame macro="">
      <xdr:nvGraphicFramePr>
        <xdr:cNvPr id="6" name="Диаграмма 5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  <xdr:absoluteAnchor>
    <xdr:pos x="6165850" y="19456400"/>
    <xdr:ext cx="4771572" cy="3302000"/>
    <xdr:graphicFrame macro="">
      <xdr:nvGraphicFramePr>
        <xdr:cNvPr id="7" name="Диаграмма 6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absoluteAnchor>
  <xdr:absoluteAnchor>
    <xdr:pos x="11728450" y="19469100"/>
    <xdr:ext cx="4771572" cy="3302000"/>
    <xdr:graphicFrame macro="">
      <xdr:nvGraphicFramePr>
        <xdr:cNvPr id="8" name="Диаграмма 7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4:L73"/>
  <sheetViews>
    <sheetView tabSelected="1" topLeftCell="A40" workbookViewId="0">
      <selection activeCell="N50" sqref="N50"/>
    </sheetView>
  </sheetViews>
  <sheetFormatPr defaultRowHeight="15" x14ac:dyDescent="0.25"/>
  <cols>
    <col min="1" max="1" width="8.85546875" bestFit="1" customWidth="1"/>
    <col min="2" max="2" width="9.85546875" bestFit="1" customWidth="1"/>
    <col min="3" max="3" width="13.28515625" customWidth="1"/>
    <col min="4" max="4" width="8.5703125" bestFit="1" customWidth="1"/>
    <col min="5" max="6" width="9.85546875" bestFit="1" customWidth="1"/>
    <col min="7" max="7" width="10" bestFit="1" customWidth="1"/>
    <col min="8" max="8" width="10.42578125" customWidth="1"/>
    <col min="9" max="9" width="15.85546875" bestFit="1" customWidth="1"/>
    <col min="10" max="10" width="10.140625" customWidth="1"/>
  </cols>
  <sheetData>
    <row r="4" spans="1:9" thickBot="1" x14ac:dyDescent="0.4">
      <c r="A4" s="79" t="s">
        <v>19</v>
      </c>
      <c r="B4" s="79"/>
      <c r="C4" s="79"/>
      <c r="D4" s="79"/>
      <c r="E4" s="79"/>
      <c r="F4" s="79"/>
    </row>
    <row r="5" spans="1:9" ht="25.5" thickBot="1" x14ac:dyDescent="0.4">
      <c r="A5" s="2" t="s">
        <v>1</v>
      </c>
      <c r="B5" s="3" t="s">
        <v>2</v>
      </c>
      <c r="C5" s="3" t="s">
        <v>3</v>
      </c>
      <c r="D5" s="2" t="s">
        <v>16</v>
      </c>
      <c r="E5" s="2" t="s">
        <v>6</v>
      </c>
      <c r="F5" s="3" t="s">
        <v>4</v>
      </c>
    </row>
    <row r="6" spans="1:9" ht="14.45" x14ac:dyDescent="0.35">
      <c r="A6" s="4" t="s">
        <v>40</v>
      </c>
      <c r="B6" s="8">
        <v>42369</v>
      </c>
      <c r="C6" s="12">
        <v>1000</v>
      </c>
      <c r="D6" s="20">
        <f>VLOOKUP(B6,FX_Rates_Input!$A$2:$G$513,2,0)</f>
        <v>1.0887</v>
      </c>
      <c r="E6" s="24">
        <f>FX_Rates_Input!R514</f>
        <v>-1.6803050462282618E-2</v>
      </c>
      <c r="F6" s="12">
        <f>C6*E6</f>
        <v>-16.80305046228262</v>
      </c>
    </row>
    <row r="7" spans="1:9" ht="14.45" x14ac:dyDescent="0.35">
      <c r="A7" s="7" t="s">
        <v>41</v>
      </c>
      <c r="B7" s="9">
        <v>42369</v>
      </c>
      <c r="C7" s="13">
        <v>-500</v>
      </c>
      <c r="D7" s="21">
        <f>VLOOKUP(B7,FX_Rates_Input!$A$2:$G$513,3,0)</f>
        <v>0.73394999999999999</v>
      </c>
      <c r="E7" s="25">
        <f>FX_Rates_Input!AA514</f>
        <v>1.3531916454542058E-2</v>
      </c>
      <c r="F7" s="13">
        <f t="shared" ref="F7:F11" si="0">C7*E7</f>
        <v>-6.765958227271029</v>
      </c>
    </row>
    <row r="8" spans="1:9" ht="14.45" x14ac:dyDescent="0.35">
      <c r="A8" s="7" t="s">
        <v>42</v>
      </c>
      <c r="B8" s="9">
        <v>42369</v>
      </c>
      <c r="C8" s="13">
        <v>700</v>
      </c>
      <c r="D8" s="21">
        <f>VLOOKUP(B8,FX_Rates_Input!$A$2:$G$513,4,0)</f>
        <v>1.0834999999999999</v>
      </c>
      <c r="E8" s="25">
        <f>FX_Rates_Input!T514</f>
        <v>-2.5516604696877655E-2</v>
      </c>
      <c r="F8" s="13">
        <f t="shared" si="0"/>
        <v>-17.861623287814357</v>
      </c>
    </row>
    <row r="9" spans="1:9" ht="14.45" x14ac:dyDescent="0.35">
      <c r="A9" s="5" t="s">
        <v>43</v>
      </c>
      <c r="B9" s="10">
        <v>42369</v>
      </c>
      <c r="C9" s="14">
        <v>-250</v>
      </c>
      <c r="D9" s="22">
        <f>VLOOKUP(B9,FX_Rates_Input!$A$2:$G$513,5,0)</f>
        <v>131.07</v>
      </c>
      <c r="E9" s="26">
        <f>FX_Rates_Input!AC514</f>
        <v>1.4282076897912813E-2</v>
      </c>
      <c r="F9" s="14">
        <f t="shared" si="0"/>
        <v>-3.5705192244782031</v>
      </c>
    </row>
    <row r="10" spans="1:9" ht="14.45" x14ac:dyDescent="0.35">
      <c r="A10" s="5" t="s">
        <v>44</v>
      </c>
      <c r="B10" s="10">
        <v>42369</v>
      </c>
      <c r="C10" s="14">
        <v>250</v>
      </c>
      <c r="D10" s="22">
        <f>VLOOKUP(B10,FX_Rates_Input!$A$2:$G$513,6,0)</f>
        <v>1.4897</v>
      </c>
      <c r="E10" s="26">
        <f>FX_Rates_Input!V514</f>
        <v>-1.8671156770314206E-2</v>
      </c>
      <c r="F10" s="14">
        <f t="shared" si="0"/>
        <v>-4.6677891925785513</v>
      </c>
    </row>
    <row r="11" spans="1:9" thickBot="1" x14ac:dyDescent="0.4">
      <c r="A11" s="6" t="s">
        <v>45</v>
      </c>
      <c r="B11" s="11">
        <v>42369</v>
      </c>
      <c r="C11" s="15">
        <v>-400</v>
      </c>
      <c r="D11" s="23">
        <f>VLOOKUP(B11,FX_Rates_Input!$A$2:$G$513,7,0)</f>
        <v>1.5116000000000001</v>
      </c>
      <c r="E11" s="27">
        <f>FX_Rates_Input!AE514</f>
        <v>1.6681908489342496E-2</v>
      </c>
      <c r="F11" s="15">
        <f t="shared" si="0"/>
        <v>-6.6727633957369985</v>
      </c>
    </row>
    <row r="12" spans="1:9" thickBot="1" x14ac:dyDescent="0.4">
      <c r="A12" s="16" t="s">
        <v>5</v>
      </c>
      <c r="B12" s="33">
        <v>42369</v>
      </c>
      <c r="C12" s="17">
        <f>SUMIF(C6:C11,"&gt;0",C6:C11)-SUMIF(C6:C11,"&lt;0",C6:C11)</f>
        <v>3100</v>
      </c>
      <c r="D12" s="17"/>
      <c r="E12" s="30">
        <f>F12/C12</f>
        <v>-1.81747431581167E-2</v>
      </c>
      <c r="F12" s="17">
        <f>SUM(F6:F11)</f>
        <v>-56.341703790161766</v>
      </c>
    </row>
    <row r="14" spans="1:9" ht="14.45" x14ac:dyDescent="0.35">
      <c r="C14" s="29"/>
    </row>
    <row r="15" spans="1:9" thickBot="1" x14ac:dyDescent="0.4">
      <c r="A15" s="79" t="s">
        <v>20</v>
      </c>
      <c r="B15" s="79"/>
      <c r="C15" s="79"/>
      <c r="D15" s="79"/>
      <c r="E15" s="79"/>
      <c r="F15" s="79"/>
    </row>
    <row r="16" spans="1:9" ht="25.5" thickBot="1" x14ac:dyDescent="0.4">
      <c r="A16" s="2" t="s">
        <v>1</v>
      </c>
      <c r="B16" s="3" t="s">
        <v>2</v>
      </c>
      <c r="C16" s="3" t="s">
        <v>3</v>
      </c>
      <c r="D16" s="2" t="s">
        <v>16</v>
      </c>
      <c r="E16" s="2" t="s">
        <v>6</v>
      </c>
      <c r="F16" s="3" t="s">
        <v>4</v>
      </c>
      <c r="I16" s="2" t="s">
        <v>21</v>
      </c>
    </row>
    <row r="17" spans="1:9" ht="14.45" x14ac:dyDescent="0.35">
      <c r="A17" s="4" t="s">
        <v>40</v>
      </c>
      <c r="B17" s="8">
        <v>42369</v>
      </c>
      <c r="C17" s="12">
        <v>1000</v>
      </c>
      <c r="D17" s="20">
        <f>VLOOKUP(B17,FX_Rates_Input!$A$2:$G$513,2,0)</f>
        <v>1.0887</v>
      </c>
      <c r="E17" s="24">
        <f>E6</f>
        <v>-1.6803050462282618E-2</v>
      </c>
      <c r="F17" s="12">
        <f>C17*E17</f>
        <v>-16.80305046228262</v>
      </c>
      <c r="I17" s="24">
        <f>C17/$C$23</f>
        <v>0.32258064516129031</v>
      </c>
    </row>
    <row r="18" spans="1:9" ht="14.45" x14ac:dyDescent="0.35">
      <c r="A18" s="7" t="s">
        <v>41</v>
      </c>
      <c r="B18" s="9">
        <v>42369</v>
      </c>
      <c r="C18" s="13">
        <v>-500</v>
      </c>
      <c r="D18" s="21">
        <f>VLOOKUP(B18,FX_Rates_Input!$A$2:$G$513,3,0)</f>
        <v>0.73394999999999999</v>
      </c>
      <c r="E18" s="25">
        <f t="shared" ref="E18:E22" si="1">E7</f>
        <v>1.3531916454542058E-2</v>
      </c>
      <c r="F18" s="13">
        <f t="shared" ref="F18:F22" si="2">C18*E18</f>
        <v>-6.765958227271029</v>
      </c>
      <c r="I18" s="25">
        <f t="shared" ref="I18:I22" si="3">C18/$C$23</f>
        <v>-0.16129032258064516</v>
      </c>
    </row>
    <row r="19" spans="1:9" ht="14.45" x14ac:dyDescent="0.35">
      <c r="A19" s="7" t="s">
        <v>42</v>
      </c>
      <c r="B19" s="9">
        <v>42369</v>
      </c>
      <c r="C19" s="13">
        <v>700</v>
      </c>
      <c r="D19" s="21">
        <f>VLOOKUP(B19,FX_Rates_Input!$A$2:$G$513,4,0)</f>
        <v>1.0834999999999999</v>
      </c>
      <c r="E19" s="25">
        <f t="shared" si="1"/>
        <v>-2.5516604696877655E-2</v>
      </c>
      <c r="F19" s="13">
        <f t="shared" si="2"/>
        <v>-17.861623287814357</v>
      </c>
      <c r="I19" s="25">
        <f t="shared" si="3"/>
        <v>0.22580645161290322</v>
      </c>
    </row>
    <row r="20" spans="1:9" ht="14.45" x14ac:dyDescent="0.35">
      <c r="A20" s="5" t="s">
        <v>43</v>
      </c>
      <c r="B20" s="10">
        <v>42369</v>
      </c>
      <c r="C20" s="14">
        <v>-250</v>
      </c>
      <c r="D20" s="22">
        <f>VLOOKUP(B20,FX_Rates_Input!$A$2:$G$513,5,0)</f>
        <v>131.07</v>
      </c>
      <c r="E20" s="26">
        <f t="shared" si="1"/>
        <v>1.4282076897912813E-2</v>
      </c>
      <c r="F20" s="14">
        <f t="shared" si="2"/>
        <v>-3.5705192244782031</v>
      </c>
      <c r="I20" s="26">
        <f t="shared" si="3"/>
        <v>-8.0645161290322578E-2</v>
      </c>
    </row>
    <row r="21" spans="1:9" ht="14.45" x14ac:dyDescent="0.35">
      <c r="A21" s="5" t="s">
        <v>44</v>
      </c>
      <c r="B21" s="10">
        <v>42369</v>
      </c>
      <c r="C21" s="14">
        <v>250</v>
      </c>
      <c r="D21" s="22">
        <f>VLOOKUP(B21,FX_Rates_Input!$A$2:$G$513,6,0)</f>
        <v>1.4897</v>
      </c>
      <c r="E21" s="26">
        <f t="shared" si="1"/>
        <v>-1.8671156770314206E-2</v>
      </c>
      <c r="F21" s="14">
        <f t="shared" si="2"/>
        <v>-4.6677891925785513</v>
      </c>
      <c r="I21" s="26">
        <f t="shared" si="3"/>
        <v>8.0645161290322578E-2</v>
      </c>
    </row>
    <row r="22" spans="1:9" thickBot="1" x14ac:dyDescent="0.4">
      <c r="A22" s="6" t="s">
        <v>45</v>
      </c>
      <c r="B22" s="11">
        <v>42369</v>
      </c>
      <c r="C22" s="15">
        <v>-400</v>
      </c>
      <c r="D22" s="23">
        <f>VLOOKUP(B22,FX_Rates_Input!$A$2:$G$513,7,0)</f>
        <v>1.5116000000000001</v>
      </c>
      <c r="E22" s="27">
        <f t="shared" si="1"/>
        <v>1.6681908489342496E-2</v>
      </c>
      <c r="F22" s="15">
        <f t="shared" si="2"/>
        <v>-6.6727633957369985</v>
      </c>
      <c r="I22" s="27">
        <f t="shared" si="3"/>
        <v>-0.12903225806451613</v>
      </c>
    </row>
    <row r="23" spans="1:9" thickBot="1" x14ac:dyDescent="0.4">
      <c r="A23" s="16" t="s">
        <v>5</v>
      </c>
      <c r="B23" s="33">
        <v>42369</v>
      </c>
      <c r="C23" s="17">
        <f>SUMIF(C17:C22,"&gt;0",C17:C22)-SUMIF(C17:C22,"&lt;0",C17:C22)</f>
        <v>3100</v>
      </c>
      <c r="D23" s="17"/>
      <c r="E23" s="30">
        <f t="array" ref="E23">MMULT(TRANSPOSE(I17:I22),MMULT(B29:G34,I17:I22))^0.5*-_xlfn.NORM.S.INV(0.99)</f>
        <v>-6.6975658611803943E-3</v>
      </c>
      <c r="F23" s="17">
        <f>E23*C23</f>
        <v>-20.762454169659222</v>
      </c>
      <c r="I23" s="30"/>
    </row>
    <row r="27" spans="1:9" x14ac:dyDescent="0.25">
      <c r="B27" s="80" t="s">
        <v>22</v>
      </c>
      <c r="C27" s="80"/>
      <c r="D27" s="80"/>
      <c r="E27" s="80"/>
      <c r="F27" s="80"/>
      <c r="G27" s="80"/>
    </row>
    <row r="28" spans="1:9" ht="15.75" thickBot="1" x14ac:dyDescent="0.3">
      <c r="A28" s="31"/>
      <c r="B28" s="18" t="s">
        <v>40</v>
      </c>
      <c r="C28" s="18" t="s">
        <v>41</v>
      </c>
      <c r="D28" s="18" t="s">
        <v>42</v>
      </c>
      <c r="E28" s="18" t="s">
        <v>43</v>
      </c>
      <c r="F28" s="18" t="s">
        <v>44</v>
      </c>
      <c r="G28" s="18" t="s">
        <v>45</v>
      </c>
    </row>
    <row r="29" spans="1:9" x14ac:dyDescent="0.25">
      <c r="A29" s="4" t="s">
        <v>40</v>
      </c>
      <c r="B29" s="32">
        <v>4.9962170798088828E-5</v>
      </c>
      <c r="C29" s="32">
        <f>B30</f>
        <v>2.8366857930435128E-5</v>
      </c>
      <c r="D29" s="32">
        <f>B31</f>
        <v>1.4929042515200139E-5</v>
      </c>
      <c r="E29" s="32">
        <f>B32</f>
        <v>3.298720692210145E-5</v>
      </c>
      <c r="F29" s="32">
        <f>B33</f>
        <v>2.7632169860348429E-5</v>
      </c>
      <c r="G29" s="32">
        <f>B34</f>
        <v>3.2423755386748023E-5</v>
      </c>
    </row>
    <row r="30" spans="1:9" x14ac:dyDescent="0.25">
      <c r="A30" s="7" t="s">
        <v>41</v>
      </c>
      <c r="B30" s="32">
        <v>2.8366857930435128E-5</v>
      </c>
      <c r="C30" s="32">
        <v>3.4920593247271015E-5</v>
      </c>
      <c r="D30" s="32">
        <f>C31</f>
        <v>1.2332441641604907E-5</v>
      </c>
      <c r="E30" s="32">
        <f>C32</f>
        <v>1.9014589968490132E-5</v>
      </c>
      <c r="F30" s="32">
        <f>C33</f>
        <v>2.5263124366500373E-5</v>
      </c>
      <c r="G30" s="32">
        <f>C34</f>
        <v>2.6505975458216925E-5</v>
      </c>
    </row>
    <row r="31" spans="1:9" x14ac:dyDescent="0.25">
      <c r="A31" s="7" t="s">
        <v>42</v>
      </c>
      <c r="B31" s="32">
        <v>1.4929042515200139E-5</v>
      </c>
      <c r="C31" s="32">
        <v>1.2332441641604907E-5</v>
      </c>
      <c r="D31" s="32">
        <v>1.1599055034970448E-4</v>
      </c>
      <c r="E31" s="32">
        <f>D32</f>
        <v>1.5273675922556117E-5</v>
      </c>
      <c r="F31" s="32">
        <f>D33</f>
        <v>2.3349667796637059E-5</v>
      </c>
      <c r="G31" s="32">
        <f>D34</f>
        <v>2.036665209377692E-5</v>
      </c>
    </row>
    <row r="32" spans="1:9" x14ac:dyDescent="0.25">
      <c r="A32" s="5" t="s">
        <v>43</v>
      </c>
      <c r="B32" s="32">
        <v>3.298720692210145E-5</v>
      </c>
      <c r="C32" s="32">
        <v>1.9014589968490132E-5</v>
      </c>
      <c r="D32" s="32">
        <v>1.5273675922556117E-5</v>
      </c>
      <c r="E32" s="32">
        <v>3.9062261563753546E-5</v>
      </c>
      <c r="F32" s="32">
        <f>E33</f>
        <v>2.1534752465935624E-5</v>
      </c>
      <c r="G32" s="32">
        <f>E34</f>
        <v>2.3014315973067586E-5</v>
      </c>
    </row>
    <row r="33" spans="1:12" x14ac:dyDescent="0.25">
      <c r="A33" s="5" t="s">
        <v>44</v>
      </c>
      <c r="B33" s="32">
        <v>2.7632169860348429E-5</v>
      </c>
      <c r="C33" s="32">
        <v>2.5263124366500373E-5</v>
      </c>
      <c r="D33" s="32">
        <v>2.3349667796637059E-5</v>
      </c>
      <c r="E33" s="32">
        <v>2.1534752465935624E-5</v>
      </c>
      <c r="F33" s="32">
        <v>6.489148691930407E-5</v>
      </c>
      <c r="G33" s="32">
        <f>F34</f>
        <v>3.9567394860419029E-5</v>
      </c>
    </row>
    <row r="34" spans="1:12" ht="15.75" thickBot="1" x14ac:dyDescent="0.3">
      <c r="A34" s="6" t="s">
        <v>45</v>
      </c>
      <c r="B34" s="32">
        <v>3.2423755386748023E-5</v>
      </c>
      <c r="C34" s="32">
        <v>2.6505975458216925E-5</v>
      </c>
      <c r="D34" s="32">
        <v>2.036665209377692E-5</v>
      </c>
      <c r="E34" s="32">
        <v>2.3014315973067586E-5</v>
      </c>
      <c r="F34" s="32">
        <v>3.9567394860419029E-5</v>
      </c>
      <c r="G34" s="32">
        <v>4.9285308548873639E-5</v>
      </c>
    </row>
    <row r="38" spans="1:12" ht="15.75" thickBot="1" x14ac:dyDescent="0.3">
      <c r="A38" s="79" t="s">
        <v>23</v>
      </c>
      <c r="B38" s="79"/>
      <c r="C38" s="79"/>
      <c r="D38" s="79"/>
      <c r="E38" s="79"/>
      <c r="F38" s="79"/>
      <c r="G38" s="79"/>
      <c r="H38" s="34"/>
    </row>
    <row r="39" spans="1:12" ht="26.25" thickBot="1" x14ac:dyDescent="0.3">
      <c r="A39" s="2" t="s">
        <v>1</v>
      </c>
      <c r="B39" s="3" t="s">
        <v>2</v>
      </c>
      <c r="C39" s="3" t="s">
        <v>3</v>
      </c>
      <c r="D39" s="2" t="s">
        <v>16</v>
      </c>
      <c r="E39" s="2" t="s">
        <v>6</v>
      </c>
      <c r="F39" s="3" t="s">
        <v>24</v>
      </c>
      <c r="G39" s="3" t="s">
        <v>25</v>
      </c>
      <c r="H39" s="40"/>
    </row>
    <row r="40" spans="1:12" x14ac:dyDescent="0.25">
      <c r="A40" s="4" t="s">
        <v>40</v>
      </c>
      <c r="B40" s="8">
        <v>42369</v>
      </c>
      <c r="C40" s="12">
        <v>1000</v>
      </c>
      <c r="D40" s="20">
        <f>VLOOKUP(B40,FX_Rates_Input!$A$2:$G$513,2,0)</f>
        <v>1.0887</v>
      </c>
      <c r="E40" s="24">
        <f>E6</f>
        <v>-1.6803050462282618E-2</v>
      </c>
      <c r="F40" s="24">
        <f t="array" ref="F40">$E$46*I17*_xlfn.COVARIANCE.P(FX_Rates_Input!J264:J513,FX_Rates_Input!P264:P513)/MMULT(TRANSPOSE(I17:I22),MMULT(B29:G34,I17:I22))</f>
        <v>-2.6840020374680096E-3</v>
      </c>
      <c r="G40" s="24">
        <f t="array" ref="G40">_xlfn.NORM.S.INV(0.99)*_xlfn.COVARIANCE.P(FX_Rates_Input!J264:J513,FX_Rates_Input!P264:P513)/MMULT(TRANSPOSE(I17:I22),MMULT(B29:G34,I17:I22))^0.5</f>
        <v>8.3204063161508319E-3</v>
      </c>
      <c r="H40" s="41"/>
      <c r="I40" s="43"/>
      <c r="K40" s="24"/>
      <c r="L40" s="28"/>
    </row>
    <row r="41" spans="1:12" ht="15.75" thickBot="1" x14ac:dyDescent="0.3">
      <c r="A41" s="7" t="s">
        <v>41</v>
      </c>
      <c r="B41" s="9">
        <v>42369</v>
      </c>
      <c r="C41" s="13">
        <v>-500</v>
      </c>
      <c r="D41" s="21">
        <f>VLOOKUP(B41,FX_Rates_Input!$A$2:$G$513,3,0)</f>
        <v>0.73394999999999999</v>
      </c>
      <c r="E41" s="25">
        <f t="shared" ref="E41:E45" si="4">E7</f>
        <v>1.3531916454542058E-2</v>
      </c>
      <c r="F41" s="25">
        <f t="array" ref="F41">$E$46*I18*_xlfn.COVARIANCE.P(FX_Rates_Input!K264:K513,FX_Rates_Input!P264:P513)/MMULT(TRANSPOSE(I17:I22),MMULT(B29:G34,I17:I22))</f>
        <v>4.4139504090235905E-4</v>
      </c>
      <c r="G41" s="25">
        <f t="array" ref="G41">_xlfn.NORM.S.INV(0.99)*_xlfn.COVARIANCE.P(FX_Rates_Input!K264:K513,FX_Rates_Input!P264:P513)/MMULT(TRANSPOSE(I17:I22),MMULT(B29:G34,I17:I22))^0.5</f>
        <v>2.7366492535946269E-3</v>
      </c>
      <c r="H41" s="41"/>
      <c r="I41" s="43"/>
      <c r="J41" s="78">
        <v>2</v>
      </c>
      <c r="K41" s="25"/>
      <c r="L41" s="28"/>
    </row>
    <row r="42" spans="1:12" ht="15.75" thickBot="1" x14ac:dyDescent="0.3">
      <c r="A42" s="7" t="s">
        <v>42</v>
      </c>
      <c r="B42" s="9">
        <v>42369</v>
      </c>
      <c r="C42" s="13">
        <v>700</v>
      </c>
      <c r="D42" s="21">
        <f>VLOOKUP(B42,FX_Rates_Input!$A$2:$G$513,4,0)</f>
        <v>1.0834999999999999</v>
      </c>
      <c r="E42" s="25">
        <f t="shared" si="4"/>
        <v>-2.5516604696877655E-2</v>
      </c>
      <c r="F42" s="25">
        <f t="array" ref="F42">$E$46*I19*_xlfn.COVARIANCE.P(FX_Rates_Input!L264:L513,FX_Rates_Input!P264:P513)/MMULT(TRANSPOSE(I17:I22),MMULT(B29:G34,I17:I22))</f>
        <v>-4.9339972044020733E-3</v>
      </c>
      <c r="G42" s="25">
        <f t="array" ref="G42">_xlfn.NORM.S.INV(0.99)*_xlfn.COVARIANCE.P(FX_Rates_Input!L264:L513,FX_Rates_Input!P264:P513)/MMULT(TRANSPOSE(I17:I22),MMULT(B29:G34,I17:I22))^0.5</f>
        <v>2.1850559048066331E-2</v>
      </c>
      <c r="H42" s="41"/>
      <c r="I42" s="43"/>
      <c r="J42" s="78">
        <v>3</v>
      </c>
      <c r="K42" s="25"/>
      <c r="L42" s="28"/>
    </row>
    <row r="43" spans="1:12" ht="15.75" thickBot="1" x14ac:dyDescent="0.3">
      <c r="A43" s="5" t="s">
        <v>43</v>
      </c>
      <c r="B43" s="10">
        <v>42369</v>
      </c>
      <c r="C43" s="14">
        <v>-250</v>
      </c>
      <c r="D43" s="22">
        <f>VLOOKUP(B43,FX_Rates_Input!$A$2:$G$513,5,0)</f>
        <v>131.07</v>
      </c>
      <c r="E43" s="26">
        <f t="shared" si="4"/>
        <v>1.4282076897912813E-2</v>
      </c>
      <c r="F43" s="26">
        <f t="array" ref="F43">$E$46*I20*_xlfn.COVARIANCE.P(FX_Rates_Input!M264:M513,FX_Rates_Input!P264:P513)/MMULT(TRANSPOSE(I17:I22),MMULT(B29:G34,I17:I22))</f>
        <v>4.3268935977905593E-4</v>
      </c>
      <c r="G43" s="26">
        <f t="array" ref="G43">_xlfn.NORM.S.INV(0.99)*_xlfn.COVARIANCE.P(FX_Rates_Input!M264:M513,FX_Rates_Input!P264:P513)/MMULT(TRANSPOSE(I17:I22),MMULT(B29:G34,I17:I22))^0.5</f>
        <v>5.3653480612602953E-3</v>
      </c>
      <c r="H43" s="41"/>
      <c r="I43" s="43"/>
      <c r="J43" s="78">
        <v>4</v>
      </c>
      <c r="K43" s="26"/>
      <c r="L43" s="28"/>
    </row>
    <row r="44" spans="1:12" ht="15.75" thickBot="1" x14ac:dyDescent="0.3">
      <c r="A44" s="5" t="s">
        <v>44</v>
      </c>
      <c r="B44" s="10">
        <v>42369</v>
      </c>
      <c r="C44" s="14">
        <v>250</v>
      </c>
      <c r="D44" s="22">
        <f>VLOOKUP(B44,FX_Rates_Input!$A$2:$G$513,6,0)</f>
        <v>1.4897</v>
      </c>
      <c r="E44" s="26">
        <f t="shared" si="4"/>
        <v>-1.8671156770314206E-2</v>
      </c>
      <c r="F44" s="26">
        <f t="array" ref="F44">$E$46*I21*_xlfn.COVARIANCE.P(FX_Rates_Input!N264:N513,FX_Rates_Input!P264:P513)/MMULT(TRANSPOSE(I17:I22),MMULT(B29:G34,I17:I22))</f>
        <v>-5.5405747752210785E-4</v>
      </c>
      <c r="G44" s="26">
        <f t="array" ref="G44">_xlfn.NORM.S.INV(0.99)*_xlfn.COVARIANCE.P(FX_Rates_Input!N264:N513,FX_Rates_Input!P264:P513)/MMULT(TRANSPOSE(I17:I22),MMULT(B29:G34,I17:I22))^0.5</f>
        <v>6.8703127212741385E-3</v>
      </c>
      <c r="H44" s="41"/>
      <c r="I44" s="43"/>
      <c r="J44" s="78">
        <v>5</v>
      </c>
      <c r="K44" s="26"/>
      <c r="L44" s="28"/>
    </row>
    <row r="45" spans="1:12" ht="15.75" thickBot="1" x14ac:dyDescent="0.3">
      <c r="A45" s="6" t="s">
        <v>45</v>
      </c>
      <c r="B45" s="11">
        <v>42369</v>
      </c>
      <c r="C45" s="15">
        <v>-400</v>
      </c>
      <c r="D45" s="23">
        <f>VLOOKUP(B45,FX_Rates_Input!$A$2:$G$513,7,0)</f>
        <v>1.5116000000000001</v>
      </c>
      <c r="E45" s="27">
        <f t="shared" si="4"/>
        <v>1.6681908489342496E-2</v>
      </c>
      <c r="F45" s="27">
        <f t="array" ref="F45">$E$46*I22*_xlfn.COVARIANCE.P(FX_Rates_Input!O264:O513,FX_Rates_Input!P264:P513)/MMULT(TRANSPOSE(I17:I22),MMULT(B29:G34,I17:I22))</f>
        <v>6.0040645753038754E-4</v>
      </c>
      <c r="G45" s="27">
        <f t="array" ref="G45">_xlfn.NORM.S.INV(0.99)*_xlfn.COVARIANCE.P(FX_Rates_Input!O264:O513,FX_Rates_Input!P264:P513)/MMULT(TRANSPOSE(I17:I22),MMULT(B29:G34,I17:I22))^0.5</f>
        <v>4.6531500458605046E-3</v>
      </c>
      <c r="H45" s="41"/>
      <c r="I45" s="43"/>
      <c r="J45" s="78">
        <v>6</v>
      </c>
      <c r="K45" s="27"/>
      <c r="L45" s="28"/>
    </row>
    <row r="46" spans="1:12" ht="15.75" thickBot="1" x14ac:dyDescent="0.3">
      <c r="A46" s="16" t="s">
        <v>5</v>
      </c>
      <c r="B46" s="33">
        <v>42369</v>
      </c>
      <c r="C46" s="17">
        <f>SUMIF(C40:C45,"&gt;0",C40:C45)-SUMIF(C40:C45,"&lt;0",C40:C45)</f>
        <v>3100</v>
      </c>
      <c r="D46" s="17"/>
      <c r="E46" s="30">
        <f t="array" ref="E46">MMULT(TRANSPOSE(I17:I22),MMULT(B29:G34,I17:I22))^0.5*-_xlfn.NORM.S.INV(0.99)</f>
        <v>-6.6975658611803943E-3</v>
      </c>
      <c r="F46" s="30">
        <f>SUM(F40:F45)</f>
        <v>-6.6975658611803882E-3</v>
      </c>
      <c r="G46" s="17"/>
      <c r="H46" s="42"/>
      <c r="I46" s="43"/>
      <c r="J46" s="44"/>
      <c r="K46" s="27"/>
    </row>
    <row r="50" spans="1:7" ht="15.75" thickBot="1" x14ac:dyDescent="0.3">
      <c r="A50" s="79" t="s">
        <v>26</v>
      </c>
      <c r="B50" s="79"/>
      <c r="C50" s="79"/>
      <c r="D50" s="79"/>
      <c r="E50" s="79"/>
      <c r="F50" s="79"/>
      <c r="G50" s="79"/>
    </row>
    <row r="51" spans="1:7" ht="15" customHeight="1" thickBot="1" x14ac:dyDescent="0.3">
      <c r="A51" s="84" t="s">
        <v>1</v>
      </c>
      <c r="B51" s="82" t="s">
        <v>2</v>
      </c>
      <c r="C51" s="82" t="s">
        <v>30</v>
      </c>
      <c r="D51" s="81" t="s">
        <v>31</v>
      </c>
      <c r="E51" s="81"/>
      <c r="F51" s="81"/>
      <c r="G51" s="86" t="s">
        <v>27</v>
      </c>
    </row>
    <row r="52" spans="1:7" ht="15.75" thickBot="1" x14ac:dyDescent="0.3">
      <c r="A52" s="85"/>
      <c r="B52" s="83"/>
      <c r="C52" s="83"/>
      <c r="D52" s="45" t="s">
        <v>35</v>
      </c>
      <c r="E52" s="51" t="s">
        <v>36</v>
      </c>
      <c r="F52" s="57" t="s">
        <v>37</v>
      </c>
      <c r="G52" s="87"/>
    </row>
    <row r="53" spans="1:7" x14ac:dyDescent="0.25">
      <c r="A53" s="4" t="s">
        <v>40</v>
      </c>
      <c r="B53" s="8">
        <v>42369</v>
      </c>
      <c r="C53" s="35">
        <f>SUM(FX_Rates_Input!AH254:AH513)</f>
        <v>16</v>
      </c>
      <c r="D53" s="46">
        <v>4</v>
      </c>
      <c r="E53" s="52">
        <v>9</v>
      </c>
      <c r="F53" s="58">
        <v>10</v>
      </c>
      <c r="G53" s="63" t="str">
        <f>IF(C53&lt;=D53,"green",IF(C53&lt;=E53,"yellow",IF(C53&gt;=F53,"red")))</f>
        <v>red</v>
      </c>
    </row>
    <row r="54" spans="1:7" x14ac:dyDescent="0.25">
      <c r="A54" s="7" t="s">
        <v>41</v>
      </c>
      <c r="B54" s="9">
        <v>42369</v>
      </c>
      <c r="C54" s="36">
        <f>SUM(FX_Rates_Input!AI254:AI513)</f>
        <v>19</v>
      </c>
      <c r="D54" s="47">
        <v>4</v>
      </c>
      <c r="E54" s="53">
        <v>9</v>
      </c>
      <c r="F54" s="59">
        <v>10</v>
      </c>
      <c r="G54" s="64" t="str">
        <f t="shared" ref="G54:G59" si="5">IF(C54&lt;=D54,"green",IF(C54&lt;=E54,"yellow",IF(C54&gt;=F54,"red")))</f>
        <v>red</v>
      </c>
    </row>
    <row r="55" spans="1:7" x14ac:dyDescent="0.25">
      <c r="A55" s="7" t="s">
        <v>42</v>
      </c>
      <c r="B55" s="9">
        <v>42369</v>
      </c>
      <c r="C55" s="36">
        <f>SUM(FX_Rates_Input!AJ254:AJ513)</f>
        <v>1</v>
      </c>
      <c r="D55" s="47">
        <v>4</v>
      </c>
      <c r="E55" s="53">
        <v>9</v>
      </c>
      <c r="F55" s="59">
        <v>10</v>
      </c>
      <c r="G55" s="65" t="str">
        <f t="shared" si="5"/>
        <v>green</v>
      </c>
    </row>
    <row r="56" spans="1:7" x14ac:dyDescent="0.25">
      <c r="A56" s="5" t="s">
        <v>43</v>
      </c>
      <c r="B56" s="10">
        <v>42369</v>
      </c>
      <c r="C56" s="37">
        <f>SUM(FX_Rates_Input!AK254:AK513)</f>
        <v>12</v>
      </c>
      <c r="D56" s="48">
        <v>4</v>
      </c>
      <c r="E56" s="54">
        <v>9</v>
      </c>
      <c r="F56" s="60">
        <v>10</v>
      </c>
      <c r="G56" s="66" t="str">
        <f t="shared" si="5"/>
        <v>red</v>
      </c>
    </row>
    <row r="57" spans="1:7" x14ac:dyDescent="0.25">
      <c r="A57" s="5" t="s">
        <v>44</v>
      </c>
      <c r="B57" s="10">
        <v>42369</v>
      </c>
      <c r="C57" s="37">
        <f>SUM(FX_Rates_Input!AL254:AL513)</f>
        <v>16</v>
      </c>
      <c r="D57" s="48">
        <v>4</v>
      </c>
      <c r="E57" s="54">
        <v>9</v>
      </c>
      <c r="F57" s="60">
        <v>10</v>
      </c>
      <c r="G57" s="66" t="str">
        <f t="shared" si="5"/>
        <v>red</v>
      </c>
    </row>
    <row r="58" spans="1:7" ht="15.75" thickBot="1" x14ac:dyDescent="0.3">
      <c r="A58" s="6" t="s">
        <v>45</v>
      </c>
      <c r="B58" s="11">
        <v>42369</v>
      </c>
      <c r="C58" s="38">
        <f>SUM(FX_Rates_Input!AM254:AM513)</f>
        <v>17</v>
      </c>
      <c r="D58" s="49">
        <v>4</v>
      </c>
      <c r="E58" s="55">
        <v>9</v>
      </c>
      <c r="F58" s="61">
        <v>10</v>
      </c>
      <c r="G58" s="67" t="str">
        <f t="shared" si="5"/>
        <v>red</v>
      </c>
    </row>
    <row r="59" spans="1:7" ht="15.75" thickBot="1" x14ac:dyDescent="0.3">
      <c r="A59" s="16" t="s">
        <v>5</v>
      </c>
      <c r="B59" s="33">
        <v>42369</v>
      </c>
      <c r="C59" s="89">
        <f>SUM(FX_Rates_Input!AN254:AN513)</f>
        <v>4</v>
      </c>
      <c r="D59" s="50">
        <v>4</v>
      </c>
      <c r="E59" s="56">
        <v>9</v>
      </c>
      <c r="F59" s="62">
        <v>10</v>
      </c>
      <c r="G59" s="68" t="str">
        <f t="shared" si="5"/>
        <v>green</v>
      </c>
    </row>
    <row r="65" spans="1:7" ht="15.75" thickBot="1" x14ac:dyDescent="0.3">
      <c r="A65" s="79" t="s">
        <v>28</v>
      </c>
      <c r="B65" s="79"/>
      <c r="C65" s="79"/>
      <c r="D65" s="79"/>
      <c r="E65" s="79"/>
      <c r="F65" s="79"/>
      <c r="G65" s="79"/>
    </row>
    <row r="66" spans="1:7" ht="26.25" thickBot="1" x14ac:dyDescent="0.3">
      <c r="A66" s="2" t="s">
        <v>1</v>
      </c>
      <c r="B66" s="3" t="s">
        <v>2</v>
      </c>
      <c r="C66" s="3" t="s">
        <v>3</v>
      </c>
      <c r="D66" s="2" t="s">
        <v>16</v>
      </c>
      <c r="E66" s="2" t="s">
        <v>6</v>
      </c>
      <c r="F66" s="2" t="s">
        <v>7</v>
      </c>
      <c r="G66" s="3" t="s">
        <v>4</v>
      </c>
    </row>
    <row r="67" spans="1:7" x14ac:dyDescent="0.25">
      <c r="A67" s="4" t="s">
        <v>40</v>
      </c>
      <c r="B67" s="8">
        <v>42369</v>
      </c>
      <c r="C67" s="12">
        <v>1000</v>
      </c>
      <c r="D67" s="20">
        <f>VLOOKUP(B67,FX_Rates_Input!$A$2:$G$513,2,0)</f>
        <v>1.0887</v>
      </c>
      <c r="E67" s="24">
        <f t="shared" ref="E67:E72" si="6">E6</f>
        <v>-1.6803050462282618E-2</v>
      </c>
      <c r="F67" s="24">
        <f>FX_Rates_Input!AP514</f>
        <v>-1.9203095661508074E-2</v>
      </c>
      <c r="G67" s="12">
        <f>C67*F67</f>
        <v>-19.203095661508073</v>
      </c>
    </row>
    <row r="68" spans="1:7" x14ac:dyDescent="0.25">
      <c r="A68" s="7" t="s">
        <v>41</v>
      </c>
      <c r="B68" s="9">
        <v>42369</v>
      </c>
      <c r="C68" s="13">
        <v>-500</v>
      </c>
      <c r="D68" s="21">
        <f>VLOOKUP(B68,FX_Rates_Input!$A$2:$G$513,3,0)</f>
        <v>0.73394999999999999</v>
      </c>
      <c r="E68" s="25">
        <f t="shared" si="6"/>
        <v>1.3531916454542058E-2</v>
      </c>
      <c r="F68" s="25">
        <f>FX_Rates_Input!AY514</f>
        <v>1.5538418364198694E-2</v>
      </c>
      <c r="G68" s="13">
        <f t="shared" ref="G68:G72" si="7">C68*F68</f>
        <v>-7.7692091820993472</v>
      </c>
    </row>
    <row r="69" spans="1:7" x14ac:dyDescent="0.25">
      <c r="A69" s="7" t="s">
        <v>42</v>
      </c>
      <c r="B69" s="9">
        <v>42369</v>
      </c>
      <c r="C69" s="13">
        <v>700</v>
      </c>
      <c r="D69" s="21">
        <f>VLOOKUP(B69,FX_Rates_Input!$A$2:$G$513,4,0)</f>
        <v>1.0834999999999999</v>
      </c>
      <c r="E69" s="25">
        <f t="shared" si="6"/>
        <v>-2.5516604696877655E-2</v>
      </c>
      <c r="F69" s="25">
        <f>FX_Rates_Input!AR514</f>
        <v>-2.917347935953717E-2</v>
      </c>
      <c r="G69" s="13">
        <f t="shared" si="7"/>
        <v>-20.421435551676019</v>
      </c>
    </row>
    <row r="70" spans="1:7" x14ac:dyDescent="0.25">
      <c r="A70" s="5" t="s">
        <v>43</v>
      </c>
      <c r="B70" s="10">
        <v>42369</v>
      </c>
      <c r="C70" s="14">
        <v>-250</v>
      </c>
      <c r="D70" s="22">
        <f>VLOOKUP(B70,FX_Rates_Input!$A$2:$G$513,5,0)</f>
        <v>131.07</v>
      </c>
      <c r="E70" s="26">
        <f t="shared" si="6"/>
        <v>1.4282076897912813E-2</v>
      </c>
      <c r="F70" s="26">
        <f>FX_Rates_Input!BA514</f>
        <v>1.6404233664824686E-2</v>
      </c>
      <c r="G70" s="14">
        <f t="shared" si="7"/>
        <v>-4.1010584162061718</v>
      </c>
    </row>
    <row r="71" spans="1:7" x14ac:dyDescent="0.25">
      <c r="A71" s="5" t="s">
        <v>44</v>
      </c>
      <c r="B71" s="10">
        <v>42369</v>
      </c>
      <c r="C71" s="14">
        <v>250</v>
      </c>
      <c r="D71" s="22">
        <f>VLOOKUP(B71,FX_Rates_Input!$A$2:$G$513,6,0)</f>
        <v>1.4897</v>
      </c>
      <c r="E71" s="26">
        <f t="shared" si="6"/>
        <v>-1.8671156770314206E-2</v>
      </c>
      <c r="F71" s="26">
        <f>FX_Rates_Input!AT514</f>
        <v>-2.1406379102606482E-2</v>
      </c>
      <c r="G71" s="14">
        <f t="shared" si="7"/>
        <v>-5.3515947756516207</v>
      </c>
    </row>
    <row r="72" spans="1:7" ht="15.75" thickBot="1" x14ac:dyDescent="0.3">
      <c r="A72" s="6" t="s">
        <v>45</v>
      </c>
      <c r="B72" s="11">
        <v>42369</v>
      </c>
      <c r="C72" s="15">
        <v>-400</v>
      </c>
      <c r="D72" s="23">
        <f>VLOOKUP(B72,FX_Rates_Input!$A$2:$G$513,7,0)</f>
        <v>1.5116000000000001</v>
      </c>
      <c r="E72" s="27">
        <f t="shared" si="6"/>
        <v>1.6681908489342496E-2</v>
      </c>
      <c r="F72" s="27">
        <f>FX_Rates_Input!BC514</f>
        <v>1.906564095105464E-2</v>
      </c>
      <c r="G72" s="15">
        <f t="shared" si="7"/>
        <v>-7.6262563804218555</v>
      </c>
    </row>
    <row r="73" spans="1:7" ht="15.75" thickBot="1" x14ac:dyDescent="0.3">
      <c r="A73" s="16" t="s">
        <v>5</v>
      </c>
      <c r="B73" s="33">
        <v>42369</v>
      </c>
      <c r="C73" s="17">
        <f>SUMIF(C67:C72,"&gt;0",C67:C72)-SUMIF(C67:C72,"&lt;0",C67:C72)</f>
        <v>3100</v>
      </c>
      <c r="D73" s="17"/>
      <c r="E73" s="30">
        <f>E23</f>
        <v>-6.6975658611803943E-3</v>
      </c>
      <c r="F73" s="30">
        <f t="array" ref="F73">-0.01^-1*_xlfn.NORM.DIST(_xlfn.NORM.INV(0.99,0,1),0,1,0)*MMULT(TRANSPOSE(I17:I22),MMULT(B29:G34,I17:I22))^0.5</f>
        <v>-7.6731635771715313E-3</v>
      </c>
      <c r="G73" s="17">
        <f>F73*C73</f>
        <v>-23.786807089231747</v>
      </c>
    </row>
  </sheetData>
  <mergeCells count="11">
    <mergeCell ref="A65:G65"/>
    <mergeCell ref="A4:F4"/>
    <mergeCell ref="A15:F15"/>
    <mergeCell ref="B27:G27"/>
    <mergeCell ref="A38:G38"/>
    <mergeCell ref="D51:F51"/>
    <mergeCell ref="C51:C52"/>
    <mergeCell ref="B51:B52"/>
    <mergeCell ref="A51:A52"/>
    <mergeCell ref="G51:G52"/>
    <mergeCell ref="A50:G5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BL524"/>
  <sheetViews>
    <sheetView workbookViewId="0">
      <pane xSplit="1" ySplit="2" topLeftCell="AX251" activePane="bottomRight" state="frozenSplit"/>
      <selection pane="topRight" activeCell="H1" sqref="H1"/>
      <selection pane="bottomLeft" activeCell="A10" sqref="A10"/>
      <selection pane="bottomRight" activeCell="BK254" sqref="BK254"/>
    </sheetView>
  </sheetViews>
  <sheetFormatPr defaultRowHeight="15" x14ac:dyDescent="0.25"/>
  <cols>
    <col min="1" max="1" width="9.85546875" bestFit="1" customWidth="1"/>
    <col min="2" max="2" width="7.7109375" bestFit="1" customWidth="1"/>
    <col min="3" max="4" width="7.5703125" bestFit="1" customWidth="1"/>
    <col min="5" max="5" width="8.42578125" bestFit="1" customWidth="1"/>
    <col min="6" max="6" width="8" bestFit="1" customWidth="1"/>
    <col min="7" max="7" width="7.85546875" bestFit="1" customWidth="1"/>
    <col min="10" max="10" width="10.42578125" bestFit="1" customWidth="1"/>
    <col min="15" max="15" width="9.85546875" bestFit="1" customWidth="1"/>
    <col min="16" max="16" width="9.42578125" bestFit="1" customWidth="1"/>
    <col min="17" max="17" width="9.5703125" bestFit="1" customWidth="1"/>
    <col min="18" max="18" width="13.5703125" bestFit="1" customWidth="1"/>
    <col min="26" max="26" width="9.85546875" bestFit="1" customWidth="1"/>
    <col min="33" max="33" width="21.140625" bestFit="1" customWidth="1"/>
    <col min="42" max="42" width="7.5703125" bestFit="1" customWidth="1"/>
    <col min="50" max="50" width="7.5703125" bestFit="1" customWidth="1"/>
  </cols>
  <sheetData>
    <row r="1" spans="1:64" ht="14.45" x14ac:dyDescent="0.35">
      <c r="B1" s="88" t="s">
        <v>14</v>
      </c>
      <c r="C1" s="88"/>
      <c r="D1" s="88"/>
      <c r="E1" s="88"/>
      <c r="F1" s="88"/>
      <c r="G1" s="88"/>
      <c r="J1" s="88" t="s">
        <v>15</v>
      </c>
      <c r="K1" s="88"/>
      <c r="L1" s="88"/>
      <c r="M1" s="88"/>
      <c r="N1" s="88"/>
      <c r="O1" s="88"/>
      <c r="R1" s="88" t="s">
        <v>17</v>
      </c>
      <c r="S1" s="88"/>
      <c r="T1" s="88"/>
      <c r="U1" s="88"/>
      <c r="V1" s="88"/>
      <c r="W1" s="88"/>
      <c r="Z1" s="88" t="s">
        <v>18</v>
      </c>
      <c r="AA1" s="88"/>
      <c r="AB1" s="88"/>
      <c r="AC1" s="88"/>
      <c r="AD1" s="88"/>
      <c r="AE1" s="88"/>
      <c r="AH1" s="88" t="s">
        <v>29</v>
      </c>
      <c r="AI1" s="88"/>
      <c r="AJ1" s="88"/>
      <c r="AK1" s="88"/>
      <c r="AL1" s="88"/>
      <c r="AM1" s="88"/>
      <c r="AP1" s="88" t="s">
        <v>32</v>
      </c>
      <c r="AQ1" s="88"/>
      <c r="AR1" s="88"/>
      <c r="AS1" s="88"/>
      <c r="AT1" s="88"/>
      <c r="AU1" s="88"/>
      <c r="AX1" s="88" t="s">
        <v>33</v>
      </c>
      <c r="AY1" s="88"/>
      <c r="AZ1" s="88"/>
      <c r="BA1" s="88"/>
      <c r="BB1" s="88"/>
      <c r="BC1" s="88"/>
      <c r="BF1" s="88" t="s">
        <v>29</v>
      </c>
      <c r="BG1" s="88"/>
      <c r="BH1" s="88"/>
      <c r="BI1" s="88"/>
      <c r="BJ1" s="88"/>
      <c r="BK1" s="88"/>
    </row>
    <row r="2" spans="1:64" ht="14.45" x14ac:dyDescent="0.35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34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34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F2" t="s">
        <v>34</v>
      </c>
      <c r="AH2" t="s">
        <v>8</v>
      </c>
      <c r="AI2" t="s">
        <v>9</v>
      </c>
      <c r="AJ2" t="s">
        <v>10</v>
      </c>
      <c r="AK2" t="s">
        <v>11</v>
      </c>
      <c r="AL2" t="s">
        <v>12</v>
      </c>
      <c r="AM2" t="s">
        <v>13</v>
      </c>
      <c r="AN2" t="s">
        <v>34</v>
      </c>
      <c r="AP2" t="s">
        <v>8</v>
      </c>
      <c r="AQ2" t="s">
        <v>9</v>
      </c>
      <c r="AR2" t="s">
        <v>10</v>
      </c>
      <c r="AS2" t="s">
        <v>11</v>
      </c>
      <c r="AT2" t="s">
        <v>12</v>
      </c>
      <c r="AU2" t="s">
        <v>13</v>
      </c>
      <c r="AV2" t="s">
        <v>34</v>
      </c>
      <c r="AX2" t="s">
        <v>8</v>
      </c>
      <c r="AY2" t="s">
        <v>9</v>
      </c>
      <c r="AZ2" t="s">
        <v>10</v>
      </c>
      <c r="BA2" t="s">
        <v>11</v>
      </c>
      <c r="BB2" t="s">
        <v>12</v>
      </c>
      <c r="BC2" t="s">
        <v>13</v>
      </c>
      <c r="BD2" t="s">
        <v>34</v>
      </c>
      <c r="BF2" t="s">
        <v>8</v>
      </c>
      <c r="BG2" t="s">
        <v>9</v>
      </c>
      <c r="BH2" t="s">
        <v>10</v>
      </c>
      <c r="BI2" t="s">
        <v>11</v>
      </c>
      <c r="BJ2" t="s">
        <v>12</v>
      </c>
      <c r="BK2" t="s">
        <v>13</v>
      </c>
      <c r="BL2" t="s">
        <v>34</v>
      </c>
    </row>
    <row r="3" spans="1:64" ht="14.45" x14ac:dyDescent="0.35">
      <c r="A3" s="1">
        <v>41641</v>
      </c>
      <c r="B3" s="19">
        <v>1.3657999999999999</v>
      </c>
      <c r="C3" s="19">
        <v>0.82820000000000005</v>
      </c>
      <c r="D3" s="19">
        <v>1.2306999999999999</v>
      </c>
      <c r="E3" s="19">
        <v>143.82</v>
      </c>
      <c r="F3" s="19">
        <v>1.5424</v>
      </c>
      <c r="G3" s="19">
        <v>1.452</v>
      </c>
    </row>
    <row r="4" spans="1:64" ht="14.45" x14ac:dyDescent="0.35">
      <c r="A4" s="1">
        <v>41642</v>
      </c>
      <c r="B4" s="19">
        <v>1.3633999999999999</v>
      </c>
      <c r="C4" s="19">
        <v>0.83045000000000002</v>
      </c>
      <c r="D4" s="19">
        <v>1.2309000000000001</v>
      </c>
      <c r="E4" s="19">
        <v>142.46</v>
      </c>
      <c r="F4" s="19">
        <v>1.5156000000000001</v>
      </c>
      <c r="G4" s="19">
        <v>1.4468000000000001</v>
      </c>
      <c r="J4" s="28">
        <f>LN(B4/B3)</f>
        <v>-1.7587575983039352E-3</v>
      </c>
      <c r="K4" s="28">
        <f t="shared" ref="K4:O4" si="0">LN(C4/C3)</f>
        <v>2.7130514335409494E-3</v>
      </c>
      <c r="L4" s="28">
        <f t="shared" si="0"/>
        <v>1.62495937959173E-4</v>
      </c>
      <c r="M4" s="28">
        <f t="shared" si="0"/>
        <v>-9.5012591241401406E-3</v>
      </c>
      <c r="N4" s="28">
        <f t="shared" si="0"/>
        <v>-1.752824471183537E-2</v>
      </c>
      <c r="O4" s="28">
        <f t="shared" si="0"/>
        <v>-3.587695306798408E-3</v>
      </c>
      <c r="P4" s="28">
        <f>J4*Report!$I$17+FX_Rates_Input!K4*Report!$I$18+FX_Rates_Input!L4*Report!$I$19+FX_Rates_Input!M4*Report!$I$20+FX_Rates_Input!N4*Report!$I$21+FX_Rates_Input!O4*Report!$I$22</f>
        <v>-1.1526465911959462E-3</v>
      </c>
      <c r="Q4" s="28"/>
    </row>
    <row r="5" spans="1:64" ht="14.45" x14ac:dyDescent="0.35">
      <c r="A5" s="1">
        <v>41645</v>
      </c>
      <c r="B5" s="19">
        <v>1.3602000000000001</v>
      </c>
      <c r="C5" s="19">
        <v>0.83030000000000004</v>
      </c>
      <c r="D5" s="19">
        <v>1.2319</v>
      </c>
      <c r="E5" s="19">
        <v>142.28</v>
      </c>
      <c r="F5" s="19">
        <v>1.5206999999999999</v>
      </c>
      <c r="G5" s="19">
        <v>1.4496</v>
      </c>
      <c r="J5" s="28">
        <f t="shared" ref="J5:J68" si="1">LN(B5/B4)</f>
        <v>-2.3498321871464993E-3</v>
      </c>
      <c r="K5" s="28">
        <f t="shared" ref="K5:K68" si="2">LN(C5/C4)</f>
        <v>-1.8064127702291393E-4</v>
      </c>
      <c r="L5" s="28">
        <f t="shared" ref="L5:L68" si="3">LN(D5/D4)</f>
        <v>8.1208385167827186E-4</v>
      </c>
      <c r="M5" s="28">
        <f t="shared" ref="M5:M68" si="4">LN(E5/E4)</f>
        <v>-1.2643114699533097E-3</v>
      </c>
      <c r="N5" s="28">
        <f t="shared" ref="N5:N68" si="5">LN(F5/F4)</f>
        <v>3.3593550019676613E-3</v>
      </c>
      <c r="O5" s="28">
        <f t="shared" ref="O5:O68" si="6">LN(G5/G4)</f>
        <v>1.9334352107719232E-3</v>
      </c>
      <c r="P5" s="28">
        <f>J5*Report!$I$17+FX_Rates_Input!K5*Report!$I$18+FX_Rates_Input!L5*Report!$I$19+FX_Rates_Input!M5*Report!$I$20+FX_Rates_Input!N5*Report!$I$21+FX_Rates_Input!O5*Report!$I$22</f>
        <v>-4.2210010283508996E-4</v>
      </c>
    </row>
    <row r="6" spans="1:64" ht="14.45" x14ac:dyDescent="0.35">
      <c r="A6" s="1">
        <v>41646</v>
      </c>
      <c r="B6" s="19">
        <v>1.3641000000000001</v>
      </c>
      <c r="C6" s="19">
        <v>0.83115000000000006</v>
      </c>
      <c r="D6" s="19">
        <v>1.2366999999999999</v>
      </c>
      <c r="E6" s="19">
        <v>142.43</v>
      </c>
      <c r="F6" s="19">
        <v>1.528</v>
      </c>
      <c r="G6" s="19">
        <v>1.4584999999999999</v>
      </c>
      <c r="J6" s="28">
        <f t="shared" si="1"/>
        <v>2.8631227575362209E-3</v>
      </c>
      <c r="K6" s="28">
        <f t="shared" si="2"/>
        <v>1.0232027134833418E-3</v>
      </c>
      <c r="L6" s="28">
        <f t="shared" si="3"/>
        <v>3.8888487800828003E-3</v>
      </c>
      <c r="M6" s="28">
        <f t="shared" si="4"/>
        <v>1.0537038662404429E-3</v>
      </c>
      <c r="N6" s="28">
        <f t="shared" si="5"/>
        <v>4.7889355800524612E-3</v>
      </c>
      <c r="O6" s="28">
        <f t="shared" si="6"/>
        <v>6.1208540190611262E-3</v>
      </c>
      <c r="P6" s="28">
        <f>J6*Report!$I$17+FX_Rates_Input!K6*Report!$I$18+FX_Rates_Input!L6*Report!$I$19+FX_Rates_Input!M6*Report!$I$20+FX_Rates_Input!N6*Report!$I$21+FX_Rates_Input!O6*Report!$I$22</f>
        <v>1.148123183122924E-3</v>
      </c>
    </row>
    <row r="7" spans="1:64" ht="14.45" x14ac:dyDescent="0.35">
      <c r="A7" s="1">
        <v>41647</v>
      </c>
      <c r="B7" s="19">
        <v>1.3593999999999999</v>
      </c>
      <c r="C7" s="19">
        <v>0.82769999999999999</v>
      </c>
      <c r="D7" s="19">
        <v>1.2383</v>
      </c>
      <c r="E7" s="19">
        <v>142.33000000000001</v>
      </c>
      <c r="F7" s="19">
        <v>1.5212000000000001</v>
      </c>
      <c r="G7" s="19">
        <v>1.4692000000000001</v>
      </c>
      <c r="J7" s="28">
        <f t="shared" si="1"/>
        <v>-3.4514445865368787E-3</v>
      </c>
      <c r="K7" s="28">
        <f t="shared" si="2"/>
        <v>-4.1595140901183039E-3</v>
      </c>
      <c r="L7" s="28">
        <f t="shared" si="3"/>
        <v>1.2929294730414881E-3</v>
      </c>
      <c r="M7" s="28">
        <f t="shared" si="4"/>
        <v>-7.0234586396084845E-4</v>
      </c>
      <c r="N7" s="28">
        <f t="shared" si="5"/>
        <v>-4.4601936723611558E-3</v>
      </c>
      <c r="O7" s="28">
        <f t="shared" si="6"/>
        <v>7.3095246377361846E-3</v>
      </c>
      <c r="P7" s="28">
        <f>J7*Report!$I$17+FX_Rates_Input!K7*Report!$I$18+FX_Rates_Input!L7*Report!$I$19+FX_Rates_Input!M7*Report!$I$20+FX_Rates_Input!N7*Report!$I$21+FX_Rates_Input!O7*Report!$I$22</f>
        <v>-1.396744747594592E-3</v>
      </c>
    </row>
    <row r="8" spans="1:64" ht="14.45" x14ac:dyDescent="0.35">
      <c r="A8" s="1">
        <v>41648</v>
      </c>
      <c r="B8" s="19">
        <v>1.3612</v>
      </c>
      <c r="C8" s="19">
        <v>0.82574999999999998</v>
      </c>
      <c r="D8" s="19">
        <v>1.2367999999999999</v>
      </c>
      <c r="E8" s="19">
        <v>142.91999999999999</v>
      </c>
      <c r="F8" s="19">
        <v>1.5343</v>
      </c>
      <c r="G8" s="19">
        <v>1.478</v>
      </c>
      <c r="J8" s="28">
        <f t="shared" si="1"/>
        <v>1.3232377142127802E-3</v>
      </c>
      <c r="K8" s="28">
        <f t="shared" si="2"/>
        <v>-2.3587056204510976E-3</v>
      </c>
      <c r="L8" s="28">
        <f t="shared" si="3"/>
        <v>-1.2120723878954367E-3</v>
      </c>
      <c r="M8" s="28">
        <f t="shared" si="4"/>
        <v>4.1367280726748784E-3</v>
      </c>
      <c r="N8" s="28">
        <f t="shared" si="5"/>
        <v>8.5747538970553285E-3</v>
      </c>
      <c r="O8" s="28">
        <f t="shared" si="6"/>
        <v>5.9717875626347549E-3</v>
      </c>
      <c r="P8" s="28">
        <f>J8*Report!$I$17+FX_Rates_Input!K8*Report!$I$18+FX_Rates_Input!L8*Report!$I$19+FX_Rates_Input!M8*Report!$I$20+FX_Rates_Input!N8*Report!$I$21+FX_Rates_Input!O8*Report!$I$22</f>
        <v>1.2094557546862372E-4</v>
      </c>
    </row>
    <row r="9" spans="1:64" ht="14.45" x14ac:dyDescent="0.35">
      <c r="A9" s="1">
        <v>41649</v>
      </c>
      <c r="B9" s="19">
        <v>1.3587</v>
      </c>
      <c r="C9" s="19">
        <v>0.82799999999999996</v>
      </c>
      <c r="D9" s="19">
        <v>1.2342</v>
      </c>
      <c r="E9" s="19">
        <v>142.66999999999999</v>
      </c>
      <c r="F9" s="19">
        <v>1.5265</v>
      </c>
      <c r="G9" s="19">
        <v>1.4777</v>
      </c>
      <c r="J9" s="28">
        <f t="shared" si="1"/>
        <v>-1.8383033964727128E-3</v>
      </c>
      <c r="K9" s="28">
        <f t="shared" si="2"/>
        <v>2.7210901143605863E-3</v>
      </c>
      <c r="L9" s="28">
        <f t="shared" si="3"/>
        <v>-2.1044119461909468E-3</v>
      </c>
      <c r="M9" s="28">
        <f t="shared" si="4"/>
        <v>-1.7507620284860372E-3</v>
      </c>
      <c r="N9" s="28">
        <f t="shared" si="5"/>
        <v>-5.0967177762274839E-3</v>
      </c>
      <c r="O9" s="28">
        <f t="shared" si="6"/>
        <v>-2.0299759855879981E-4</v>
      </c>
      <c r="P9" s="28">
        <f>J9*Report!$I$17+FX_Rates_Input!K9*Report!$I$18+FX_Rates_Input!L9*Report!$I$19+FX_Rates_Input!M9*Report!$I$20+FX_Rates_Input!N9*Report!$I$21+FX_Rates_Input!O9*Report!$I$22</f>
        <v>-1.7507182946769389E-3</v>
      </c>
    </row>
    <row r="10" spans="1:64" ht="14.45" x14ac:dyDescent="0.35">
      <c r="A10" s="1">
        <v>41652</v>
      </c>
      <c r="B10" s="19">
        <v>1.3653999999999999</v>
      </c>
      <c r="C10" s="19">
        <v>0.83169999999999999</v>
      </c>
      <c r="D10" s="19">
        <v>1.2342</v>
      </c>
      <c r="E10" s="19">
        <v>141.37</v>
      </c>
      <c r="F10" s="19">
        <v>1.5065999999999999</v>
      </c>
      <c r="G10" s="19">
        <v>1.4897</v>
      </c>
      <c r="J10" s="28">
        <f t="shared" si="1"/>
        <v>4.9190657539019958E-3</v>
      </c>
      <c r="K10" s="28">
        <f t="shared" si="2"/>
        <v>4.4586444893821749E-3</v>
      </c>
      <c r="L10" s="28">
        <f t="shared" si="3"/>
        <v>0</v>
      </c>
      <c r="M10" s="28">
        <f t="shared" si="4"/>
        <v>-9.1537042477817954E-3</v>
      </c>
      <c r="N10" s="28">
        <f t="shared" si="5"/>
        <v>-1.3122076783338226E-2</v>
      </c>
      <c r="O10" s="28">
        <f t="shared" si="6"/>
        <v>8.0879324759590004E-3</v>
      </c>
      <c r="P10" s="28">
        <f>J10*Report!$I$17+FX_Rates_Input!K10*Report!$I$18+FX_Rates_Input!L10*Report!$I$19+FX_Rates_Input!M10*Report!$I$20+FX_Rates_Input!N10*Report!$I$21+FX_Rates_Input!O10*Report!$I$22</f>
        <v>-4.9597503711670951E-4</v>
      </c>
    </row>
    <row r="11" spans="1:64" ht="14.45" x14ac:dyDescent="0.35">
      <c r="A11" s="1">
        <v>41653</v>
      </c>
      <c r="B11" s="19">
        <v>1.3667</v>
      </c>
      <c r="C11" s="19">
        <v>0.83145000000000002</v>
      </c>
      <c r="D11" s="19">
        <v>1.2334000000000001</v>
      </c>
      <c r="E11" s="19">
        <v>141.62</v>
      </c>
      <c r="F11" s="19">
        <v>1.5188999999999999</v>
      </c>
      <c r="G11" s="19">
        <v>1.4883</v>
      </c>
      <c r="J11" s="28">
        <f t="shared" si="1"/>
        <v>9.516489865748635E-4</v>
      </c>
      <c r="K11" s="28">
        <f t="shared" si="2"/>
        <v>-3.0063434071843571E-4</v>
      </c>
      <c r="L11" s="28">
        <f t="shared" si="3"/>
        <v>-6.4840332957396142E-4</v>
      </c>
      <c r="M11" s="28">
        <f t="shared" si="4"/>
        <v>1.7668473446866126E-3</v>
      </c>
      <c r="N11" s="28">
        <f t="shared" si="5"/>
        <v>8.1309322523787381E-3</v>
      </c>
      <c r="O11" s="28">
        <f t="shared" si="6"/>
        <v>-9.4022841043441766E-4</v>
      </c>
      <c r="P11" s="28">
        <f>J11*Report!$I$17+FX_Rates_Input!K11*Report!$I$18+FX_Rates_Input!L11*Report!$I$19+FX_Rates_Input!M11*Report!$I$20+FX_Rates_Input!N11*Report!$I$21+FX_Rates_Input!O11*Report!$I$22</f>
        <v>8.4361174752551834E-4</v>
      </c>
    </row>
    <row r="12" spans="1:64" ht="14.45" x14ac:dyDescent="0.35">
      <c r="A12" s="1">
        <v>41654</v>
      </c>
      <c r="B12" s="19">
        <v>1.3606</v>
      </c>
      <c r="C12" s="19">
        <v>0.83020000000000005</v>
      </c>
      <c r="D12" s="19">
        <v>1.2354000000000001</v>
      </c>
      <c r="E12" s="19">
        <v>141.86000000000001</v>
      </c>
      <c r="F12" s="19">
        <v>1.5263</v>
      </c>
      <c r="G12" s="19">
        <v>1.4904999999999999</v>
      </c>
      <c r="J12" s="28">
        <f t="shared" si="1"/>
        <v>-4.4732960597943204E-3</v>
      </c>
      <c r="K12" s="28">
        <f t="shared" si="2"/>
        <v>-1.5045289149849764E-3</v>
      </c>
      <c r="L12" s="28">
        <f t="shared" si="3"/>
        <v>1.620220704406366E-3</v>
      </c>
      <c r="M12" s="28">
        <f t="shared" si="4"/>
        <v>1.6932415503128453E-3</v>
      </c>
      <c r="N12" s="28">
        <f t="shared" si="5"/>
        <v>4.8601172771032897E-3</v>
      </c>
      <c r="O12" s="28">
        <f t="shared" si="6"/>
        <v>1.4771051430132233E-3</v>
      </c>
      <c r="P12" s="28">
        <f>J12*Report!$I$17+FX_Rates_Input!K12*Report!$I$18+FX_Rates_Input!L12*Report!$I$19+FX_Rates_Input!M12*Report!$I$20+FX_Rates_Input!N12*Report!$I$21+FX_Rates_Input!O12*Report!$I$22</f>
        <v>-7.6967749507259823E-4</v>
      </c>
    </row>
    <row r="13" spans="1:64" ht="14.45" x14ac:dyDescent="0.35">
      <c r="A13" s="1">
        <v>41655</v>
      </c>
      <c r="B13" s="19">
        <v>1.3596999999999999</v>
      </c>
      <c r="C13" s="19">
        <v>0.83214999999999995</v>
      </c>
      <c r="D13" s="19">
        <v>1.2350000000000001</v>
      </c>
      <c r="E13" s="19">
        <v>142.21</v>
      </c>
      <c r="F13" s="19">
        <v>1.5457000000000001</v>
      </c>
      <c r="G13" s="19">
        <v>1.4851000000000001</v>
      </c>
      <c r="J13" s="28">
        <f t="shared" si="1"/>
        <v>-6.6169174932018354E-4</v>
      </c>
      <c r="K13" s="28">
        <f t="shared" si="2"/>
        <v>2.3460774137969895E-3</v>
      </c>
      <c r="L13" s="28">
        <f t="shared" si="3"/>
        <v>-3.2383419972118019E-4</v>
      </c>
      <c r="M13" s="28">
        <f t="shared" si="4"/>
        <v>2.4641826106643035E-3</v>
      </c>
      <c r="N13" s="28">
        <f t="shared" si="5"/>
        <v>1.2630376237196674E-2</v>
      </c>
      <c r="O13" s="28">
        <f t="shared" si="6"/>
        <v>-3.6295240812265562E-3</v>
      </c>
      <c r="P13" s="28">
        <f>J13*Report!$I$17+FX_Rates_Input!K13*Report!$I$18+FX_Rates_Input!L13*Report!$I$19+FX_Rates_Input!M13*Report!$I$20+FX_Rates_Input!N13*Report!$I$21+FX_Rates_Input!O13*Report!$I$22</f>
        <v>6.2320762680651964E-4</v>
      </c>
    </row>
    <row r="14" spans="1:64" ht="14.45" x14ac:dyDescent="0.35">
      <c r="A14" s="1">
        <v>41656</v>
      </c>
      <c r="B14" s="19">
        <v>1.3584000000000001</v>
      </c>
      <c r="C14" s="19">
        <v>0.82620000000000005</v>
      </c>
      <c r="D14" s="19">
        <v>1.2332000000000001</v>
      </c>
      <c r="E14" s="19">
        <v>141.80000000000001</v>
      </c>
      <c r="F14" s="19">
        <v>1.5455000000000001</v>
      </c>
      <c r="G14" s="19">
        <v>1.49</v>
      </c>
      <c r="J14" s="28">
        <f t="shared" si="1"/>
        <v>-9.5655060455740264E-4</v>
      </c>
      <c r="K14" s="28">
        <f t="shared" si="2"/>
        <v>-7.1758380700712018E-3</v>
      </c>
      <c r="L14" s="28">
        <f t="shared" si="3"/>
        <v>-1.4585530500823179E-3</v>
      </c>
      <c r="M14" s="28">
        <f t="shared" si="4"/>
        <v>-2.8872242865778121E-3</v>
      </c>
      <c r="N14" s="28">
        <f t="shared" si="5"/>
        <v>-1.2939958610186402E-4</v>
      </c>
      <c r="O14" s="28">
        <f t="shared" si="6"/>
        <v>3.294009902605297E-3</v>
      </c>
      <c r="P14" s="28">
        <f>J14*Report!$I$17+FX_Rates_Input!K14*Report!$I$18+FX_Rates_Input!L14*Report!$I$19+FX_Rates_Input!M14*Report!$I$20+FX_Rates_Input!N14*Report!$I$21+FX_Rates_Input!O14*Report!$I$22</f>
        <v>3.1684951919272398E-4</v>
      </c>
    </row>
    <row r="15" spans="1:64" ht="14.45" x14ac:dyDescent="0.35">
      <c r="A15" s="1">
        <v>41659</v>
      </c>
      <c r="B15" s="19">
        <v>1.3566</v>
      </c>
      <c r="C15" s="19">
        <v>0.82620000000000005</v>
      </c>
      <c r="D15" s="19">
        <v>1.2337</v>
      </c>
      <c r="E15" s="19">
        <v>141.05000000000001</v>
      </c>
      <c r="F15" s="19">
        <v>1.5387999999999999</v>
      </c>
      <c r="G15" s="19">
        <v>1.4838</v>
      </c>
      <c r="J15" s="28">
        <f t="shared" si="1"/>
        <v>-1.3259670451037169E-3</v>
      </c>
      <c r="K15" s="28">
        <f t="shared" si="2"/>
        <v>0</v>
      </c>
      <c r="L15" s="28">
        <f t="shared" si="3"/>
        <v>4.0536706542361966E-4</v>
      </c>
      <c r="M15" s="28">
        <f t="shared" si="4"/>
        <v>-5.3031766500218781E-3</v>
      </c>
      <c r="N15" s="28">
        <f t="shared" si="5"/>
        <v>-4.3445906940310581E-3</v>
      </c>
      <c r="O15" s="28">
        <f t="shared" si="6"/>
        <v>-4.169755184079295E-3</v>
      </c>
      <c r="P15" s="28">
        <f>J15*Report!$I$17+FX_Rates_Input!K15*Report!$I$18+FX_Rates_Input!L15*Report!$I$19+FX_Rates_Input!M15*Report!$I$20+FX_Rates_Input!N15*Report!$I$21+FX_Rates_Input!O15*Report!$I$22</f>
        <v>2.7914143978136774E-4</v>
      </c>
    </row>
    <row r="16" spans="1:64" ht="14.45" x14ac:dyDescent="0.35">
      <c r="A16" s="1">
        <v>41660</v>
      </c>
      <c r="B16" s="19">
        <v>1.3526</v>
      </c>
      <c r="C16" s="19">
        <v>0.82389999999999997</v>
      </c>
      <c r="D16" s="19">
        <v>1.2357</v>
      </c>
      <c r="E16" s="19">
        <v>141.58000000000001</v>
      </c>
      <c r="F16" s="19">
        <v>1.5403</v>
      </c>
      <c r="G16" s="19">
        <v>1.4877</v>
      </c>
      <c r="J16" s="28">
        <f t="shared" si="1"/>
        <v>-2.9529033711395997E-3</v>
      </c>
      <c r="K16" s="28">
        <f t="shared" si="2"/>
        <v>-2.7877116411198803E-3</v>
      </c>
      <c r="L16" s="28">
        <f t="shared" si="3"/>
        <v>1.6198270327258454E-3</v>
      </c>
      <c r="M16" s="28">
        <f t="shared" si="4"/>
        <v>3.750490898038002E-3</v>
      </c>
      <c r="N16" s="28">
        <f t="shared" si="5"/>
        <v>9.7431075227182062E-4</v>
      </c>
      <c r="O16" s="28">
        <f t="shared" si="6"/>
        <v>2.624938407772324E-3</v>
      </c>
      <c r="P16" s="28">
        <f>J16*Report!$I$17+FX_Rates_Input!K16*Report!$I$18+FX_Rates_Input!L16*Report!$I$19+FX_Rates_Input!M16*Report!$I$20+FX_Rates_Input!N16*Report!$I$21+FX_Rates_Input!O16*Report!$I$22</f>
        <v>-6.9973839587807835E-4</v>
      </c>
    </row>
    <row r="17" spans="1:16" ht="14.45" x14ac:dyDescent="0.35">
      <c r="A17" s="1">
        <v>41661</v>
      </c>
      <c r="B17" s="19">
        <v>1.3566</v>
      </c>
      <c r="C17" s="19">
        <v>0.81899999999999995</v>
      </c>
      <c r="D17" s="19">
        <v>1.2344999999999999</v>
      </c>
      <c r="E17" s="19">
        <v>141.57</v>
      </c>
      <c r="F17" s="19">
        <v>1.5290999999999999</v>
      </c>
      <c r="G17" s="19">
        <v>1.4876</v>
      </c>
      <c r="J17" s="28">
        <f t="shared" si="1"/>
        <v>2.9529033711395113E-3</v>
      </c>
      <c r="K17" s="28">
        <f t="shared" si="2"/>
        <v>-5.9650794684749054E-3</v>
      </c>
      <c r="L17" s="28">
        <f t="shared" si="3"/>
        <v>-9.7158132491064321E-4</v>
      </c>
      <c r="M17" s="28">
        <f t="shared" si="4"/>
        <v>-7.0633939637521477E-5</v>
      </c>
      <c r="N17" s="28">
        <f t="shared" si="5"/>
        <v>-7.2978756163062861E-3</v>
      </c>
      <c r="O17" s="28">
        <f t="shared" si="6"/>
        <v>-6.7220112282866337E-5</v>
      </c>
      <c r="P17" s="28">
        <f>J17*Report!$I$17+FX_Rates_Input!K17*Report!$I$18+FX_Rates_Input!L17*Report!$I$19+FX_Rates_Input!M17*Report!$I$20+FX_Rates_Input!N17*Report!$I$21+FX_Rates_Input!O17*Report!$I$22</f>
        <v>1.1211012269953125E-3</v>
      </c>
    </row>
    <row r="18" spans="1:16" ht="14.45" x14ac:dyDescent="0.35">
      <c r="A18" s="1">
        <v>41662</v>
      </c>
      <c r="B18" s="19">
        <v>1.3638999999999999</v>
      </c>
      <c r="C18" s="19">
        <v>0.82174999999999998</v>
      </c>
      <c r="D18" s="19">
        <v>1.2317</v>
      </c>
      <c r="E18" s="19">
        <v>141.99</v>
      </c>
      <c r="F18" s="19">
        <v>1.554</v>
      </c>
      <c r="G18" s="19">
        <v>1.5199</v>
      </c>
      <c r="J18" s="28">
        <f t="shared" si="1"/>
        <v>5.3666734208502433E-3</v>
      </c>
      <c r="K18" s="28">
        <f t="shared" si="2"/>
        <v>3.3521286912593521E-3</v>
      </c>
      <c r="L18" s="28">
        <f t="shared" si="3"/>
        <v>-2.2707008377955314E-3</v>
      </c>
      <c r="M18" s="28">
        <f t="shared" si="4"/>
        <v>2.9623381798605498E-3</v>
      </c>
      <c r="N18" s="28">
        <f t="shared" si="5"/>
        <v>1.6152924913487181E-2</v>
      </c>
      <c r="O18" s="28">
        <f t="shared" si="6"/>
        <v>2.1480460151500472E-2</v>
      </c>
      <c r="P18" s="28">
        <f>J18*Report!$I$17+FX_Rates_Input!K18*Report!$I$18+FX_Rates_Input!L18*Report!$I$19+FX_Rates_Input!M18*Report!$I$20+FX_Rates_Input!N18*Report!$I$21+FX_Rates_Input!O18*Report!$I$22</f>
        <v>-1.030135125299947E-3</v>
      </c>
    </row>
    <row r="19" spans="1:16" ht="14.45" x14ac:dyDescent="0.35">
      <c r="A19" s="1">
        <v>41663</v>
      </c>
      <c r="B19" s="19">
        <v>1.3687</v>
      </c>
      <c r="C19" s="19">
        <v>0.82909999999999995</v>
      </c>
      <c r="D19" s="19">
        <v>1.2256</v>
      </c>
      <c r="E19" s="19">
        <v>140.18</v>
      </c>
      <c r="F19" s="19">
        <v>1.5714999999999999</v>
      </c>
      <c r="G19" s="19">
        <v>1.5141</v>
      </c>
      <c r="J19" s="28">
        <f t="shared" si="1"/>
        <v>3.5131412843912163E-3</v>
      </c>
      <c r="K19" s="28">
        <f t="shared" si="2"/>
        <v>8.9045625778442702E-3</v>
      </c>
      <c r="L19" s="28">
        <f t="shared" si="3"/>
        <v>-4.9648089611116827E-3</v>
      </c>
      <c r="M19" s="28">
        <f t="shared" si="4"/>
        <v>-1.2829321514087673E-2</v>
      </c>
      <c r="N19" s="28">
        <f t="shared" si="5"/>
        <v>1.1198325310029535E-2</v>
      </c>
      <c r="O19" s="28">
        <f t="shared" si="6"/>
        <v>-3.8233401880891694E-3</v>
      </c>
      <c r="P19" s="28">
        <f>J19*Report!$I$17+FX_Rates_Input!K19*Report!$I$18+FX_Rates_Input!L19*Report!$I$19+FX_Rates_Input!M19*Report!$I$20+FX_Rates_Input!N19*Report!$I$21+FX_Rates_Input!O19*Report!$I$22</f>
        <v>1.0070133883728623E-3</v>
      </c>
    </row>
    <row r="20" spans="1:16" ht="14.45" x14ac:dyDescent="0.35">
      <c r="A20" s="1">
        <v>41666</v>
      </c>
      <c r="B20" s="19">
        <v>1.3657999999999999</v>
      </c>
      <c r="C20" s="19">
        <v>0.82504999999999995</v>
      </c>
      <c r="D20" s="19">
        <v>1.2266999999999999</v>
      </c>
      <c r="E20" s="19">
        <v>140.38999999999999</v>
      </c>
      <c r="F20" s="19">
        <v>1.5618000000000001</v>
      </c>
      <c r="G20" s="19">
        <v>1.508</v>
      </c>
      <c r="J20" s="28">
        <f t="shared" si="1"/>
        <v>-2.1210466902318857E-3</v>
      </c>
      <c r="K20" s="28">
        <f t="shared" si="2"/>
        <v>-4.896784563359095E-3</v>
      </c>
      <c r="L20" s="28">
        <f t="shared" si="3"/>
        <v>8.9711705237940529E-4</v>
      </c>
      <c r="M20" s="28">
        <f t="shared" si="4"/>
        <v>1.4969529116810759E-3</v>
      </c>
      <c r="N20" s="28">
        <f t="shared" si="5"/>
        <v>-6.1915750090474351E-3</v>
      </c>
      <c r="O20" s="28">
        <f t="shared" si="6"/>
        <v>-4.0369334464250154E-3</v>
      </c>
      <c r="P20" s="28">
        <f>J20*Report!$I$17+FX_Rates_Input!K20*Report!$I$18+FX_Rates_Input!L20*Report!$I$19+FX_Rates_Input!M20*Report!$I$20+FX_Rates_Input!N20*Report!$I$21+FX_Rates_Input!O20*Report!$I$22</f>
        <v>2.0902223435520127E-4</v>
      </c>
    </row>
    <row r="21" spans="1:16" ht="14.45" x14ac:dyDescent="0.35">
      <c r="A21" s="1">
        <v>41667</v>
      </c>
      <c r="B21" s="19">
        <v>1.3649</v>
      </c>
      <c r="C21" s="19">
        <v>0.82284999999999997</v>
      </c>
      <c r="D21" s="19">
        <v>1.2278</v>
      </c>
      <c r="E21" s="19">
        <v>140.61000000000001</v>
      </c>
      <c r="F21" s="19">
        <v>1.5515000000000001</v>
      </c>
      <c r="G21" s="19">
        <v>1.5209999999999999</v>
      </c>
      <c r="J21" s="28">
        <f t="shared" si="1"/>
        <v>-6.591716648389678E-4</v>
      </c>
      <c r="K21" s="28">
        <f t="shared" si="2"/>
        <v>-2.6700665174220631E-3</v>
      </c>
      <c r="L21" s="28">
        <f t="shared" si="3"/>
        <v>8.9631295468963249E-4</v>
      </c>
      <c r="M21" s="28">
        <f t="shared" si="4"/>
        <v>1.5658366188647664E-3</v>
      </c>
      <c r="N21" s="28">
        <f t="shared" si="5"/>
        <v>-6.6167973401398137E-3</v>
      </c>
      <c r="O21" s="28">
        <f t="shared" si="6"/>
        <v>8.583743691391435E-3</v>
      </c>
      <c r="P21" s="28">
        <f>J21*Report!$I$17+FX_Rates_Input!K21*Report!$I$18+FX_Rates_Input!L21*Report!$I$19+FX_Rates_Input!M21*Report!$I$20+FX_Rates_Input!N21*Report!$I$21+FX_Rates_Input!O21*Report!$I$22</f>
        <v>-1.347056549726746E-3</v>
      </c>
    </row>
    <row r="22" spans="1:16" ht="14.45" x14ac:dyDescent="0.35">
      <c r="A22" s="1">
        <v>41668</v>
      </c>
      <c r="B22" s="19">
        <v>1.3608</v>
      </c>
      <c r="C22" s="19">
        <v>0.82210000000000005</v>
      </c>
      <c r="D22" s="19">
        <v>1.2255</v>
      </c>
      <c r="E22" s="19">
        <v>139.72999999999999</v>
      </c>
      <c r="F22" s="19">
        <v>1.5535000000000001</v>
      </c>
      <c r="G22" s="19">
        <v>1.5173000000000001</v>
      </c>
      <c r="J22" s="28">
        <f t="shared" si="1"/>
        <v>-3.0084037804977725E-3</v>
      </c>
      <c r="K22" s="28">
        <f t="shared" si="2"/>
        <v>-9.1188188330402424E-4</v>
      </c>
      <c r="L22" s="28">
        <f t="shared" si="3"/>
        <v>-1.875026025228647E-3</v>
      </c>
      <c r="M22" s="28">
        <f t="shared" si="4"/>
        <v>-6.2781115103680615E-3</v>
      </c>
      <c r="N22" s="28">
        <f t="shared" si="5"/>
        <v>1.2882449446671492E-3</v>
      </c>
      <c r="O22" s="28">
        <f t="shared" si="6"/>
        <v>-2.4355737280972482E-3</v>
      </c>
      <c r="P22" s="28">
        <f>J22*Report!$I$17+FX_Rates_Input!K22*Report!$I$18+FX_Rates_Input!L22*Report!$I$19+FX_Rates_Input!M22*Report!$I$20+FX_Rates_Input!N22*Report!$I$21+FX_Rates_Input!O22*Report!$I$22</f>
        <v>-3.2231046822842291E-4</v>
      </c>
    </row>
    <row r="23" spans="1:16" ht="14.45" x14ac:dyDescent="0.35">
      <c r="A23" s="1">
        <v>41669</v>
      </c>
      <c r="B23" s="19">
        <v>1.3573999999999999</v>
      </c>
      <c r="C23" s="19">
        <v>0.82379999999999998</v>
      </c>
      <c r="D23" s="19">
        <v>1.2233000000000001</v>
      </c>
      <c r="E23" s="19">
        <v>139.28</v>
      </c>
      <c r="F23" s="19">
        <v>1.5459000000000001</v>
      </c>
      <c r="G23" s="19">
        <v>1.5176000000000001</v>
      </c>
      <c r="J23" s="28">
        <f t="shared" si="1"/>
        <v>-2.501656811994055E-3</v>
      </c>
      <c r="K23" s="28">
        <f t="shared" si="2"/>
        <v>2.0657398438925123E-3</v>
      </c>
      <c r="L23" s="28">
        <f t="shared" si="3"/>
        <v>-1.7967989152965712E-3</v>
      </c>
      <c r="M23" s="28">
        <f t="shared" si="4"/>
        <v>-3.2256936324228922E-3</v>
      </c>
      <c r="N23" s="28">
        <f t="shared" si="5"/>
        <v>-4.9041848308139019E-3</v>
      </c>
      <c r="O23" s="28">
        <f t="shared" si="6"/>
        <v>1.9770008960899287E-4</v>
      </c>
      <c r="P23" s="28">
        <f>J23*Report!$I$17+FX_Rates_Input!K23*Report!$I$18+FX_Rates_Input!L23*Report!$I$19+FX_Rates_Input!M23*Report!$I$20+FX_Rates_Input!N23*Report!$I$21+FX_Rates_Input!O23*Report!$I$22</f>
        <v>-1.7067705838997615E-3</v>
      </c>
    </row>
    <row r="24" spans="1:16" ht="14.45" x14ac:dyDescent="0.35">
      <c r="A24" s="1">
        <v>41670</v>
      </c>
      <c r="B24" s="19">
        <v>1.3515999999999999</v>
      </c>
      <c r="C24" s="19">
        <v>0.82135000000000002</v>
      </c>
      <c r="D24" s="19">
        <v>1.222</v>
      </c>
      <c r="E24" s="19">
        <v>138.13</v>
      </c>
      <c r="F24" s="19">
        <v>1.5516000000000001</v>
      </c>
      <c r="G24" s="19">
        <v>1.5130999999999999</v>
      </c>
      <c r="J24" s="28">
        <f t="shared" si="1"/>
        <v>-4.2820294295231511E-3</v>
      </c>
      <c r="K24" s="28">
        <f t="shared" si="2"/>
        <v>-2.9784540147715045E-3</v>
      </c>
      <c r="L24" s="28">
        <f t="shared" si="3"/>
        <v>-1.0632643213301114E-3</v>
      </c>
      <c r="M24" s="28">
        <f t="shared" si="4"/>
        <v>-8.2910247480652306E-3</v>
      </c>
      <c r="N24" s="28">
        <f t="shared" si="5"/>
        <v>3.6803915635237852E-3</v>
      </c>
      <c r="O24" s="28">
        <f t="shared" si="6"/>
        <v>-2.9696131632794358E-3</v>
      </c>
      <c r="P24" s="28">
        <f>J24*Report!$I$17+FX_Rates_Input!K24*Report!$I$18+FX_Rates_Input!L24*Report!$I$19+FX_Rates_Input!M24*Report!$I$20+FX_Rates_Input!N24*Report!$I$21+FX_Rates_Input!O24*Report!$I$22</f>
        <v>2.0761674069050051E-4</v>
      </c>
    </row>
    <row r="25" spans="1:16" ht="14.45" x14ac:dyDescent="0.35">
      <c r="A25" s="1">
        <v>41673</v>
      </c>
      <c r="B25" s="19">
        <v>1.3498000000000001</v>
      </c>
      <c r="C25" s="19">
        <v>0.82589999999999997</v>
      </c>
      <c r="D25" s="19">
        <v>1.2225999999999999</v>
      </c>
      <c r="E25" s="19">
        <v>137.82</v>
      </c>
      <c r="F25" s="19">
        <v>1.5346</v>
      </c>
      <c r="G25" s="19">
        <v>1.4950000000000001</v>
      </c>
      <c r="J25" s="28">
        <f t="shared" si="1"/>
        <v>-1.3326425308285714E-3</v>
      </c>
      <c r="K25" s="28">
        <f t="shared" si="2"/>
        <v>5.5243728294623344E-3</v>
      </c>
      <c r="L25" s="28">
        <f t="shared" si="3"/>
        <v>4.9087786308437255E-4</v>
      </c>
      <c r="M25" s="28">
        <f t="shared" si="4"/>
        <v>-2.2467847828065847E-3</v>
      </c>
      <c r="N25" s="28">
        <f t="shared" si="5"/>
        <v>-1.1016895822247283E-2</v>
      </c>
      <c r="O25" s="28">
        <f t="shared" si="6"/>
        <v>-1.2034319632738088E-2</v>
      </c>
      <c r="P25" s="28">
        <f>J25*Report!$I$17+FX_Rates_Input!K25*Report!$I$18+FX_Rates_Input!L25*Report!$I$19+FX_Rates_Input!M25*Report!$I$20+FX_Rates_Input!N25*Report!$I$21+FX_Rates_Input!O25*Report!$I$22</f>
        <v>-3.6452075747277993E-4</v>
      </c>
    </row>
    <row r="26" spans="1:16" ht="14.45" x14ac:dyDescent="0.35">
      <c r="A26" s="1">
        <v>41674</v>
      </c>
      <c r="B26" s="19">
        <v>1.3519000000000001</v>
      </c>
      <c r="C26" s="19">
        <v>0.82904999999999995</v>
      </c>
      <c r="D26" s="19">
        <v>1.2215</v>
      </c>
      <c r="E26" s="19">
        <v>137.05000000000001</v>
      </c>
      <c r="F26" s="19">
        <v>1.5195000000000001</v>
      </c>
      <c r="G26" s="19">
        <v>1.4970000000000001</v>
      </c>
      <c r="J26" s="28">
        <f t="shared" si="1"/>
        <v>1.5545770610536306E-3</v>
      </c>
      <c r="K26" s="28">
        <f t="shared" si="2"/>
        <v>3.8067661307102625E-3</v>
      </c>
      <c r="L26" s="28">
        <f t="shared" si="3"/>
        <v>-9.0012689682981853E-4</v>
      </c>
      <c r="M26" s="28">
        <f t="shared" si="4"/>
        <v>-5.6026631802669575E-3</v>
      </c>
      <c r="N26" s="28">
        <f t="shared" si="5"/>
        <v>-9.888427386717049E-3</v>
      </c>
      <c r="O26" s="28">
        <f t="shared" si="6"/>
        <v>1.3368985948415987E-3</v>
      </c>
      <c r="P26" s="28">
        <f>J26*Report!$I$17+FX_Rates_Input!K26*Report!$I$18+FX_Rates_Input!L26*Report!$I$19+FX_Rates_Input!M26*Report!$I$20+FX_Rates_Input!N26*Report!$I$21+FX_Rates_Input!O26*Report!$I$22</f>
        <v>-8.3390171665533421E-4</v>
      </c>
    </row>
    <row r="27" spans="1:16" ht="14.45" x14ac:dyDescent="0.35">
      <c r="A27" s="1">
        <v>41675</v>
      </c>
      <c r="B27" s="19">
        <v>1.3543000000000001</v>
      </c>
      <c r="C27" s="19">
        <v>0.83220000000000005</v>
      </c>
      <c r="D27" s="19">
        <v>1.2222</v>
      </c>
      <c r="E27" s="19">
        <v>136.78</v>
      </c>
      <c r="F27" s="19">
        <v>1.5174000000000001</v>
      </c>
      <c r="G27" s="19">
        <v>1.4976</v>
      </c>
      <c r="J27" s="28">
        <f t="shared" si="1"/>
        <v>1.7737052909659462E-3</v>
      </c>
      <c r="K27" s="28">
        <f t="shared" si="2"/>
        <v>3.7923296014593841E-3</v>
      </c>
      <c r="L27" s="28">
        <f t="shared" si="3"/>
        <v>5.729017630198422E-4</v>
      </c>
      <c r="M27" s="28">
        <f t="shared" si="4"/>
        <v>-1.9720270788448303E-3</v>
      </c>
      <c r="N27" s="28">
        <f t="shared" si="5"/>
        <v>-1.3829894528733175E-3</v>
      </c>
      <c r="O27" s="28">
        <f t="shared" si="6"/>
        <v>4.0072130369926668E-4</v>
      </c>
      <c r="P27" s="28">
        <f>J27*Report!$I$17+FX_Rates_Input!K27*Report!$I$18+FX_Rates_Input!L27*Report!$I$19+FX_Rates_Input!M27*Report!$I$20+FX_Rates_Input!N27*Report!$I$21+FX_Rates_Input!O27*Report!$I$22</f>
        <v>8.565890624623074E-5</v>
      </c>
    </row>
    <row r="28" spans="1:16" ht="14.45" x14ac:dyDescent="0.35">
      <c r="A28" s="1">
        <v>41676</v>
      </c>
      <c r="B28" s="19">
        <v>1.3494999999999999</v>
      </c>
      <c r="C28" s="19">
        <v>0.82874999999999999</v>
      </c>
      <c r="D28" s="19">
        <v>1.2223999999999999</v>
      </c>
      <c r="E28" s="19">
        <v>136.93</v>
      </c>
      <c r="F28" s="19">
        <v>1.5051000000000001</v>
      </c>
      <c r="G28" s="19">
        <v>1.4924999999999999</v>
      </c>
      <c r="J28" s="28">
        <f t="shared" si="1"/>
        <v>-3.5505622032663826E-3</v>
      </c>
      <c r="K28" s="28">
        <f t="shared" si="2"/>
        <v>-4.1542550487687121E-3</v>
      </c>
      <c r="L28" s="28">
        <f t="shared" si="3"/>
        <v>1.6362595144090935E-4</v>
      </c>
      <c r="M28" s="28">
        <f t="shared" si="4"/>
        <v>1.0960506741923498E-3</v>
      </c>
      <c r="N28" s="28">
        <f t="shared" si="5"/>
        <v>-8.1390027456574379E-3</v>
      </c>
      <c r="O28" s="28">
        <f t="shared" si="6"/>
        <v>-3.4112604565705203E-3</v>
      </c>
      <c r="P28" s="28">
        <f>J28*Report!$I$17+FX_Rates_Input!K28*Report!$I$18+FX_Rates_Input!L28*Report!$I$19+FX_Rates_Input!M28*Report!$I$20+FX_Rates_Input!N28*Report!$I$21+FX_Rates_Input!O28*Report!$I$22</f>
        <v>-7.4295344684117059E-4</v>
      </c>
    </row>
    <row r="29" spans="1:16" ht="14.45" x14ac:dyDescent="0.35">
      <c r="A29" s="1">
        <v>41677</v>
      </c>
      <c r="B29" s="19">
        <v>1.3573999999999999</v>
      </c>
      <c r="C29" s="19">
        <v>0.83140000000000003</v>
      </c>
      <c r="D29" s="19">
        <v>1.2237</v>
      </c>
      <c r="E29" s="19">
        <v>138.79</v>
      </c>
      <c r="F29" s="19">
        <v>1.5178</v>
      </c>
      <c r="G29" s="19">
        <v>1.5024999999999999</v>
      </c>
      <c r="J29" s="28">
        <f t="shared" si="1"/>
        <v>5.8369518115986849E-3</v>
      </c>
      <c r="K29" s="28">
        <f t="shared" si="2"/>
        <v>3.1924853184647477E-3</v>
      </c>
      <c r="L29" s="28">
        <f t="shared" si="3"/>
        <v>1.0629165793664636E-3</v>
      </c>
      <c r="M29" s="28">
        <f t="shared" si="4"/>
        <v>1.3492153023606084E-2</v>
      </c>
      <c r="N29" s="28">
        <f t="shared" si="5"/>
        <v>8.4025768114953971E-3</v>
      </c>
      <c r="O29" s="28">
        <f t="shared" si="6"/>
        <v>6.6778211426054479E-3</v>
      </c>
      <c r="P29" s="28">
        <f>J29*Report!$I$17+FX_Rates_Input!K29*Report!$I$18+FX_Rates_Input!L29*Report!$I$19+FX_Rates_Input!M29*Report!$I$20+FX_Rates_Input!N29*Report!$I$21+FX_Rates_Input!O29*Report!$I$22</f>
        <v>3.358800799525758E-4</v>
      </c>
    </row>
    <row r="30" spans="1:16" ht="14.45" x14ac:dyDescent="0.35">
      <c r="A30" s="1">
        <v>41680</v>
      </c>
      <c r="B30" s="19">
        <v>1.3637999999999999</v>
      </c>
      <c r="C30" s="19">
        <v>0.83160000000000001</v>
      </c>
      <c r="D30" s="19">
        <v>1.2234</v>
      </c>
      <c r="E30" s="19">
        <v>139.26</v>
      </c>
      <c r="F30" s="19">
        <v>1.5259</v>
      </c>
      <c r="G30" s="19">
        <v>1.5063</v>
      </c>
      <c r="J30" s="28">
        <f t="shared" si="1"/>
        <v>4.703815816894592E-3</v>
      </c>
      <c r="K30" s="28">
        <f t="shared" si="2"/>
        <v>2.4052916532086544E-4</v>
      </c>
      <c r="L30" s="28">
        <f t="shared" si="3"/>
        <v>-2.4518818315794223E-4</v>
      </c>
      <c r="M30" s="28">
        <f t="shared" si="4"/>
        <v>3.3806901466522632E-3</v>
      </c>
      <c r="N30" s="28">
        <f t="shared" si="5"/>
        <v>5.3224819278774012E-3</v>
      </c>
      <c r="O30" s="28">
        <f t="shared" si="6"/>
        <v>2.5259252994068939E-3</v>
      </c>
      <c r="P30" s="28">
        <f>J30*Report!$I$17+FX_Rates_Input!K30*Report!$I$18+FX_Rates_Input!L30*Report!$I$19+FX_Rates_Input!M30*Report!$I$20+FX_Rates_Input!N30*Report!$I$21+FX_Rates_Input!O30*Report!$I$22</f>
        <v>1.2538701069571376E-3</v>
      </c>
    </row>
    <row r="31" spans="1:16" ht="14.45" x14ac:dyDescent="0.35">
      <c r="A31" s="1">
        <v>41681</v>
      </c>
      <c r="B31" s="19">
        <v>1.3675999999999999</v>
      </c>
      <c r="C31" s="19">
        <v>0.83074999999999999</v>
      </c>
      <c r="D31" s="19">
        <v>1.2235</v>
      </c>
      <c r="E31" s="19">
        <v>140</v>
      </c>
      <c r="F31" s="19">
        <v>1.5147999999999999</v>
      </c>
      <c r="G31" s="19">
        <v>1.5093000000000001</v>
      </c>
      <c r="J31" s="28">
        <f t="shared" si="1"/>
        <v>2.7824576785936664E-3</v>
      </c>
      <c r="K31" s="28">
        <f t="shared" si="2"/>
        <v>-1.0226487491542104E-3</v>
      </c>
      <c r="L31" s="28">
        <f t="shared" si="3"/>
        <v>8.173607426194393E-5</v>
      </c>
      <c r="M31" s="28">
        <f t="shared" si="4"/>
        <v>5.2997330949037039E-3</v>
      </c>
      <c r="N31" s="28">
        <f t="shared" si="5"/>
        <v>-7.3009828700502178E-3</v>
      </c>
      <c r="O31" s="28">
        <f t="shared" si="6"/>
        <v>1.9896544566131336E-3</v>
      </c>
      <c r="P31" s="28">
        <f>J31*Report!$I$17+FX_Rates_Input!K31*Report!$I$18+FX_Rates_Input!L31*Report!$I$19+FX_Rates_Input!M31*Report!$I$20+FX_Rates_Input!N31*Report!$I$21+FX_Rates_Input!O31*Report!$I$22</f>
        <v>-1.9194950604180705E-4</v>
      </c>
    </row>
    <row r="32" spans="1:16" ht="14.45" x14ac:dyDescent="0.35">
      <c r="A32" s="1">
        <v>41682</v>
      </c>
      <c r="B32" s="19">
        <v>1.3573</v>
      </c>
      <c r="C32" s="19">
        <v>0.8216</v>
      </c>
      <c r="D32" s="19">
        <v>1.2249000000000001</v>
      </c>
      <c r="E32" s="19">
        <v>138.88999999999999</v>
      </c>
      <c r="F32" s="19">
        <v>1.5016</v>
      </c>
      <c r="G32" s="19">
        <v>1.4930000000000001</v>
      </c>
      <c r="J32" s="28">
        <f t="shared" si="1"/>
        <v>-7.5599464612267899E-3</v>
      </c>
      <c r="K32" s="28">
        <f t="shared" si="2"/>
        <v>-1.1075248620355192E-2</v>
      </c>
      <c r="L32" s="28">
        <f t="shared" si="3"/>
        <v>1.1436041109133955E-3</v>
      </c>
      <c r="M32" s="28">
        <f t="shared" si="4"/>
        <v>-7.9601696811767812E-3</v>
      </c>
      <c r="N32" s="28">
        <f t="shared" si="5"/>
        <v>-8.7522107553405695E-3</v>
      </c>
      <c r="O32" s="28">
        <f t="shared" si="6"/>
        <v>-1.0858448626192119E-2</v>
      </c>
      <c r="P32" s="28">
        <f>J32*Report!$I$17+FX_Rates_Input!K32*Report!$I$18+FX_Rates_Input!L32*Report!$I$19+FX_Rates_Input!M32*Report!$I$20+FX_Rates_Input!N32*Report!$I$21+FX_Rates_Input!O32*Report!$I$22</f>
        <v>9.4308706726647842E-4</v>
      </c>
    </row>
    <row r="33" spans="1:16" ht="14.45" x14ac:dyDescent="0.35">
      <c r="A33" s="1">
        <v>41683</v>
      </c>
      <c r="B33" s="19">
        <v>1.3674999999999999</v>
      </c>
      <c r="C33" s="19">
        <v>0.82150000000000001</v>
      </c>
      <c r="D33" s="19">
        <v>1.2216</v>
      </c>
      <c r="E33" s="19">
        <v>139.41999999999999</v>
      </c>
      <c r="F33" s="19">
        <v>1.5257000000000001</v>
      </c>
      <c r="G33" s="19">
        <v>1.5046999999999999</v>
      </c>
      <c r="J33" s="28">
        <f t="shared" si="1"/>
        <v>7.4868229922167798E-3</v>
      </c>
      <c r="K33" s="28">
        <f t="shared" si="2"/>
        <v>-1.2172113702573007E-4</v>
      </c>
      <c r="L33" s="28">
        <f t="shared" si="3"/>
        <v>-2.6977330892171726E-3</v>
      </c>
      <c r="M33" s="28">
        <f t="shared" si="4"/>
        <v>3.8087071301250073E-3</v>
      </c>
      <c r="N33" s="28">
        <f t="shared" si="5"/>
        <v>1.5922114846857481E-2</v>
      </c>
      <c r="O33" s="28">
        <f t="shared" si="6"/>
        <v>7.806024225641855E-3</v>
      </c>
      <c r="P33" s="28">
        <f>J33*Report!$I$17+FX_Rates_Input!K33*Report!$I$18+FX_Rates_Input!L33*Report!$I$19+FX_Rates_Input!M33*Report!$I$20+FX_Rates_Input!N33*Report!$I$21+FX_Rates_Input!O33*Report!$I$22</f>
        <v>1.7952298829690327E-3</v>
      </c>
    </row>
    <row r="34" spans="1:16" ht="14.45" x14ac:dyDescent="0.35">
      <c r="A34" s="1">
        <v>41684</v>
      </c>
      <c r="B34" s="19">
        <v>1.3707</v>
      </c>
      <c r="C34" s="19">
        <v>0.82035000000000002</v>
      </c>
      <c r="D34" s="19">
        <v>1.2221</v>
      </c>
      <c r="E34" s="19">
        <v>139.47999999999999</v>
      </c>
      <c r="F34" s="19">
        <v>1.5176000000000001</v>
      </c>
      <c r="G34" s="19">
        <v>1.5017</v>
      </c>
      <c r="J34" s="28">
        <f t="shared" si="1"/>
        <v>2.3373029411994086E-3</v>
      </c>
      <c r="K34" s="28">
        <f t="shared" si="2"/>
        <v>-1.4008590164312894E-3</v>
      </c>
      <c r="L34" s="28">
        <f t="shared" si="3"/>
        <v>4.0921553953208832E-4</v>
      </c>
      <c r="M34" s="28">
        <f t="shared" si="4"/>
        <v>4.3026174919778024E-4</v>
      </c>
      <c r="N34" s="28">
        <f t="shared" si="5"/>
        <v>-5.323181498351974E-3</v>
      </c>
      <c r="O34" s="28">
        <f t="shared" si="6"/>
        <v>-1.9957430785972428E-3</v>
      </c>
      <c r="P34" s="28">
        <f>J34*Report!$I$17+FX_Rates_Input!K34*Report!$I$18+FX_Rates_Input!L34*Report!$I$19+FX_Rates_Input!M34*Report!$I$20+FX_Rates_Input!N34*Report!$I$21+FX_Rates_Input!O34*Report!$I$22</f>
        <v>8.6584507956095913E-4</v>
      </c>
    </row>
    <row r="35" spans="1:16" ht="14.45" x14ac:dyDescent="0.35">
      <c r="A35" s="1">
        <v>41687</v>
      </c>
      <c r="B35" s="19">
        <v>1.3698999999999999</v>
      </c>
      <c r="C35" s="19">
        <v>0.81884999999999997</v>
      </c>
      <c r="D35" s="19">
        <v>1.2221</v>
      </c>
      <c r="E35" s="19">
        <v>139.6</v>
      </c>
      <c r="F35" s="19">
        <v>1.5159</v>
      </c>
      <c r="G35" s="19">
        <v>1.5015000000000001</v>
      </c>
      <c r="J35" s="28">
        <f t="shared" si="1"/>
        <v>-5.8381377999171279E-4</v>
      </c>
      <c r="K35" s="28">
        <f t="shared" si="2"/>
        <v>-1.8301615650151565E-3</v>
      </c>
      <c r="L35" s="28">
        <f t="shared" si="3"/>
        <v>0</v>
      </c>
      <c r="M35" s="28">
        <f t="shared" si="4"/>
        <v>8.5996852082162315E-4</v>
      </c>
      <c r="N35" s="28">
        <f t="shared" si="5"/>
        <v>-1.1208176548318429E-3</v>
      </c>
      <c r="O35" s="28">
        <f t="shared" si="6"/>
        <v>-1.3319126285009684E-4</v>
      </c>
      <c r="P35" s="28">
        <f>J35*Report!$I$17+FX_Rates_Input!K35*Report!$I$18+FX_Rates_Input!L35*Report!$I$19+FX_Rates_Input!M35*Report!$I$20+FX_Rates_Input!N35*Report!$I$21+FX_Rates_Input!O35*Report!$I$22</f>
        <v>-3.5694527824987874E-5</v>
      </c>
    </row>
    <row r="36" spans="1:16" ht="14.45" x14ac:dyDescent="0.35">
      <c r="A36" s="1">
        <v>41688</v>
      </c>
      <c r="B36" s="19">
        <v>1.3731</v>
      </c>
      <c r="C36" s="19">
        <v>0.82330000000000003</v>
      </c>
      <c r="D36" s="19">
        <v>1.2221</v>
      </c>
      <c r="E36" s="19">
        <v>140.77000000000001</v>
      </c>
      <c r="F36" s="19">
        <v>1.5212000000000001</v>
      </c>
      <c r="G36" s="19">
        <v>1.5059</v>
      </c>
      <c r="J36" s="28">
        <f t="shared" si="1"/>
        <v>2.3332128703622522E-3</v>
      </c>
      <c r="K36" s="28">
        <f t="shared" si="2"/>
        <v>5.4197374085040917E-3</v>
      </c>
      <c r="L36" s="28">
        <f t="shared" si="3"/>
        <v>0</v>
      </c>
      <c r="M36" s="28">
        <f t="shared" si="4"/>
        <v>8.3461625116019195E-3</v>
      </c>
      <c r="N36" s="28">
        <f t="shared" si="5"/>
        <v>3.4901750881320176E-3</v>
      </c>
      <c r="O36" s="28">
        <f t="shared" si="6"/>
        <v>2.9261176693887712E-3</v>
      </c>
      <c r="P36" s="28">
        <f>J36*Report!$I$17+FX_Rates_Input!K36*Report!$I$18+FX_Rates_Input!L36*Report!$I$19+FX_Rates_Input!M36*Report!$I$20+FX_Rates_Input!N36*Report!$I$21+FX_Rates_Input!O36*Report!$I$22</f>
        <v>-8.9067734113315404E-4</v>
      </c>
    </row>
    <row r="37" spans="1:16" ht="14.45" x14ac:dyDescent="0.35">
      <c r="A37" s="1">
        <v>41689</v>
      </c>
      <c r="B37" s="19">
        <v>1.3745000000000001</v>
      </c>
      <c r="C37" s="19">
        <v>0.82509999999999994</v>
      </c>
      <c r="D37" s="19">
        <v>1.2214</v>
      </c>
      <c r="E37" s="19">
        <v>140.08000000000001</v>
      </c>
      <c r="F37" s="19">
        <v>1.5217000000000001</v>
      </c>
      <c r="G37" s="19">
        <v>1.5051000000000001</v>
      </c>
      <c r="J37" s="28">
        <f t="shared" si="1"/>
        <v>1.0190712775943944E-3</v>
      </c>
      <c r="K37" s="28">
        <f t="shared" si="2"/>
        <v>2.1839368059171729E-3</v>
      </c>
      <c r="L37" s="28">
        <f t="shared" si="3"/>
        <v>-5.7294865492045629E-4</v>
      </c>
      <c r="M37" s="28">
        <f t="shared" si="4"/>
        <v>-4.9136648622775348E-3</v>
      </c>
      <c r="N37" s="28">
        <f t="shared" si="5"/>
        <v>3.286338719643094E-4</v>
      </c>
      <c r="O37" s="28">
        <f t="shared" si="6"/>
        <v>-5.3138493445673864E-4</v>
      </c>
      <c r="P37" s="28">
        <f>J37*Report!$I$17+FX_Rates_Input!K37*Report!$I$18+FX_Rates_Input!L37*Report!$I$19+FX_Rates_Input!M37*Report!$I$20+FX_Rates_Input!N37*Report!$I$21+FX_Rates_Input!O37*Report!$I$22</f>
        <v>3.3844112049504676E-4</v>
      </c>
    </row>
    <row r="38" spans="1:16" ht="14.45" x14ac:dyDescent="0.35">
      <c r="A38" s="1">
        <v>41690</v>
      </c>
      <c r="B38" s="19">
        <v>1.3706</v>
      </c>
      <c r="C38" s="19">
        <v>0.82199999999999995</v>
      </c>
      <c r="D38" s="19">
        <v>1.2202999999999999</v>
      </c>
      <c r="E38" s="19">
        <v>139.91</v>
      </c>
      <c r="F38" s="19">
        <v>1.5268999999999999</v>
      </c>
      <c r="G38" s="19">
        <v>1.5188999999999999</v>
      </c>
      <c r="J38" s="28">
        <f t="shared" si="1"/>
        <v>-2.8414284535770587E-3</v>
      </c>
      <c r="K38" s="28">
        <f t="shared" si="2"/>
        <v>-3.7641960541176288E-3</v>
      </c>
      <c r="L38" s="28">
        <f t="shared" si="3"/>
        <v>-9.0101165124059277E-4</v>
      </c>
      <c r="M38" s="28">
        <f t="shared" si="4"/>
        <v>-1.2143292324020532E-3</v>
      </c>
      <c r="N38" s="28">
        <f t="shared" si="5"/>
        <v>3.4114052633970305E-3</v>
      </c>
      <c r="O38" s="28">
        <f t="shared" si="6"/>
        <v>9.1270474856560077E-3</v>
      </c>
      <c r="P38" s="28">
        <f>J38*Report!$I$17+FX_Rates_Input!K38*Report!$I$18+FX_Rates_Input!L38*Report!$I$19+FX_Rates_Input!M38*Report!$I$20+FX_Rates_Input!N38*Report!$I$21+FX_Rates_Input!O38*Report!$I$22</f>
        <v>-1.317556113773965E-3</v>
      </c>
    </row>
    <row r="39" spans="1:16" ht="14.45" x14ac:dyDescent="0.35">
      <c r="A39" s="1">
        <v>41691</v>
      </c>
      <c r="B39" s="19">
        <v>1.3707</v>
      </c>
      <c r="C39" s="19">
        <v>0.82182999999999995</v>
      </c>
      <c r="D39" s="19">
        <v>1.2195</v>
      </c>
      <c r="E39" s="19">
        <v>140.5</v>
      </c>
      <c r="F39" s="19">
        <v>1.5283</v>
      </c>
      <c r="G39" s="19">
        <v>1.5304</v>
      </c>
      <c r="J39" s="28">
        <f t="shared" si="1"/>
        <v>7.2958085612080063E-5</v>
      </c>
      <c r="K39" s="28">
        <f t="shared" si="2"/>
        <v>-2.0683404075366813E-4</v>
      </c>
      <c r="L39" s="28">
        <f t="shared" si="3"/>
        <v>-6.5579148181882309E-4</v>
      </c>
      <c r="M39" s="28">
        <f t="shared" si="4"/>
        <v>4.2081300286058642E-3</v>
      </c>
      <c r="N39" s="28">
        <f t="shared" si="5"/>
        <v>9.1647034432476712E-4</v>
      </c>
      <c r="O39" s="28">
        <f t="shared" si="6"/>
        <v>7.5427504820699829E-3</v>
      </c>
      <c r="P39" s="28">
        <f>J39*Report!$I$17+FX_Rates_Input!K39*Report!$I$18+FX_Rates_Input!L39*Report!$I$19+FX_Rates_Input!M39*Report!$I$20+FX_Rates_Input!N39*Report!$I$21+FX_Rates_Input!O39*Report!$I$22</f>
        <v>-1.3299013048975901E-3</v>
      </c>
    </row>
    <row r="40" spans="1:16" ht="14.45" x14ac:dyDescent="0.35">
      <c r="A40" s="1">
        <v>41694</v>
      </c>
      <c r="B40" s="19">
        <v>1.3734999999999999</v>
      </c>
      <c r="C40" s="19">
        <v>0.82464999999999999</v>
      </c>
      <c r="D40" s="19">
        <v>1.2209000000000001</v>
      </c>
      <c r="E40" s="19">
        <v>140.69</v>
      </c>
      <c r="F40" s="19">
        <v>1.5270999999999999</v>
      </c>
      <c r="G40" s="19">
        <v>1.5243</v>
      </c>
      <c r="J40" s="28">
        <f t="shared" si="1"/>
        <v>2.0406682979930155E-3</v>
      </c>
      <c r="K40" s="28">
        <f t="shared" si="2"/>
        <v>3.4254928787350973E-3</v>
      </c>
      <c r="L40" s="28">
        <f t="shared" si="3"/>
        <v>1.1473530188347717E-3</v>
      </c>
      <c r="M40" s="28">
        <f t="shared" si="4"/>
        <v>1.3513996153213239E-3</v>
      </c>
      <c r="N40" s="28">
        <f t="shared" si="5"/>
        <v>-7.8549457465493515E-4</v>
      </c>
      <c r="O40" s="28">
        <f t="shared" si="6"/>
        <v>-3.9938508582472582E-3</v>
      </c>
      <c r="P40" s="28">
        <f>J40*Report!$I$17+FX_Rates_Input!K40*Report!$I$18+FX_Rates_Input!L40*Report!$I$19+FX_Rates_Input!M40*Report!$I$20+FX_Rates_Input!N40*Report!$I$21+FX_Rates_Input!O40*Report!$I$22</f>
        <v>7.0786637664988568E-4</v>
      </c>
    </row>
    <row r="41" spans="1:16" ht="14.45" x14ac:dyDescent="0.35">
      <c r="A41" s="1">
        <v>41695</v>
      </c>
      <c r="B41" s="19">
        <v>1.3754</v>
      </c>
      <c r="C41" s="19">
        <v>0.82394999999999996</v>
      </c>
      <c r="D41" s="19">
        <v>1.2193000000000001</v>
      </c>
      <c r="E41" s="19">
        <v>140.65</v>
      </c>
      <c r="F41" s="19">
        <v>1.5239</v>
      </c>
      <c r="G41" s="19">
        <v>1.5233000000000001</v>
      </c>
      <c r="J41" s="28">
        <f t="shared" si="1"/>
        <v>1.3823713504072762E-3</v>
      </c>
      <c r="K41" s="28">
        <f t="shared" si="2"/>
        <v>-8.4920543742215515E-4</v>
      </c>
      <c r="L41" s="28">
        <f t="shared" si="3"/>
        <v>-1.3113681085907799E-3</v>
      </c>
      <c r="M41" s="28">
        <f t="shared" si="4"/>
        <v>-2.8435345325598422E-4</v>
      </c>
      <c r="N41" s="28">
        <f t="shared" si="5"/>
        <v>-2.0976736633207061E-3</v>
      </c>
      <c r="O41" s="28">
        <f t="shared" si="6"/>
        <v>-6.5625412514043447E-4</v>
      </c>
      <c r="P41" s="28">
        <f>J41*Report!$I$17+FX_Rates_Input!K41*Report!$I$18+FX_Rates_Input!L41*Report!$I$19+FX_Rates_Input!M41*Report!$I$20+FX_Rates_Input!N41*Report!$I$21+FX_Rates_Input!O41*Report!$I$22</f>
        <v>2.2522193246606492E-4</v>
      </c>
    </row>
    <row r="42" spans="1:16" ht="14.45" x14ac:dyDescent="0.35">
      <c r="A42" s="1">
        <v>41696</v>
      </c>
      <c r="B42" s="19">
        <v>1.3726</v>
      </c>
      <c r="C42" s="19">
        <v>0.8226</v>
      </c>
      <c r="D42" s="19">
        <v>1.2198</v>
      </c>
      <c r="E42" s="19">
        <v>140.5</v>
      </c>
      <c r="F42" s="19">
        <v>1.5287999999999999</v>
      </c>
      <c r="G42" s="19">
        <v>1.5229999999999999</v>
      </c>
      <c r="J42" s="28">
        <f t="shared" si="1"/>
        <v>-2.0378464112013371E-3</v>
      </c>
      <c r="K42" s="28">
        <f t="shared" si="2"/>
        <v>-1.6397926604153977E-3</v>
      </c>
      <c r="L42" s="28">
        <f t="shared" si="3"/>
        <v>4.0998729613689122E-4</v>
      </c>
      <c r="M42" s="28">
        <f t="shared" si="4"/>
        <v>-1.0670461620654538E-3</v>
      </c>
      <c r="N42" s="28">
        <f t="shared" si="5"/>
        <v>3.2102756302481894E-3</v>
      </c>
      <c r="O42" s="28">
        <f t="shared" si="6"/>
        <v>-1.9696024749368945E-4</v>
      </c>
      <c r="P42" s="28">
        <f>J42*Report!$I$17+FX_Rates_Input!K42*Report!$I$18+FX_Rates_Input!L42*Report!$I$19+FX_Rates_Input!M42*Report!$I$20+FX_Rates_Input!N42*Report!$I$21+FX_Rates_Input!O42*Report!$I$22</f>
        <v>7.0050184960668494E-5</v>
      </c>
    </row>
    <row r="43" spans="1:16" ht="14.45" x14ac:dyDescent="0.35">
      <c r="A43" s="1">
        <v>41697</v>
      </c>
      <c r="B43" s="19">
        <v>1.3655999999999999</v>
      </c>
      <c r="C43" s="19">
        <v>0.82035000000000002</v>
      </c>
      <c r="D43" s="19">
        <v>1.2161</v>
      </c>
      <c r="E43" s="19">
        <v>139.15</v>
      </c>
      <c r="F43" s="19">
        <v>1.5286</v>
      </c>
      <c r="G43" s="19">
        <v>1.52</v>
      </c>
      <c r="J43" s="28">
        <f t="shared" si="1"/>
        <v>-5.1128589943035185E-3</v>
      </c>
      <c r="K43" s="28">
        <f t="shared" si="2"/>
        <v>-2.7389773354322389E-3</v>
      </c>
      <c r="L43" s="28">
        <f t="shared" si="3"/>
        <v>-3.0378938754021629E-3</v>
      </c>
      <c r="M43" s="28">
        <f t="shared" si="4"/>
        <v>-9.6550008019006279E-3</v>
      </c>
      <c r="N43" s="28">
        <f t="shared" si="5"/>
        <v>-1.3083011727950392E-4</v>
      </c>
      <c r="O43" s="28">
        <f t="shared" si="6"/>
        <v>-1.9717390548397024E-3</v>
      </c>
      <c r="P43" s="28">
        <f>J43*Report!$I$17+FX_Rates_Input!K43*Report!$I$18+FX_Rates_Input!L43*Report!$I$19+FX_Rates_Input!M43*Report!$I$20+FX_Rates_Input!N43*Report!$I$21+FX_Rates_Input!O43*Report!$I$22</f>
        <v>-8.7101862783153252E-4</v>
      </c>
    </row>
    <row r="44" spans="1:16" ht="14.45" x14ac:dyDescent="0.35">
      <c r="A44" s="1">
        <v>41698</v>
      </c>
      <c r="B44" s="19">
        <v>1.3813</v>
      </c>
      <c r="C44" s="19">
        <v>0.82625000000000004</v>
      </c>
      <c r="D44" s="19">
        <v>1.2153</v>
      </c>
      <c r="E44" s="19">
        <v>140.63</v>
      </c>
      <c r="F44" s="19">
        <v>1.5414000000000001</v>
      </c>
      <c r="G44" s="19">
        <v>1.5357000000000001</v>
      </c>
      <c r="J44" s="28">
        <f t="shared" si="1"/>
        <v>1.14311922256833E-2</v>
      </c>
      <c r="K44" s="28">
        <f t="shared" si="2"/>
        <v>7.1663127050045784E-3</v>
      </c>
      <c r="L44" s="28">
        <f t="shared" si="3"/>
        <v>-6.5805711019923817E-4</v>
      </c>
      <c r="M44" s="28">
        <f t="shared" si="4"/>
        <v>1.0579839910256525E-2</v>
      </c>
      <c r="N44" s="28">
        <f t="shared" si="5"/>
        <v>8.3388105351092819E-3</v>
      </c>
      <c r="O44" s="28">
        <f t="shared" si="6"/>
        <v>1.027596829132529E-2</v>
      </c>
      <c r="P44" s="28">
        <f>J44*Report!$I$17+FX_Rates_Input!K44*Report!$I$18+FX_Rates_Input!L44*Report!$I$19+FX_Rates_Input!M44*Report!$I$20+FX_Rates_Input!N44*Report!$I$21+FX_Rates_Input!O44*Report!$I$22</f>
        <v>8.7637136636277966E-4</v>
      </c>
    </row>
    <row r="45" spans="1:16" ht="14.45" x14ac:dyDescent="0.35">
      <c r="A45" s="1">
        <v>41701</v>
      </c>
      <c r="B45" s="19">
        <v>1.3768</v>
      </c>
      <c r="C45" s="19">
        <v>0.82304999999999995</v>
      </c>
      <c r="D45" s="19">
        <v>1.2129000000000001</v>
      </c>
      <c r="E45" s="19">
        <v>139.51</v>
      </c>
      <c r="F45" s="19">
        <v>1.5431999999999999</v>
      </c>
      <c r="G45" s="19">
        <v>1.5278</v>
      </c>
      <c r="J45" s="28">
        <f t="shared" si="1"/>
        <v>-3.2631188085844184E-3</v>
      </c>
      <c r="K45" s="28">
        <f t="shared" si="2"/>
        <v>-3.8804389928020159E-3</v>
      </c>
      <c r="L45" s="28">
        <f t="shared" si="3"/>
        <v>-1.9767735619196855E-3</v>
      </c>
      <c r="M45" s="28">
        <f t="shared" si="4"/>
        <v>-7.996044602139693E-3</v>
      </c>
      <c r="N45" s="28">
        <f t="shared" si="5"/>
        <v>1.1670882476262723E-3</v>
      </c>
      <c r="O45" s="28">
        <f t="shared" si="6"/>
        <v>-5.1575110243878928E-3</v>
      </c>
      <c r="P45" s="28">
        <f>J45*Report!$I$17+FX_Rates_Input!K45*Report!$I$18+FX_Rates_Input!L45*Report!$I$19+FX_Rates_Input!M45*Report!$I$20+FX_Rates_Input!N45*Report!$I$21+FX_Rates_Input!O45*Report!$I$22</f>
        <v>5.3133768279659942E-4</v>
      </c>
    </row>
    <row r="46" spans="1:16" ht="14.45" x14ac:dyDescent="0.35">
      <c r="A46" s="1">
        <v>41702</v>
      </c>
      <c r="B46" s="19">
        <v>1.3768</v>
      </c>
      <c r="C46" s="19">
        <v>0.8246</v>
      </c>
      <c r="D46" s="19">
        <v>1.2172000000000001</v>
      </c>
      <c r="E46" s="19">
        <v>140.19999999999999</v>
      </c>
      <c r="F46" s="19">
        <v>1.5391999999999999</v>
      </c>
      <c r="G46" s="19">
        <v>1.5244</v>
      </c>
      <c r="J46" s="28">
        <f t="shared" si="1"/>
        <v>0</v>
      </c>
      <c r="K46" s="28">
        <f t="shared" si="2"/>
        <v>1.8814680997055703E-3</v>
      </c>
      <c r="L46" s="28">
        <f t="shared" si="3"/>
        <v>3.538952707981104E-3</v>
      </c>
      <c r="M46" s="28">
        <f t="shared" si="4"/>
        <v>4.9336913204730088E-3</v>
      </c>
      <c r="N46" s="28">
        <f t="shared" si="5"/>
        <v>-2.5953816800772869E-3</v>
      </c>
      <c r="O46" s="28">
        <f t="shared" si="6"/>
        <v>-2.2279021075541803E-3</v>
      </c>
      <c r="P46" s="28">
        <f>J46*Report!$I$17+FX_Rates_Input!K46*Report!$I$18+FX_Rates_Input!L46*Report!$I$19+FX_Rates_Input!M46*Report!$I$20+FX_Rates_Input!N46*Report!$I$21+FX_Rates_Input!O46*Report!$I$22</f>
        <v>1.7594368987680194E-4</v>
      </c>
    </row>
    <row r="47" spans="1:16" ht="14.45" x14ac:dyDescent="0.35">
      <c r="A47" s="1">
        <v>41703</v>
      </c>
      <c r="B47" s="19">
        <v>1.3732</v>
      </c>
      <c r="C47" s="19">
        <v>0.82169999999999999</v>
      </c>
      <c r="D47" s="19">
        <v>1.2185999999999999</v>
      </c>
      <c r="E47" s="19">
        <v>140.71</v>
      </c>
      <c r="F47" s="19">
        <v>1.5295000000000001</v>
      </c>
      <c r="G47" s="19">
        <v>1.5189999999999999</v>
      </c>
      <c r="J47" s="28">
        <f t="shared" si="1"/>
        <v>-2.6181833137926963E-3</v>
      </c>
      <c r="K47" s="28">
        <f t="shared" si="2"/>
        <v>-3.5230553356574638E-3</v>
      </c>
      <c r="L47" s="28">
        <f t="shared" si="3"/>
        <v>1.1495197915777655E-3</v>
      </c>
      <c r="M47" s="28">
        <f t="shared" si="4"/>
        <v>3.6310601996746798E-3</v>
      </c>
      <c r="N47" s="28">
        <f t="shared" si="5"/>
        <v>-6.3219163204837839E-3</v>
      </c>
      <c r="O47" s="28">
        <f t="shared" si="6"/>
        <v>-3.5486664039323496E-3</v>
      </c>
      <c r="P47" s="28">
        <f>J47*Report!$I$17+FX_Rates_Input!K47*Report!$I$18+FX_Rates_Input!L47*Report!$I$19+FX_Rates_Input!M47*Report!$I$20+FX_Rates_Input!N47*Report!$I$21+FX_Rates_Input!O47*Report!$I$22</f>
        <v>-3.6153850333103371E-4</v>
      </c>
    </row>
    <row r="48" spans="1:16" ht="14.45" x14ac:dyDescent="0.35">
      <c r="A48" s="1">
        <v>41704</v>
      </c>
      <c r="B48" s="19">
        <v>1.3745000000000001</v>
      </c>
      <c r="C48" s="19">
        <v>0.82340000000000002</v>
      </c>
      <c r="D48" s="19">
        <v>1.2190000000000001</v>
      </c>
      <c r="E48" s="19">
        <v>141.22</v>
      </c>
      <c r="F48" s="19">
        <v>1.5167999999999999</v>
      </c>
      <c r="G48" s="19">
        <v>1.5162</v>
      </c>
      <c r="J48" s="28">
        <f t="shared" si="1"/>
        <v>9.4624602176353084E-4</v>
      </c>
      <c r="K48" s="28">
        <f t="shared" si="2"/>
        <v>2.0667443986621113E-3</v>
      </c>
      <c r="L48" s="28">
        <f t="shared" si="3"/>
        <v>3.2819166687759582E-4</v>
      </c>
      <c r="M48" s="28">
        <f t="shared" si="4"/>
        <v>3.6179232880364392E-3</v>
      </c>
      <c r="N48" s="28">
        <f t="shared" si="5"/>
        <v>-8.3380320902008472E-3</v>
      </c>
      <c r="O48" s="28">
        <f t="shared" si="6"/>
        <v>-1.8450189735692395E-3</v>
      </c>
      <c r="P48" s="28">
        <f>J48*Report!$I$17+FX_Rates_Input!K48*Report!$I$18+FX_Rates_Input!L48*Report!$I$19+FX_Rates_Input!M48*Report!$I$20+FX_Rates_Input!N48*Report!$I$21+FX_Rates_Input!O48*Report!$I$22</f>
        <v>-6.8012040834994629E-4</v>
      </c>
    </row>
    <row r="49" spans="1:16" ht="14.45" x14ac:dyDescent="0.35">
      <c r="A49" s="1">
        <v>41705</v>
      </c>
      <c r="B49" s="19">
        <v>1.3894</v>
      </c>
      <c r="C49" s="19">
        <v>0.82850000000000001</v>
      </c>
      <c r="D49" s="19">
        <v>1.2191000000000001</v>
      </c>
      <c r="E49" s="19">
        <v>143.02000000000001</v>
      </c>
      <c r="F49" s="19">
        <v>1.5216000000000001</v>
      </c>
      <c r="G49" s="19">
        <v>1.5261</v>
      </c>
      <c r="J49" s="28">
        <f t="shared" si="1"/>
        <v>1.0781970653479963E-2</v>
      </c>
      <c r="K49" s="28">
        <f t="shared" si="2"/>
        <v>6.1747275308132203E-3</v>
      </c>
      <c r="L49" s="28">
        <f t="shared" si="3"/>
        <v>8.2031089829119066E-5</v>
      </c>
      <c r="M49" s="28">
        <f t="shared" si="4"/>
        <v>1.2665522532049178E-2</v>
      </c>
      <c r="N49" s="28">
        <f t="shared" si="5"/>
        <v>3.1595602903685179E-3</v>
      </c>
      <c r="O49" s="28">
        <f t="shared" si="6"/>
        <v>6.5082568746255964E-3</v>
      </c>
      <c r="P49" s="28">
        <f>J49*Report!$I$17+FX_Rates_Input!K49*Report!$I$18+FX_Rates_Input!L49*Report!$I$19+FX_Rates_Input!M49*Report!$I$20+FX_Rates_Input!N49*Report!$I$21+FX_Rates_Input!O49*Report!$I$22</f>
        <v>8.9426946473655897E-4</v>
      </c>
    </row>
    <row r="50" spans="1:16" ht="14.45" x14ac:dyDescent="0.35">
      <c r="A50" s="1">
        <v>41708</v>
      </c>
      <c r="B50" s="19">
        <v>1.3880999999999999</v>
      </c>
      <c r="C50" s="19">
        <v>0.83379999999999999</v>
      </c>
      <c r="D50" s="19">
        <v>1.2192000000000001</v>
      </c>
      <c r="E50" s="19">
        <v>143.38999999999999</v>
      </c>
      <c r="F50" s="19">
        <v>1.5359</v>
      </c>
      <c r="G50" s="19">
        <v>1.5419</v>
      </c>
      <c r="J50" s="28">
        <f t="shared" si="1"/>
        <v>-9.3609367771704864E-4</v>
      </c>
      <c r="K50" s="28">
        <f t="shared" si="2"/>
        <v>6.3767285800787844E-3</v>
      </c>
      <c r="L50" s="28">
        <f t="shared" si="3"/>
        <v>8.2024361281347299E-5</v>
      </c>
      <c r="M50" s="28">
        <f t="shared" si="4"/>
        <v>2.5837101066978367E-3</v>
      </c>
      <c r="N50" s="28">
        <f t="shared" si="5"/>
        <v>9.3541156304565911E-3</v>
      </c>
      <c r="O50" s="28">
        <f t="shared" si="6"/>
        <v>1.0299960680477917E-2</v>
      </c>
      <c r="P50" s="28">
        <f>J50*Report!$I$17+FX_Rates_Input!K50*Report!$I$18+FX_Rates_Input!L50*Report!$I$19+FX_Rates_Input!M50*Report!$I$20+FX_Rates_Input!N50*Report!$I$21+FX_Rates_Input!O50*Report!$I$22</f>
        <v>-2.0949754213261209E-3</v>
      </c>
    </row>
    <row r="51" spans="1:16" ht="14.45" x14ac:dyDescent="0.35">
      <c r="A51" s="1">
        <v>41709</v>
      </c>
      <c r="B51" s="19">
        <v>1.385</v>
      </c>
      <c r="C51" s="19">
        <v>0.83360000000000001</v>
      </c>
      <c r="D51" s="19">
        <v>1.2175</v>
      </c>
      <c r="E51" s="19">
        <v>143.05000000000001</v>
      </c>
      <c r="F51" s="19">
        <v>1.5329999999999999</v>
      </c>
      <c r="G51" s="19">
        <v>1.5389999999999999</v>
      </c>
      <c r="J51" s="28">
        <f t="shared" si="1"/>
        <v>-2.2357659596246664E-3</v>
      </c>
      <c r="K51" s="28">
        <f t="shared" si="2"/>
        <v>-2.3989444759399845E-4</v>
      </c>
      <c r="L51" s="28">
        <f t="shared" si="3"/>
        <v>-1.3953299756369877E-3</v>
      </c>
      <c r="M51" s="28">
        <f t="shared" si="4"/>
        <v>-2.3739712308283663E-3</v>
      </c>
      <c r="N51" s="28">
        <f t="shared" si="5"/>
        <v>-1.8899285497685225E-3</v>
      </c>
      <c r="O51" s="28">
        <f t="shared" si="6"/>
        <v>-1.8825673384278616E-3</v>
      </c>
      <c r="P51" s="28">
        <f>J51*Report!$I$17+FX_Rates_Input!K51*Report!$I$18+FX_Rates_Input!L51*Report!$I$19+FX_Rates_Input!M51*Report!$I$20+FX_Rates_Input!N51*Report!$I$21+FX_Rates_Input!O51*Report!$I$22</f>
        <v>-7.1564906875401719E-4</v>
      </c>
    </row>
    <row r="52" spans="1:16" ht="14.45" x14ac:dyDescent="0.35">
      <c r="A52" s="1">
        <v>41710</v>
      </c>
      <c r="B52" s="19">
        <v>1.3887</v>
      </c>
      <c r="C52" s="19">
        <v>0.83589999999999998</v>
      </c>
      <c r="D52" s="19">
        <v>1.2159</v>
      </c>
      <c r="E52" s="19">
        <v>142.68</v>
      </c>
      <c r="F52" s="19">
        <v>1.5507</v>
      </c>
      <c r="G52" s="19">
        <v>1.5465</v>
      </c>
      <c r="J52" s="28">
        <f t="shared" si="1"/>
        <v>2.6679180838956574E-3</v>
      </c>
      <c r="K52" s="28">
        <f t="shared" si="2"/>
        <v>2.7553177060080022E-3</v>
      </c>
      <c r="L52" s="28">
        <f t="shared" si="3"/>
        <v>-1.3150326543723907E-3</v>
      </c>
      <c r="M52" s="28">
        <f t="shared" si="4"/>
        <v>-2.5898590054285382E-3</v>
      </c>
      <c r="N52" s="28">
        <f t="shared" si="5"/>
        <v>1.1479841998289265E-2</v>
      </c>
      <c r="O52" s="28">
        <f t="shared" si="6"/>
        <v>4.8614582862452193E-3</v>
      </c>
      <c r="P52" s="28">
        <f>J52*Report!$I$17+FX_Rates_Input!K52*Report!$I$18+FX_Rates_Input!L52*Report!$I$19+FX_Rates_Input!M52*Report!$I$20+FX_Rates_Input!N52*Report!$I$21+FX_Rates_Input!O52*Report!$I$22</f>
        <v>6.2663816427817591E-4</v>
      </c>
    </row>
    <row r="53" spans="1:16" ht="14.45" x14ac:dyDescent="0.35">
      <c r="A53" s="1">
        <v>41711</v>
      </c>
      <c r="B53" s="19">
        <v>1.3942000000000001</v>
      </c>
      <c r="C53" s="19">
        <v>0.83545000000000003</v>
      </c>
      <c r="D53" s="19">
        <v>1.216</v>
      </c>
      <c r="E53" s="19">
        <v>143.30000000000001</v>
      </c>
      <c r="F53" s="19">
        <v>1.5371999999999999</v>
      </c>
      <c r="G53" s="19">
        <v>1.5427999999999999</v>
      </c>
      <c r="J53" s="28">
        <f t="shared" si="1"/>
        <v>3.9527163469638693E-3</v>
      </c>
      <c r="K53" s="28">
        <f t="shared" si="2"/>
        <v>-5.384868649579537E-4</v>
      </c>
      <c r="L53" s="28">
        <f t="shared" si="3"/>
        <v>8.2240223739732876E-5</v>
      </c>
      <c r="M53" s="28">
        <f t="shared" si="4"/>
        <v>4.3359743434353915E-3</v>
      </c>
      <c r="N53" s="28">
        <f t="shared" si="5"/>
        <v>-8.743862179414523E-3</v>
      </c>
      <c r="O53" s="28">
        <f t="shared" si="6"/>
        <v>-2.3953657910515749E-3</v>
      </c>
      <c r="P53" s="28">
        <f>J53*Report!$I$17+FX_Rates_Input!K53*Report!$I$18+FX_Rates_Input!L53*Report!$I$19+FX_Rates_Input!M53*Report!$I$20+FX_Rates_Input!N53*Report!$I$21+FX_Rates_Input!O53*Report!$I$22</f>
        <v>6.3474681347380985E-4</v>
      </c>
    </row>
    <row r="54" spans="1:16" ht="14.45" x14ac:dyDescent="0.35">
      <c r="A54" s="1">
        <v>41712</v>
      </c>
      <c r="B54" s="19">
        <v>1.3884000000000001</v>
      </c>
      <c r="C54" s="19">
        <v>0.83665</v>
      </c>
      <c r="D54" s="19">
        <v>1.2123999999999999</v>
      </c>
      <c r="E54" s="19">
        <v>140.63</v>
      </c>
      <c r="F54" s="19">
        <v>1.5382</v>
      </c>
      <c r="G54" s="19">
        <v>1.5392999999999999</v>
      </c>
      <c r="J54" s="28">
        <f t="shared" si="1"/>
        <v>-4.1687690646672049E-3</v>
      </c>
      <c r="K54" s="28">
        <f t="shared" si="2"/>
        <v>1.4353211004301419E-3</v>
      </c>
      <c r="L54" s="28">
        <f t="shared" si="3"/>
        <v>-2.964917342464225E-3</v>
      </c>
      <c r="M54" s="28">
        <f t="shared" si="4"/>
        <v>-1.880800695196997E-2</v>
      </c>
      <c r="N54" s="28">
        <f t="shared" si="5"/>
        <v>6.5032193226460019E-4</v>
      </c>
      <c r="O54" s="28">
        <f t="shared" si="6"/>
        <v>-2.2711797180439064E-3</v>
      </c>
      <c r="P54" s="28">
        <f>J54*Report!$I$17+FX_Rates_Input!K54*Report!$I$18+FX_Rates_Input!L54*Report!$I$19+FX_Rates_Input!M54*Report!$I$20+FX_Rates_Input!N54*Report!$I$21+FX_Rates_Input!O54*Report!$I$22</f>
        <v>-3.8348956333258944E-4</v>
      </c>
    </row>
    <row r="55" spans="1:16" ht="14.45" x14ac:dyDescent="0.35">
      <c r="A55" s="1">
        <v>41715</v>
      </c>
      <c r="B55" s="19">
        <v>1.3906000000000001</v>
      </c>
      <c r="C55" s="19">
        <v>0.83674999999999999</v>
      </c>
      <c r="D55" s="19">
        <v>1.2154</v>
      </c>
      <c r="E55" s="19">
        <v>141.44999999999999</v>
      </c>
      <c r="F55" s="19">
        <v>1.5310999999999999</v>
      </c>
      <c r="G55" s="19">
        <v>1.5392999999999999</v>
      </c>
      <c r="J55" s="28">
        <f t="shared" si="1"/>
        <v>1.583303677286178E-3</v>
      </c>
      <c r="K55" s="28">
        <f t="shared" si="2"/>
        <v>1.195171508533029E-4</v>
      </c>
      <c r="L55" s="28">
        <f t="shared" si="3"/>
        <v>2.4713745176068599E-3</v>
      </c>
      <c r="M55" s="28">
        <f t="shared" si="4"/>
        <v>5.8139698654198161E-3</v>
      </c>
      <c r="N55" s="28">
        <f t="shared" si="5"/>
        <v>-4.6264703119041021E-3</v>
      </c>
      <c r="O55" s="28">
        <f t="shared" si="6"/>
        <v>0</v>
      </c>
      <c r="P55" s="28">
        <f>J55*Report!$I$17+FX_Rates_Input!K55*Report!$I$18+FX_Rates_Input!L55*Report!$I$19+FX_Rates_Input!M55*Report!$I$20+FX_Rates_Input!N55*Report!$I$21+FX_Rates_Input!O55*Report!$I$22</f>
        <v>2.0754749027527392E-4</v>
      </c>
    </row>
    <row r="56" spans="1:16" ht="14.45" x14ac:dyDescent="0.35">
      <c r="A56" s="1">
        <v>41716</v>
      </c>
      <c r="B56" s="19">
        <v>1.3902000000000001</v>
      </c>
      <c r="C56" s="19">
        <v>0.83830000000000005</v>
      </c>
      <c r="D56" s="19">
        <v>1.2161999999999999</v>
      </c>
      <c r="E56" s="19">
        <v>141.1</v>
      </c>
      <c r="F56" s="19">
        <v>1.5255000000000001</v>
      </c>
      <c r="G56" s="19">
        <v>1.5355000000000001</v>
      </c>
      <c r="J56" s="28">
        <f t="shared" si="1"/>
        <v>-2.8768699853185816E-4</v>
      </c>
      <c r="K56" s="28">
        <f t="shared" si="2"/>
        <v>1.8506915523756825E-3</v>
      </c>
      <c r="L56" s="28">
        <f t="shared" si="3"/>
        <v>6.5800298475444171E-4</v>
      </c>
      <c r="M56" s="28">
        <f t="shared" si="4"/>
        <v>-2.4774388888078622E-3</v>
      </c>
      <c r="N56" s="28">
        <f t="shared" si="5"/>
        <v>-3.6642061543250429E-3</v>
      </c>
      <c r="O56" s="28">
        <f t="shared" si="6"/>
        <v>-2.4717067351515795E-3</v>
      </c>
      <c r="P56" s="28">
        <f>J56*Report!$I$17+FX_Rates_Input!K56*Report!$I$18+FX_Rates_Input!L56*Report!$I$19+FX_Rates_Input!M56*Report!$I$20+FX_Rates_Input!N56*Report!$I$21+FX_Rates_Input!O56*Report!$I$22</f>
        <v>-1.9496712164597833E-5</v>
      </c>
    </row>
    <row r="57" spans="1:16" ht="14.45" x14ac:dyDescent="0.35">
      <c r="A57" s="1">
        <v>41717</v>
      </c>
      <c r="B57" s="19">
        <v>1.3913</v>
      </c>
      <c r="C57" s="19">
        <v>0.83679999999999999</v>
      </c>
      <c r="D57" s="19">
        <v>1.2166999999999999</v>
      </c>
      <c r="E57" s="19">
        <v>141.31</v>
      </c>
      <c r="F57" s="19">
        <v>1.5268999999999999</v>
      </c>
      <c r="G57" s="19">
        <v>1.5545</v>
      </c>
      <c r="J57" s="28">
        <f t="shared" si="1"/>
        <v>7.9094018144539523E-4</v>
      </c>
      <c r="K57" s="28">
        <f t="shared" si="2"/>
        <v>-1.7909383331533165E-3</v>
      </c>
      <c r="L57" s="28">
        <f t="shared" si="3"/>
        <v>4.1103210739403917E-4</v>
      </c>
      <c r="M57" s="28">
        <f t="shared" si="4"/>
        <v>1.4871997358866091E-3</v>
      </c>
      <c r="N57" s="28">
        <f t="shared" si="5"/>
        <v>9.1731103274146153E-4</v>
      </c>
      <c r="O57" s="28">
        <f t="shared" si="6"/>
        <v>1.2297889617931382E-2</v>
      </c>
      <c r="P57" s="28">
        <f>J57*Report!$I$17+FX_Rates_Input!K57*Report!$I$18+FX_Rates_Input!L57*Report!$I$19+FX_Rates_Input!M57*Report!$I$20+FX_Rates_Input!N57*Report!$I$21+FX_Rates_Input!O57*Report!$I$22</f>
        <v>-9.9596651605192215E-4</v>
      </c>
    </row>
    <row r="58" spans="1:16" ht="14.45" x14ac:dyDescent="0.35">
      <c r="A58" s="1">
        <v>41718</v>
      </c>
      <c r="B58" s="19">
        <v>1.3762000000000001</v>
      </c>
      <c r="C58" s="19">
        <v>0.83455000000000001</v>
      </c>
      <c r="D58" s="19">
        <v>1.2190000000000001</v>
      </c>
      <c r="E58" s="19">
        <v>140.85</v>
      </c>
      <c r="F58" s="19">
        <v>1.5257000000000001</v>
      </c>
      <c r="G58" s="19">
        <v>1.5507</v>
      </c>
      <c r="J58" s="28">
        <f t="shared" si="1"/>
        <v>-1.0912484079451475E-2</v>
      </c>
      <c r="K58" s="28">
        <f t="shared" si="2"/>
        <v>-2.6924358862318869E-3</v>
      </c>
      <c r="L58" s="28">
        <f t="shared" si="3"/>
        <v>1.8885746878683763E-3</v>
      </c>
      <c r="M58" s="28">
        <f t="shared" si="4"/>
        <v>-3.2605642722732613E-3</v>
      </c>
      <c r="N58" s="28">
        <f t="shared" si="5"/>
        <v>-7.8621507030937805E-4</v>
      </c>
      <c r="O58" s="28">
        <f t="shared" si="6"/>
        <v>-2.447508628705184E-3</v>
      </c>
      <c r="P58" s="28">
        <f>J58*Report!$I$17+FX_Rates_Input!K58*Report!$I$18+FX_Rates_Input!L58*Report!$I$19+FX_Rates_Input!M58*Report!$I$20+FX_Rates_Input!N58*Report!$I$21+FX_Rates_Input!O58*Report!$I$22</f>
        <v>-2.1440880976950401E-3</v>
      </c>
    </row>
    <row r="59" spans="1:16" ht="14.45" x14ac:dyDescent="0.35">
      <c r="A59" s="1">
        <v>41719</v>
      </c>
      <c r="B59" s="19">
        <v>1.3779999999999999</v>
      </c>
      <c r="C59" s="19">
        <v>0.8357</v>
      </c>
      <c r="D59" s="19">
        <v>1.2181999999999999</v>
      </c>
      <c r="E59" s="19">
        <v>141.07</v>
      </c>
      <c r="F59" s="19">
        <v>1.5199</v>
      </c>
      <c r="G59" s="19">
        <v>1.5435000000000001</v>
      </c>
      <c r="J59" s="28">
        <f t="shared" si="1"/>
        <v>1.3070948052242245E-3</v>
      </c>
      <c r="K59" s="28">
        <f t="shared" si="2"/>
        <v>1.3770395829639643E-3</v>
      </c>
      <c r="L59" s="28">
        <f t="shared" si="3"/>
        <v>-6.5649107888734429E-4</v>
      </c>
      <c r="M59" s="28">
        <f t="shared" si="4"/>
        <v>1.5607267640293176E-3</v>
      </c>
      <c r="N59" s="28">
        <f t="shared" si="5"/>
        <v>-3.8087779167409841E-3</v>
      </c>
      <c r="O59" s="28">
        <f t="shared" si="6"/>
        <v>-4.653876927889297E-3</v>
      </c>
      <c r="P59" s="28">
        <f>J59*Report!$I$17+FX_Rates_Input!K59*Report!$I$18+FX_Rates_Input!L59*Report!$I$19+FX_Rates_Input!M59*Report!$I$20+FX_Rates_Input!N59*Report!$I$21+FX_Rates_Input!O59*Report!$I$22</f>
        <v>2.1877608370459513E-4</v>
      </c>
    </row>
    <row r="60" spans="1:16" ht="14.45" x14ac:dyDescent="0.35">
      <c r="A60" s="1">
        <v>41722</v>
      </c>
      <c r="B60" s="19">
        <v>1.3774</v>
      </c>
      <c r="C60" s="19">
        <v>0.83540000000000003</v>
      </c>
      <c r="D60" s="19">
        <v>1.2197</v>
      </c>
      <c r="E60" s="19">
        <v>141.05000000000001</v>
      </c>
      <c r="F60" s="19">
        <v>1.5091000000000001</v>
      </c>
      <c r="G60" s="19">
        <v>1.5448</v>
      </c>
      <c r="J60" s="28">
        <f t="shared" si="1"/>
        <v>-4.3550846300593376E-4</v>
      </c>
      <c r="K60" s="28">
        <f t="shared" si="2"/>
        <v>-3.5904494431550387E-4</v>
      </c>
      <c r="L60" s="28">
        <f t="shared" si="3"/>
        <v>1.2305674468083233E-3</v>
      </c>
      <c r="M60" s="28">
        <f t="shared" si="4"/>
        <v>-1.4178363840553594E-4</v>
      </c>
      <c r="N60" s="28">
        <f t="shared" si="5"/>
        <v>-7.131096577910629E-3</v>
      </c>
      <c r="O60" s="28">
        <f t="shared" si="6"/>
        <v>8.4188717209056298E-4</v>
      </c>
      <c r="P60" s="28">
        <f>J60*Report!$I$17+FX_Rates_Input!K60*Report!$I$18+FX_Rates_Input!L60*Report!$I$19+FX_Rates_Input!M60*Report!$I$20+FX_Rates_Input!N60*Report!$I$21+FX_Rates_Input!O60*Report!$I$22</f>
        <v>-4.7699092961124318E-4</v>
      </c>
    </row>
    <row r="61" spans="1:16" ht="14.45" x14ac:dyDescent="0.35">
      <c r="A61" s="1">
        <v>41723</v>
      </c>
      <c r="B61" s="19">
        <v>1.3789</v>
      </c>
      <c r="C61" s="19">
        <v>0.83479999999999999</v>
      </c>
      <c r="D61" s="19">
        <v>1.2197</v>
      </c>
      <c r="E61" s="19">
        <v>141.22</v>
      </c>
      <c r="F61" s="19">
        <v>1.5068999999999999</v>
      </c>
      <c r="G61" s="19">
        <v>1.5412999999999999</v>
      </c>
      <c r="J61" s="28">
        <f t="shared" si="1"/>
        <v>1.0884157370976951E-3</v>
      </c>
      <c r="K61" s="28">
        <f t="shared" si="2"/>
        <v>-7.1847686002929074E-4</v>
      </c>
      <c r="L61" s="28">
        <f t="shared" si="3"/>
        <v>0</v>
      </c>
      <c r="M61" s="28">
        <f t="shared" si="4"/>
        <v>1.2045206401954307E-3</v>
      </c>
      <c r="N61" s="28">
        <f t="shared" si="5"/>
        <v>-1.4588862003961773E-3</v>
      </c>
      <c r="O61" s="28">
        <f t="shared" si="6"/>
        <v>-2.2682359616305729E-3</v>
      </c>
      <c r="P61" s="28">
        <f>J61*Report!$I$17+FX_Rates_Input!K61*Report!$I$18+FX_Rates_Input!L61*Report!$I$19+FX_Rates_Input!M61*Report!$I$20+FX_Rates_Input!N61*Report!$I$21+FX_Rates_Input!O61*Report!$I$22</f>
        <v>5.4486994890860243E-4</v>
      </c>
    </row>
    <row r="62" spans="1:16" ht="14.45" x14ac:dyDescent="0.35">
      <c r="A62" s="1">
        <v>41724</v>
      </c>
      <c r="B62" s="19">
        <v>1.3791</v>
      </c>
      <c r="C62" s="19">
        <v>0.83360000000000001</v>
      </c>
      <c r="D62" s="19">
        <v>1.2216</v>
      </c>
      <c r="E62" s="19">
        <v>141.25</v>
      </c>
      <c r="F62" s="19">
        <v>1.4934000000000001</v>
      </c>
      <c r="G62" s="19">
        <v>1.5398000000000001</v>
      </c>
      <c r="J62" s="28">
        <f t="shared" si="1"/>
        <v>1.4503263259641833E-4</v>
      </c>
      <c r="K62" s="28">
        <f t="shared" si="2"/>
        <v>-1.4385042039432004E-3</v>
      </c>
      <c r="L62" s="28">
        <f t="shared" si="3"/>
        <v>1.5565480552301582E-3</v>
      </c>
      <c r="M62" s="28">
        <f t="shared" si="4"/>
        <v>2.1241193834965448E-4</v>
      </c>
      <c r="N62" s="28">
        <f t="shared" si="5"/>
        <v>-8.9991608225072645E-3</v>
      </c>
      <c r="O62" s="28">
        <f t="shared" si="6"/>
        <v>-9.7367830872481108E-4</v>
      </c>
      <c r="P62" s="28">
        <f>J62*Report!$I$17+FX_Rates_Input!K62*Report!$I$18+FX_Rates_Input!L62*Report!$I$19+FX_Rates_Input!M62*Report!$I$20+FX_Rates_Input!N62*Report!$I$21+FX_Rates_Input!O62*Report!$I$22</f>
        <v>1.3047260162846506E-5</v>
      </c>
    </row>
    <row r="63" spans="1:16" ht="14.45" x14ac:dyDescent="0.35">
      <c r="A63" s="1">
        <v>41725</v>
      </c>
      <c r="B63" s="19">
        <v>1.3757999999999999</v>
      </c>
      <c r="C63" s="19">
        <v>0.82769999999999999</v>
      </c>
      <c r="D63" s="19">
        <v>1.2186999999999999</v>
      </c>
      <c r="E63" s="19">
        <v>140.75</v>
      </c>
      <c r="F63" s="19">
        <v>1.4899</v>
      </c>
      <c r="G63" s="19">
        <v>1.5262</v>
      </c>
      <c r="J63" s="28">
        <f t="shared" si="1"/>
        <v>-2.3957323883783401E-3</v>
      </c>
      <c r="K63" s="28">
        <f t="shared" si="2"/>
        <v>-7.1029011077523687E-3</v>
      </c>
      <c r="L63" s="28">
        <f t="shared" si="3"/>
        <v>-2.3767580749661254E-3</v>
      </c>
      <c r="M63" s="28">
        <f t="shared" si="4"/>
        <v>-3.5461030067505889E-3</v>
      </c>
      <c r="N63" s="28">
        <f t="shared" si="5"/>
        <v>-2.3463960083078732E-3</v>
      </c>
      <c r="O63" s="28">
        <f t="shared" si="6"/>
        <v>-8.871551988416446E-3</v>
      </c>
      <c r="P63" s="28">
        <f>J63*Report!$I$17+FX_Rates_Input!K63*Report!$I$18+FX_Rates_Input!L63*Report!$I$19+FX_Rates_Input!M63*Report!$I$20+FX_Rates_Input!N63*Report!$I$21+FX_Rates_Input!O63*Report!$I$22</f>
        <v>1.0775919541931656E-3</v>
      </c>
    </row>
    <row r="64" spans="1:16" ht="14.45" x14ac:dyDescent="0.35">
      <c r="A64" s="1">
        <v>41726</v>
      </c>
      <c r="B64" s="19">
        <v>1.3758999999999999</v>
      </c>
      <c r="C64" s="19">
        <v>0.82720000000000005</v>
      </c>
      <c r="D64" s="19">
        <v>1.2185999999999999</v>
      </c>
      <c r="E64" s="19">
        <v>140.9</v>
      </c>
      <c r="F64" s="19">
        <v>1.4885999999999999</v>
      </c>
      <c r="G64" s="19">
        <v>1.5186999999999999</v>
      </c>
      <c r="J64" s="28">
        <f t="shared" si="1"/>
        <v>7.2682341856985963E-5</v>
      </c>
      <c r="K64" s="28">
        <f t="shared" si="2"/>
        <v>-6.0426613718528668E-4</v>
      </c>
      <c r="L64" s="28">
        <f t="shared" si="3"/>
        <v>-8.2058015062665151E-5</v>
      </c>
      <c r="M64" s="28">
        <f t="shared" si="4"/>
        <v>1.0651518848347041E-3</v>
      </c>
      <c r="N64" s="28">
        <f t="shared" si="5"/>
        <v>-8.7292266748326217E-4</v>
      </c>
      <c r="O64" s="28">
        <f t="shared" si="6"/>
        <v>-4.9262801193085751E-3</v>
      </c>
      <c r="P64" s="28">
        <f>J64*Report!$I$17+FX_Rates_Input!K64*Report!$I$18+FX_Rates_Input!L64*Report!$I$19+FX_Rates_Input!M64*Report!$I$20+FX_Rates_Input!N64*Report!$I$21+FX_Rates_Input!O64*Report!$I$22</f>
        <v>5.8173168049990387E-4</v>
      </c>
    </row>
    <row r="65" spans="1:16" ht="14.45" x14ac:dyDescent="0.35">
      <c r="A65" s="1">
        <v>41729</v>
      </c>
      <c r="B65" s="19">
        <v>1.3788</v>
      </c>
      <c r="C65" s="19">
        <v>0.82820000000000005</v>
      </c>
      <c r="D65" s="19">
        <v>1.2194</v>
      </c>
      <c r="E65" s="19">
        <v>142.41999999999999</v>
      </c>
      <c r="F65" s="19">
        <v>1.4941</v>
      </c>
      <c r="G65" s="19">
        <v>1.5225</v>
      </c>
      <c r="J65" s="28">
        <f t="shared" si="1"/>
        <v>2.1054932089396771E-3</v>
      </c>
      <c r="K65" s="28">
        <f t="shared" si="2"/>
        <v>1.2081673573020979E-3</v>
      </c>
      <c r="L65" s="28">
        <f t="shared" si="3"/>
        <v>6.5627565932186935E-4</v>
      </c>
      <c r="M65" s="28">
        <f t="shared" si="4"/>
        <v>1.073001964934398E-2</v>
      </c>
      <c r="N65" s="28">
        <f t="shared" si="5"/>
        <v>3.6879379312289512E-3</v>
      </c>
      <c r="O65" s="28">
        <f t="shared" si="6"/>
        <v>2.499014847827781E-3</v>
      </c>
      <c r="P65" s="28">
        <f>J65*Report!$I$17+FX_Rates_Input!K65*Report!$I$18+FX_Rates_Input!L65*Report!$I$19+FX_Rates_Input!M65*Report!$I$20+FX_Rates_Input!N65*Report!$I$21+FX_Rates_Input!O65*Report!$I$22</f>
        <v>-2.578464118857847E-4</v>
      </c>
    </row>
    <row r="66" spans="1:16" ht="14.45" x14ac:dyDescent="0.35">
      <c r="A66" s="1">
        <v>41730</v>
      </c>
      <c r="B66" s="19">
        <v>1.379</v>
      </c>
      <c r="C66" s="19">
        <v>0.82920000000000005</v>
      </c>
      <c r="D66" s="19">
        <v>1.2178</v>
      </c>
      <c r="E66" s="19">
        <v>142.53</v>
      </c>
      <c r="F66" s="19">
        <v>1.4928999999999999</v>
      </c>
      <c r="G66" s="19">
        <v>1.5241</v>
      </c>
      <c r="J66" s="28">
        <f t="shared" si="1"/>
        <v>1.4504315059138783E-4</v>
      </c>
      <c r="K66" s="28">
        <f t="shared" si="2"/>
        <v>1.2067094501576438E-3</v>
      </c>
      <c r="L66" s="28">
        <f t="shared" si="3"/>
        <v>-1.3129822992420132E-3</v>
      </c>
      <c r="M66" s="28">
        <f t="shared" si="4"/>
        <v>7.7206531296112246E-4</v>
      </c>
      <c r="N66" s="28">
        <f t="shared" si="5"/>
        <v>-8.0348179749478981E-4</v>
      </c>
      <c r="O66" s="28">
        <f t="shared" si="6"/>
        <v>1.0503513077518667E-3</v>
      </c>
      <c r="P66" s="28">
        <f>J66*Report!$I$17+FX_Rates_Input!K66*Report!$I$18+FX_Rates_Input!L66*Report!$I$19+FX_Rates_Input!M66*Report!$I$20+FX_Rates_Input!N66*Report!$I$21+FX_Rates_Input!O66*Report!$I$22</f>
        <v>-7.0691176924889295E-4</v>
      </c>
    </row>
    <row r="67" spans="1:16" ht="14.45" x14ac:dyDescent="0.35">
      <c r="A67" s="1">
        <v>41731</v>
      </c>
      <c r="B67" s="19">
        <v>1.3794999999999999</v>
      </c>
      <c r="C67" s="19">
        <v>0.82799999999999996</v>
      </c>
      <c r="D67" s="19">
        <v>1.2190000000000001</v>
      </c>
      <c r="E67" s="19">
        <v>143.03</v>
      </c>
      <c r="F67" s="19">
        <v>1.4904999999999999</v>
      </c>
      <c r="G67" s="19">
        <v>1.5190999999999999</v>
      </c>
      <c r="J67" s="28">
        <f t="shared" si="1"/>
        <v>3.6251586403894027E-4</v>
      </c>
      <c r="K67" s="28">
        <f t="shared" si="2"/>
        <v>-1.4482261763649859E-3</v>
      </c>
      <c r="L67" s="28">
        <f t="shared" si="3"/>
        <v>9.8489830679785481E-4</v>
      </c>
      <c r="M67" s="28">
        <f t="shared" si="4"/>
        <v>3.501894599868991E-3</v>
      </c>
      <c r="N67" s="28">
        <f t="shared" si="5"/>
        <v>-1.6089029414183397E-3</v>
      </c>
      <c r="O67" s="28">
        <f t="shared" si="6"/>
        <v>-3.2860176781870413E-3</v>
      </c>
      <c r="P67" s="28">
        <f>J67*Report!$I$17+FX_Rates_Input!K67*Report!$I$18+FX_Rates_Input!L67*Report!$I$19+FX_Rates_Input!M67*Report!$I$20+FX_Rates_Input!N67*Report!$I$21+FX_Rates_Input!O67*Report!$I$22</f>
        <v>5.8476304933319841E-4</v>
      </c>
    </row>
    <row r="68" spans="1:16" ht="14.45" x14ac:dyDescent="0.35">
      <c r="A68" s="1">
        <v>41732</v>
      </c>
      <c r="B68" s="19">
        <v>1.3771</v>
      </c>
      <c r="C68" s="19">
        <v>0.82969999999999999</v>
      </c>
      <c r="D68" s="19">
        <v>1.2209000000000001</v>
      </c>
      <c r="E68" s="19">
        <v>143.12</v>
      </c>
      <c r="F68" s="19">
        <v>1.4912000000000001</v>
      </c>
      <c r="G68" s="19">
        <v>1.5172000000000001</v>
      </c>
      <c r="J68" s="28">
        <f t="shared" si="1"/>
        <v>-1.7412759242604993E-3</v>
      </c>
      <c r="K68" s="28">
        <f t="shared" si="2"/>
        <v>2.051035284979949E-3</v>
      </c>
      <c r="L68" s="28">
        <f t="shared" si="3"/>
        <v>1.5574411935382016E-3</v>
      </c>
      <c r="M68" s="28">
        <f t="shared" si="4"/>
        <v>6.2904073365504436E-4</v>
      </c>
      <c r="N68" s="28">
        <f t="shared" si="5"/>
        <v>4.6953081320073793E-4</v>
      </c>
      <c r="O68" s="28">
        <f t="shared" si="6"/>
        <v>-1.2515233988729579E-3</v>
      </c>
      <c r="P68" s="28">
        <f>J68*Report!$I$17+FX_Rates_Input!K68*Report!$I$18+FX_Rates_Input!L68*Report!$I$19+FX_Rates_Input!M68*Report!$I$20+FX_Rates_Input!N68*Report!$I$21+FX_Rates_Input!O68*Report!$I$22</f>
        <v>-3.9221059736713741E-4</v>
      </c>
    </row>
    <row r="69" spans="1:16" ht="14.45" x14ac:dyDescent="0.35">
      <c r="A69" s="1">
        <v>41733</v>
      </c>
      <c r="B69" s="19">
        <v>1.37</v>
      </c>
      <c r="C69" s="19">
        <v>0.82669999999999999</v>
      </c>
      <c r="D69" s="19">
        <v>1.2235</v>
      </c>
      <c r="E69" s="19">
        <v>142.33000000000001</v>
      </c>
      <c r="F69" s="19">
        <v>1.4810000000000001</v>
      </c>
      <c r="G69" s="19">
        <v>1.51</v>
      </c>
      <c r="J69" s="28">
        <f t="shared" ref="J69:J132" si="7">LN(B69/B68)</f>
        <v>-5.1690989109095063E-3</v>
      </c>
      <c r="K69" s="28">
        <f t="shared" ref="K69:K132" si="8">LN(C69/C68)</f>
        <v>-3.622317411609692E-3</v>
      </c>
      <c r="L69" s="28">
        <f t="shared" ref="L69:L132" si="9">LN(D69/D68)</f>
        <v>2.1273122079164312E-3</v>
      </c>
      <c r="M69" s="28">
        <f t="shared" ref="M69:M132" si="10">LN(E69/E68)</f>
        <v>-5.5351341179297187E-3</v>
      </c>
      <c r="N69" s="28">
        <f t="shared" ref="N69:N132" si="11">LN(F69/F68)</f>
        <v>-6.8636296635279197E-3</v>
      </c>
      <c r="O69" s="28">
        <f t="shared" ref="O69:O132" si="12">LN(G69/G68)</f>
        <v>-4.7568800057739159E-3</v>
      </c>
      <c r="P69" s="28">
        <f>J69*Report!$I$17+FX_Rates_Input!K69*Report!$I$18+FX_Rates_Input!L69*Report!$I$19+FX_Rates_Input!M69*Report!$I$20+FX_Rates_Input!N69*Report!$I$21+FX_Rates_Input!O69*Report!$I$22</f>
        <v>-9.6191465694562043E-5</v>
      </c>
    </row>
    <row r="70" spans="1:16" ht="14.45" x14ac:dyDescent="0.35">
      <c r="A70" s="1">
        <v>41736</v>
      </c>
      <c r="B70" s="19">
        <v>1.3723000000000001</v>
      </c>
      <c r="C70" s="19">
        <v>0.82709999999999995</v>
      </c>
      <c r="D70" s="19">
        <v>1.2202</v>
      </c>
      <c r="E70" s="19">
        <v>141.65</v>
      </c>
      <c r="F70" s="19">
        <v>1.4818</v>
      </c>
      <c r="G70" s="19">
        <v>1.5084</v>
      </c>
      <c r="J70" s="28">
        <f t="shared" si="7"/>
        <v>1.6774244534167968E-3</v>
      </c>
      <c r="K70" s="28">
        <f t="shared" si="8"/>
        <v>4.8373443923074177E-4</v>
      </c>
      <c r="L70" s="28">
        <f t="shared" si="9"/>
        <v>-2.7008241649743429E-3</v>
      </c>
      <c r="M70" s="28">
        <f t="shared" si="10"/>
        <v>-4.7890788060084618E-3</v>
      </c>
      <c r="N70" s="28">
        <f t="shared" si="11"/>
        <v>5.4002971475770108E-4</v>
      </c>
      <c r="O70" s="28">
        <f t="shared" si="12"/>
        <v>-1.0601644247679608E-3</v>
      </c>
      <c r="P70" s="28">
        <f>J70*Report!$I$17+FX_Rates_Input!K70*Report!$I$18+FX_Rates_Input!L70*Report!$I$19+FX_Rates_Input!M70*Report!$I$20+FX_Rates_Input!N70*Report!$I$21+FX_Rates_Input!O70*Report!$I$22</f>
        <v>4.1978168336068091E-4</v>
      </c>
    </row>
    <row r="71" spans="1:16" ht="14.45" x14ac:dyDescent="0.35">
      <c r="A71" s="1">
        <v>41737</v>
      </c>
      <c r="B71" s="19">
        <v>1.3774</v>
      </c>
      <c r="C71" s="19">
        <v>0.82420000000000004</v>
      </c>
      <c r="D71" s="19">
        <v>1.22</v>
      </c>
      <c r="E71" s="19">
        <v>140.9</v>
      </c>
      <c r="F71" s="19">
        <v>1.476</v>
      </c>
      <c r="G71" s="19">
        <v>1.5055000000000001</v>
      </c>
      <c r="J71" s="28">
        <f t="shared" si="7"/>
        <v>3.7094998350103705E-3</v>
      </c>
      <c r="K71" s="28">
        <f t="shared" si="8"/>
        <v>-3.512387793143704E-3</v>
      </c>
      <c r="L71" s="28">
        <f t="shared" si="9"/>
        <v>-1.6392099044975502E-4</v>
      </c>
      <c r="M71" s="28">
        <f t="shared" si="10"/>
        <v>-5.3088073718909716E-3</v>
      </c>
      <c r="N71" s="28">
        <f t="shared" si="11"/>
        <v>-3.9218388221387733E-3</v>
      </c>
      <c r="O71" s="28">
        <f t="shared" si="12"/>
        <v>-1.924417462413503E-3</v>
      </c>
      <c r="P71" s="28">
        <f>J71*Report!$I$17+FX_Rates_Input!K71*Report!$I$18+FX_Rates_Input!L71*Report!$I$19+FX_Rates_Input!M71*Report!$I$20+FX_Rates_Input!N71*Report!$I$21+FX_Rates_Input!O71*Report!$I$22</f>
        <v>2.0862768260228532E-3</v>
      </c>
    </row>
    <row r="72" spans="1:16" ht="14.45" x14ac:dyDescent="0.35">
      <c r="A72" s="1">
        <v>41738</v>
      </c>
      <c r="B72" s="19">
        <v>1.3794</v>
      </c>
      <c r="C72" s="19">
        <v>0.82374999999999998</v>
      </c>
      <c r="D72" s="19">
        <v>1.2183999999999999</v>
      </c>
      <c r="E72" s="19">
        <v>140.72999999999999</v>
      </c>
      <c r="F72" s="19">
        <v>1.4726999999999999</v>
      </c>
      <c r="G72" s="19">
        <v>1.5082</v>
      </c>
      <c r="J72" s="28">
        <f t="shared" si="7"/>
        <v>1.4509578865929348E-3</v>
      </c>
      <c r="K72" s="28">
        <f t="shared" si="8"/>
        <v>-5.4613308800002293E-4</v>
      </c>
      <c r="L72" s="28">
        <f t="shared" si="9"/>
        <v>-1.3123361463502376E-3</v>
      </c>
      <c r="M72" s="28">
        <f t="shared" si="10"/>
        <v>-1.2072578961583452E-3</v>
      </c>
      <c r="N72" s="28">
        <f t="shared" si="11"/>
        <v>-2.2382754283013823E-3</v>
      </c>
      <c r="O72" s="28">
        <f t="shared" si="12"/>
        <v>1.7918178467581823E-3</v>
      </c>
      <c r="P72" s="28">
        <f>J72*Report!$I$17+FX_Rates_Input!K72*Report!$I$18+FX_Rates_Input!L72*Report!$I$19+FX_Rates_Input!M72*Report!$I$20+FX_Rates_Input!N72*Report!$I$21+FX_Rates_Input!O72*Report!$I$22</f>
        <v>-5.454593341653295E-5</v>
      </c>
    </row>
    <row r="73" spans="1:16" ht="14.45" x14ac:dyDescent="0.35">
      <c r="A73" s="1">
        <v>41739</v>
      </c>
      <c r="B73" s="19">
        <v>1.3867</v>
      </c>
      <c r="C73" s="19">
        <v>0.82720000000000005</v>
      </c>
      <c r="D73" s="19">
        <v>1.218</v>
      </c>
      <c r="E73" s="19">
        <v>141</v>
      </c>
      <c r="F73" s="19">
        <v>1.4732000000000001</v>
      </c>
      <c r="G73" s="19">
        <v>1.5118</v>
      </c>
      <c r="J73" s="28">
        <f t="shared" si="7"/>
        <v>5.2782017626276552E-3</v>
      </c>
      <c r="K73" s="28">
        <f t="shared" si="8"/>
        <v>4.1794179374478732E-3</v>
      </c>
      <c r="L73" s="28">
        <f t="shared" si="9"/>
        <v>-3.2835331110964182E-4</v>
      </c>
      <c r="M73" s="28">
        <f t="shared" si="10"/>
        <v>1.9167293696919559E-3</v>
      </c>
      <c r="N73" s="28">
        <f t="shared" si="11"/>
        <v>3.39454838793777E-4</v>
      </c>
      <c r="O73" s="28">
        <f t="shared" si="12"/>
        <v>2.3841070895297936E-3</v>
      </c>
      <c r="P73" s="28">
        <f>J73*Report!$I$17+FX_Rates_Input!K73*Report!$I$18+FX_Rates_Input!L73*Report!$I$19+FX_Rates_Input!M73*Report!$I$20+FX_Rates_Input!N73*Report!$I$21+FX_Rates_Input!O73*Report!$I$22</f>
        <v>5.1957548631951849E-4</v>
      </c>
    </row>
    <row r="74" spans="1:16" ht="14.45" x14ac:dyDescent="0.35">
      <c r="A74" s="1">
        <v>41740</v>
      </c>
      <c r="B74" s="19">
        <v>1.3872</v>
      </c>
      <c r="C74" s="19">
        <v>0.82909999999999995</v>
      </c>
      <c r="D74" s="19">
        <v>1.2161</v>
      </c>
      <c r="E74" s="19">
        <v>140.69</v>
      </c>
      <c r="F74" s="19">
        <v>1.4772000000000001</v>
      </c>
      <c r="G74" s="19">
        <v>1.5216000000000001</v>
      </c>
      <c r="J74" s="28">
        <f t="shared" si="7"/>
        <v>3.6050326645881197E-4</v>
      </c>
      <c r="K74" s="28">
        <f t="shared" si="8"/>
        <v>2.2942713680082823E-3</v>
      </c>
      <c r="L74" s="28">
        <f t="shared" si="9"/>
        <v>-1.5611522828885263E-3</v>
      </c>
      <c r="M74" s="28">
        <f t="shared" si="10"/>
        <v>-2.2010019890464656E-3</v>
      </c>
      <c r="N74" s="28">
        <f t="shared" si="11"/>
        <v>2.7114984074978737E-3</v>
      </c>
      <c r="O74" s="28">
        <f t="shared" si="12"/>
        <v>6.4614189330495474E-3</v>
      </c>
      <c r="P74" s="28">
        <f>J74*Report!$I$17+FX_Rates_Input!K74*Report!$I$18+FX_Rates_Input!L74*Report!$I$19+FX_Rates_Input!M74*Report!$I$20+FX_Rates_Input!N74*Report!$I$21+FX_Rates_Input!O74*Report!$I$22</f>
        <v>-1.043832738597107E-3</v>
      </c>
    </row>
    <row r="75" spans="1:16" ht="14.45" x14ac:dyDescent="0.35">
      <c r="A75" s="1">
        <v>41743</v>
      </c>
      <c r="B75" s="19">
        <v>1.3827</v>
      </c>
      <c r="C75" s="19">
        <v>0.82740000000000002</v>
      </c>
      <c r="D75" s="19">
        <v>1.2154</v>
      </c>
      <c r="E75" s="19">
        <v>140.87</v>
      </c>
      <c r="F75" s="19">
        <v>1.4692000000000001</v>
      </c>
      <c r="G75" s="19">
        <v>1.5163</v>
      </c>
      <c r="J75" s="28">
        <f t="shared" si="7"/>
        <v>-3.2492176317051313E-3</v>
      </c>
      <c r="K75" s="28">
        <f t="shared" si="8"/>
        <v>-2.0525210948617455E-3</v>
      </c>
      <c r="L75" s="28">
        <f t="shared" si="9"/>
        <v>-5.7577628569897659E-4</v>
      </c>
      <c r="M75" s="28">
        <f t="shared" si="10"/>
        <v>1.2785908830937195E-3</v>
      </c>
      <c r="N75" s="28">
        <f t="shared" si="11"/>
        <v>-5.4303690328959056E-3</v>
      </c>
      <c r="O75" s="28">
        <f t="shared" si="12"/>
        <v>-3.4892559842323282E-3</v>
      </c>
      <c r="P75" s="28">
        <f>J75*Report!$I$17+FX_Rates_Input!K75*Report!$I$18+FX_Rates_Input!L75*Report!$I$19+FX_Rates_Input!M75*Report!$I$20+FX_Rates_Input!N75*Report!$I$21+FX_Rates_Input!O75*Report!$I$22</f>
        <v>-9.3791550631226349E-4</v>
      </c>
    </row>
    <row r="76" spans="1:16" ht="14.45" x14ac:dyDescent="0.35">
      <c r="A76" s="1">
        <v>41744</v>
      </c>
      <c r="B76" s="19">
        <v>1.3803000000000001</v>
      </c>
      <c r="C76" s="19">
        <v>0.82509999999999994</v>
      </c>
      <c r="D76" s="19">
        <v>1.2161999999999999</v>
      </c>
      <c r="E76" s="19">
        <v>140.62</v>
      </c>
      <c r="F76" s="19">
        <v>1.4697</v>
      </c>
      <c r="G76" s="19">
        <v>1.5170999999999999</v>
      </c>
      <c r="J76" s="28">
        <f t="shared" si="7"/>
        <v>-1.7372425650396233E-3</v>
      </c>
      <c r="K76" s="28">
        <f t="shared" si="8"/>
        <v>-2.783662917013732E-3</v>
      </c>
      <c r="L76" s="28">
        <f t="shared" si="9"/>
        <v>6.5800298475444171E-4</v>
      </c>
      <c r="M76" s="28">
        <f t="shared" si="10"/>
        <v>-1.7762625012002198E-3</v>
      </c>
      <c r="N76" s="28">
        <f t="shared" si="11"/>
        <v>3.4026336712647239E-4</v>
      </c>
      <c r="O76" s="28">
        <f t="shared" si="12"/>
        <v>5.2746094715333785E-4</v>
      </c>
      <c r="P76" s="28">
        <f>J76*Report!$I$17+FX_Rates_Input!K76*Report!$I$18+FX_Rates_Input!L76*Report!$I$19+FX_Rates_Input!M76*Report!$I$20+FX_Rates_Input!N76*Report!$I$21+FX_Rates_Input!O76*Report!$I$22</f>
        <v>1.3978647452119028E-4</v>
      </c>
    </row>
    <row r="77" spans="1:16" ht="14.45" x14ac:dyDescent="0.35">
      <c r="A77" s="1">
        <v>41745</v>
      </c>
      <c r="B77" s="19">
        <v>1.3839999999999999</v>
      </c>
      <c r="C77" s="19">
        <v>0.82389999999999997</v>
      </c>
      <c r="D77" s="19">
        <v>1.2169000000000001</v>
      </c>
      <c r="E77" s="19">
        <v>141.55000000000001</v>
      </c>
      <c r="F77" s="19">
        <v>1.4787999999999999</v>
      </c>
      <c r="G77" s="19">
        <v>1.52</v>
      </c>
      <c r="J77" s="28">
        <f t="shared" si="7"/>
        <v>2.6769903480820937E-3</v>
      </c>
      <c r="K77" s="28">
        <f t="shared" si="8"/>
        <v>-1.4554277887531546E-3</v>
      </c>
      <c r="L77" s="28">
        <f t="shared" si="9"/>
        <v>5.7539765674523811E-4</v>
      </c>
      <c r="M77" s="28">
        <f t="shared" si="10"/>
        <v>6.5917947868932873E-3</v>
      </c>
      <c r="N77" s="28">
        <f t="shared" si="11"/>
        <v>6.1726497498380403E-3</v>
      </c>
      <c r="O77" s="28">
        <f t="shared" si="12"/>
        <v>1.909717086275052E-3</v>
      </c>
      <c r="P77" s="28">
        <f>J77*Report!$I$17+FX_Rates_Input!K77*Report!$I$18+FX_Rates_Input!L77*Report!$I$19+FX_Rates_Input!M77*Report!$I$20+FX_Rates_Input!N77*Report!$I$21+FX_Rates_Input!O77*Report!$I$22</f>
        <v>9.4800306722790466E-4</v>
      </c>
    </row>
    <row r="78" spans="1:16" ht="14.45" x14ac:dyDescent="0.35">
      <c r="A78" s="1">
        <v>41746</v>
      </c>
      <c r="B78" s="19">
        <v>1.3855</v>
      </c>
      <c r="C78" s="19">
        <v>0.82430000000000003</v>
      </c>
      <c r="D78" s="19">
        <v>1.2175</v>
      </c>
      <c r="E78" s="19">
        <v>141.57</v>
      </c>
      <c r="F78" s="19">
        <v>1.4822</v>
      </c>
      <c r="G78" s="19">
        <v>1.5253000000000001</v>
      </c>
      <c r="J78" s="28">
        <f t="shared" si="7"/>
        <v>1.0832281254183644E-3</v>
      </c>
      <c r="K78" s="28">
        <f t="shared" si="8"/>
        <v>4.8537799763748109E-4</v>
      </c>
      <c r="L78" s="28">
        <f t="shared" si="9"/>
        <v>4.9293461399053658E-4</v>
      </c>
      <c r="M78" s="28">
        <f t="shared" si="10"/>
        <v>1.4128284849700682E-4</v>
      </c>
      <c r="N78" s="28">
        <f t="shared" si="11"/>
        <v>2.2965224547816443E-3</v>
      </c>
      <c r="O78" s="28">
        <f t="shared" si="12"/>
        <v>3.4807771655654433E-3</v>
      </c>
      <c r="P78" s="28">
        <f>J78*Report!$I$17+FX_Rates_Input!K78*Report!$I$18+FX_Rates_Input!L78*Report!$I$19+FX_Rates_Input!M78*Report!$I$20+FX_Rates_Input!N78*Report!$I$21+FX_Rates_Input!O78*Report!$I$22</f>
        <v>1.0712657797999403E-4</v>
      </c>
    </row>
    <row r="79" spans="1:16" ht="14.45" x14ac:dyDescent="0.35">
      <c r="A79" s="1">
        <v>41751</v>
      </c>
      <c r="B79" s="19">
        <v>1.3816999999999999</v>
      </c>
      <c r="C79" s="19">
        <v>0.82050000000000001</v>
      </c>
      <c r="D79" s="19">
        <v>1.2214</v>
      </c>
      <c r="E79" s="19">
        <v>141.69</v>
      </c>
      <c r="F79" s="19">
        <v>1.4753000000000001</v>
      </c>
      <c r="G79" s="19">
        <v>1.5218</v>
      </c>
      <c r="J79" s="28">
        <f t="shared" si="7"/>
        <v>-2.7464602404092776E-3</v>
      </c>
      <c r="K79" s="28">
        <f t="shared" si="8"/>
        <v>-4.6206307890362709E-3</v>
      </c>
      <c r="L79" s="28">
        <f t="shared" si="9"/>
        <v>3.1981658322894654E-3</v>
      </c>
      <c r="M79" s="28">
        <f t="shared" si="10"/>
        <v>8.4727816972958892E-4</v>
      </c>
      <c r="N79" s="28">
        <f t="shared" si="11"/>
        <v>-4.666111593737237E-3</v>
      </c>
      <c r="O79" s="28">
        <f t="shared" si="12"/>
        <v>-2.2972672634652097E-3</v>
      </c>
      <c r="P79" s="28">
        <f>J79*Report!$I$17+FX_Rates_Input!K79*Report!$I$18+FX_Rates_Input!L79*Report!$I$19+FX_Rates_Input!M79*Report!$I$20+FX_Rates_Input!N79*Report!$I$21+FX_Rates_Input!O79*Report!$I$22</f>
        <v>4.3326796813898747E-4</v>
      </c>
    </row>
    <row r="80" spans="1:16" ht="14.45" x14ac:dyDescent="0.35">
      <c r="A80" s="1">
        <v>41752</v>
      </c>
      <c r="B80" s="19">
        <v>1.3834</v>
      </c>
      <c r="C80" s="19">
        <v>0.82389999999999997</v>
      </c>
      <c r="D80" s="19">
        <v>1.2198</v>
      </c>
      <c r="E80" s="19">
        <v>141.46</v>
      </c>
      <c r="F80" s="19">
        <v>1.4904999999999999</v>
      </c>
      <c r="G80" s="19">
        <v>1.5248999999999999</v>
      </c>
      <c r="J80" s="28">
        <f t="shared" si="7"/>
        <v>1.2296121038606208E-3</v>
      </c>
      <c r="K80" s="28">
        <f t="shared" si="8"/>
        <v>4.135252791398673E-3</v>
      </c>
      <c r="L80" s="28">
        <f t="shared" si="9"/>
        <v>-1.3108309266784822E-3</v>
      </c>
      <c r="M80" s="28">
        <f t="shared" si="10"/>
        <v>-1.6245809682914484E-3</v>
      </c>
      <c r="N80" s="28">
        <f t="shared" si="11"/>
        <v>1.0250275194604917E-2</v>
      </c>
      <c r="O80" s="28">
        <f t="shared" si="12"/>
        <v>2.0349893785441141E-3</v>
      </c>
      <c r="P80" s="28">
        <f>J80*Report!$I$17+FX_Rates_Input!K80*Report!$I$18+FX_Rates_Input!L80*Report!$I$19+FX_Rates_Input!M80*Report!$I$20+FX_Rates_Input!N80*Report!$I$21+FX_Rates_Input!O80*Report!$I$22</f>
        <v>1.2874914477186859E-4</v>
      </c>
    </row>
    <row r="81" spans="1:16" ht="14.45" x14ac:dyDescent="0.35">
      <c r="A81" s="1">
        <v>41753</v>
      </c>
      <c r="B81" s="19">
        <v>1.3819999999999999</v>
      </c>
      <c r="C81" s="19">
        <v>0.82299999999999995</v>
      </c>
      <c r="D81" s="19">
        <v>1.2202999999999999</v>
      </c>
      <c r="E81" s="19">
        <v>141.63</v>
      </c>
      <c r="F81" s="19">
        <v>1.4916</v>
      </c>
      <c r="G81" s="19">
        <v>1.5237000000000001</v>
      </c>
      <c r="J81" s="28">
        <f t="shared" si="7"/>
        <v>-1.0125118388692265E-3</v>
      </c>
      <c r="K81" s="28">
        <f t="shared" si="8"/>
        <v>-1.0929626444745497E-3</v>
      </c>
      <c r="L81" s="28">
        <f t="shared" si="9"/>
        <v>4.0981927543788351E-4</v>
      </c>
      <c r="M81" s="28">
        <f t="shared" si="10"/>
        <v>1.2010316184611442E-3</v>
      </c>
      <c r="N81" s="28">
        <f t="shared" si="11"/>
        <v>7.377351865395941E-4</v>
      </c>
      <c r="O81" s="28">
        <f t="shared" si="12"/>
        <v>-7.8724664565745384E-4</v>
      </c>
      <c r="P81" s="28">
        <f>J81*Report!$I$17+FX_Rates_Input!K81*Report!$I$18+FX_Rates_Input!L81*Report!$I$19+FX_Rates_Input!M81*Report!$I$20+FX_Rates_Input!N81*Report!$I$21+FX_Rates_Input!O81*Report!$I$22</f>
        <v>6.4250085345679976E-6</v>
      </c>
    </row>
    <row r="82" spans="1:16" ht="14.45" x14ac:dyDescent="0.35">
      <c r="A82" s="1">
        <v>41754</v>
      </c>
      <c r="B82" s="19">
        <v>1.3831</v>
      </c>
      <c r="C82" s="19">
        <v>0.82284999999999997</v>
      </c>
      <c r="D82" s="19">
        <v>1.2194</v>
      </c>
      <c r="E82" s="19">
        <v>141.05000000000001</v>
      </c>
      <c r="F82" s="19">
        <v>1.4883</v>
      </c>
      <c r="G82" s="19">
        <v>1.5239</v>
      </c>
      <c r="J82" s="28">
        <f t="shared" si="7"/>
        <v>7.9563130304712243E-4</v>
      </c>
      <c r="K82" s="28">
        <f t="shared" si="8"/>
        <v>-1.8227663567798146E-4</v>
      </c>
      <c r="L82" s="28">
        <f t="shared" si="9"/>
        <v>-7.3779566407802366E-4</v>
      </c>
      <c r="M82" s="28">
        <f t="shared" si="10"/>
        <v>-4.1035857782996893E-3</v>
      </c>
      <c r="N82" s="28">
        <f t="shared" si="11"/>
        <v>-2.2148403295528985E-3</v>
      </c>
      <c r="O82" s="28">
        <f t="shared" si="12"/>
        <v>1.3125082050593215E-4</v>
      </c>
      <c r="P82" s="28">
        <f>J82*Report!$I$17+FX_Rates_Input!K82*Report!$I$18+FX_Rates_Input!L82*Report!$I$19+FX_Rates_Input!M82*Report!$I$20+FX_Rates_Input!N82*Report!$I$21+FX_Rates_Input!O82*Report!$I$22</f>
        <v>2.5483828710187782E-4</v>
      </c>
    </row>
    <row r="83" spans="1:16" ht="14.45" x14ac:dyDescent="0.35">
      <c r="A83" s="1">
        <v>41757</v>
      </c>
      <c r="B83" s="19">
        <v>1.3861000000000001</v>
      </c>
      <c r="C83" s="19">
        <v>0.82279999999999998</v>
      </c>
      <c r="D83" s="19">
        <v>1.2181</v>
      </c>
      <c r="E83" s="19">
        <v>141.85</v>
      </c>
      <c r="F83" s="19">
        <v>1.4934000000000001</v>
      </c>
      <c r="G83" s="19">
        <v>1.528</v>
      </c>
      <c r="J83" s="28">
        <f t="shared" si="7"/>
        <v>2.1666915886452164E-3</v>
      </c>
      <c r="K83" s="28">
        <f t="shared" si="8"/>
        <v>-6.0766262589766202E-5</v>
      </c>
      <c r="L83" s="28">
        <f t="shared" si="9"/>
        <v>-1.0666667678025689E-3</v>
      </c>
      <c r="M83" s="28">
        <f t="shared" si="10"/>
        <v>5.65572380685502E-3</v>
      </c>
      <c r="N83" s="28">
        <f t="shared" si="11"/>
        <v>3.4208706264885346E-3</v>
      </c>
      <c r="O83" s="28">
        <f t="shared" si="12"/>
        <v>2.6868524306506597E-3</v>
      </c>
      <c r="P83" s="28">
        <f>J83*Report!$I$17+FX_Rates_Input!K83*Report!$I$18+FX_Rates_Input!L83*Report!$I$19+FX_Rates_Input!M83*Report!$I$20+FX_Rates_Input!N83*Report!$I$21+FX_Rates_Input!O83*Report!$I$22</f>
        <v>-5.9047188668898056E-5</v>
      </c>
    </row>
    <row r="84" spans="1:16" ht="14.45" x14ac:dyDescent="0.35">
      <c r="A84" s="1">
        <v>41758</v>
      </c>
      <c r="B84" s="19">
        <v>1.3826000000000001</v>
      </c>
      <c r="C84" s="19">
        <v>0.82220000000000004</v>
      </c>
      <c r="D84" s="19">
        <v>1.22</v>
      </c>
      <c r="E84" s="19">
        <v>142.03</v>
      </c>
      <c r="F84" s="19">
        <v>1.4916</v>
      </c>
      <c r="G84" s="19">
        <v>1.5166999999999999</v>
      </c>
      <c r="J84" s="28">
        <f t="shared" si="7"/>
        <v>-2.528263708142769E-3</v>
      </c>
      <c r="K84" s="28">
        <f t="shared" si="8"/>
        <v>-7.2948331502399925E-4</v>
      </c>
      <c r="L84" s="28">
        <f t="shared" si="9"/>
        <v>1.5585910213890804E-3</v>
      </c>
      <c r="M84" s="28">
        <f t="shared" si="10"/>
        <v>1.2681416381764006E-3</v>
      </c>
      <c r="N84" s="28">
        <f t="shared" si="11"/>
        <v>-1.2060302969356367E-3</v>
      </c>
      <c r="O84" s="28">
        <f t="shared" si="12"/>
        <v>-7.4227686691146566E-3</v>
      </c>
      <c r="P84" s="28">
        <f>J84*Report!$I$17+FX_Rates_Input!K84*Report!$I$18+FX_Rates_Input!L84*Report!$I$19+FX_Rates_Input!M84*Report!$I$20+FX_Rates_Input!N84*Report!$I$21+FX_Rates_Input!O84*Report!$I$22</f>
        <v>4.1227617684175494E-4</v>
      </c>
    </row>
    <row r="85" spans="1:16" ht="14.45" x14ac:dyDescent="0.35">
      <c r="A85" s="1">
        <v>41759</v>
      </c>
      <c r="B85" s="19">
        <v>1.385</v>
      </c>
      <c r="C85" s="19">
        <v>0.82299999999999995</v>
      </c>
      <c r="D85" s="19">
        <v>1.22</v>
      </c>
      <c r="E85" s="19">
        <v>142.07</v>
      </c>
      <c r="F85" s="19">
        <v>1.4946999999999999</v>
      </c>
      <c r="G85" s="19">
        <v>1.5190999999999999</v>
      </c>
      <c r="J85" s="28">
        <f t="shared" si="7"/>
        <v>1.734355110274228E-3</v>
      </c>
      <c r="K85" s="28">
        <f t="shared" si="8"/>
        <v>9.7252621329174704E-4</v>
      </c>
      <c r="L85" s="28">
        <f t="shared" si="9"/>
        <v>0</v>
      </c>
      <c r="M85" s="28">
        <f t="shared" si="10"/>
        <v>2.8159099094899026E-4</v>
      </c>
      <c r="N85" s="28">
        <f t="shared" si="11"/>
        <v>2.0761484871031212E-3</v>
      </c>
      <c r="O85" s="28">
        <f t="shared" si="12"/>
        <v>1.581132156265621E-3</v>
      </c>
      <c r="P85" s="28">
        <f>J85*Report!$I$17+FX_Rates_Input!K85*Report!$I$18+FX_Rates_Input!L85*Report!$I$19+FX_Rates_Input!M85*Report!$I$20+FX_Rates_Input!N85*Report!$I$21+FX_Rates_Input!O85*Report!$I$22</f>
        <v>3.4331565005181898E-4</v>
      </c>
    </row>
    <row r="86" spans="1:16" ht="14.45" x14ac:dyDescent="0.35">
      <c r="A86" s="1">
        <v>41761</v>
      </c>
      <c r="B86" s="19">
        <v>1.3862000000000001</v>
      </c>
      <c r="C86" s="19">
        <v>0.82140000000000002</v>
      </c>
      <c r="D86" s="19">
        <v>1.2189000000000001</v>
      </c>
      <c r="E86" s="19">
        <v>142.06</v>
      </c>
      <c r="F86" s="19">
        <v>1.4971000000000001</v>
      </c>
      <c r="G86" s="19">
        <v>1.52</v>
      </c>
      <c r="J86" s="28">
        <f t="shared" si="7"/>
        <v>8.6605086244541298E-4</v>
      </c>
      <c r="K86" s="28">
        <f t="shared" si="8"/>
        <v>-1.9459991546115559E-3</v>
      </c>
      <c r="L86" s="28">
        <f t="shared" si="9"/>
        <v>-9.0204606551143188E-4</v>
      </c>
      <c r="M86" s="28">
        <f t="shared" si="10"/>
        <v>-7.0390314321703643E-5</v>
      </c>
      <c r="N86" s="28">
        <f t="shared" si="11"/>
        <v>1.6043856640221917E-3</v>
      </c>
      <c r="O86" s="28">
        <f t="shared" si="12"/>
        <v>5.9228062670514637E-4</v>
      </c>
      <c r="P86" s="28">
        <f>J86*Report!$I$17+FX_Rates_Input!K86*Report!$I$18+FX_Rates_Input!L86*Report!$I$19+FX_Rates_Input!M86*Report!$I$20+FX_Rates_Input!N86*Report!$I$21+FX_Rates_Input!O86*Report!$I$22</f>
        <v>4.4819352832164641E-4</v>
      </c>
    </row>
    <row r="87" spans="1:16" ht="14.45" x14ac:dyDescent="0.35">
      <c r="A87" s="1">
        <v>41764</v>
      </c>
      <c r="B87" s="19">
        <v>1.3874</v>
      </c>
      <c r="C87" s="19">
        <v>0.82293000000000005</v>
      </c>
      <c r="D87" s="19">
        <v>1.2174</v>
      </c>
      <c r="E87" s="19">
        <v>141.44</v>
      </c>
      <c r="F87" s="19">
        <v>1.4975000000000001</v>
      </c>
      <c r="G87" s="19">
        <v>1.5242</v>
      </c>
      <c r="J87" s="28">
        <f t="shared" si="7"/>
        <v>8.6530146731655336E-4</v>
      </c>
      <c r="K87" s="28">
        <f t="shared" si="8"/>
        <v>1.8609408592502195E-3</v>
      </c>
      <c r="L87" s="28">
        <f t="shared" si="9"/>
        <v>-1.2313756019667734E-3</v>
      </c>
      <c r="M87" s="28">
        <f t="shared" si="10"/>
        <v>-4.373904680330676E-3</v>
      </c>
      <c r="N87" s="28">
        <f t="shared" si="11"/>
        <v>2.6714753381356168E-4</v>
      </c>
      <c r="O87" s="28">
        <f t="shared" si="12"/>
        <v>2.7593473916950775E-3</v>
      </c>
      <c r="P87" s="28">
        <f>J87*Report!$I$17+FX_Rates_Input!K87*Report!$I$18+FX_Rates_Input!L87*Report!$I$19+FX_Rates_Input!M87*Report!$I$20+FX_Rates_Input!N87*Report!$I$21+FX_Rates_Input!O87*Report!$I$22</f>
        <v>-2.8084122155718361E-4</v>
      </c>
    </row>
    <row r="88" spans="1:16" ht="14.45" x14ac:dyDescent="0.35">
      <c r="A88" s="1">
        <v>41765</v>
      </c>
      <c r="B88" s="19">
        <v>1.3945000000000001</v>
      </c>
      <c r="C88" s="19">
        <v>0.82115000000000005</v>
      </c>
      <c r="D88" s="19">
        <v>1.2169000000000001</v>
      </c>
      <c r="E88" s="19">
        <v>141.88999999999999</v>
      </c>
      <c r="F88" s="19">
        <v>1.4932000000000001</v>
      </c>
      <c r="G88" s="19">
        <v>1.5232000000000001</v>
      </c>
      <c r="J88" s="28">
        <f t="shared" si="7"/>
        <v>5.1044361163427527E-3</v>
      </c>
      <c r="K88" s="28">
        <f t="shared" si="8"/>
        <v>-2.1653455981383964E-3</v>
      </c>
      <c r="L88" s="28">
        <f t="shared" si="9"/>
        <v>-4.1079571706964578E-4</v>
      </c>
      <c r="M88" s="28">
        <f t="shared" si="10"/>
        <v>3.1765106298884908E-3</v>
      </c>
      <c r="N88" s="28">
        <f t="shared" si="11"/>
        <v>-2.8755829491756619E-3</v>
      </c>
      <c r="O88" s="28">
        <f t="shared" si="12"/>
        <v>-6.5629719491615561E-4</v>
      </c>
      <c r="P88" s="28">
        <f>J88*Report!$I$17+FX_Rates_Input!K88*Report!$I$18+FX_Rates_Input!L88*Report!$I$19+FX_Rates_Input!M88*Report!$I$20+FX_Rates_Input!N88*Report!$I$21+FX_Rates_Input!O88*Report!$I$22</f>
        <v>1.4996927086011688E-3</v>
      </c>
    </row>
    <row r="89" spans="1:16" ht="14.45" x14ac:dyDescent="0.35">
      <c r="A89" s="1">
        <v>41766</v>
      </c>
      <c r="B89" s="19">
        <v>1.3927</v>
      </c>
      <c r="C89" s="19">
        <v>0.82069999999999999</v>
      </c>
      <c r="D89" s="19">
        <v>1.2185999999999999</v>
      </c>
      <c r="E89" s="19">
        <v>141.68</v>
      </c>
      <c r="F89" s="19">
        <v>1.4908999999999999</v>
      </c>
      <c r="G89" s="19">
        <v>1.5164</v>
      </c>
      <c r="J89" s="28">
        <f t="shared" si="7"/>
        <v>-1.2916190084974279E-3</v>
      </c>
      <c r="K89" s="28">
        <f t="shared" si="8"/>
        <v>-5.4816214790401286E-4</v>
      </c>
      <c r="L89" s="28">
        <f t="shared" si="9"/>
        <v>1.3960174716393945E-3</v>
      </c>
      <c r="M89" s="28">
        <f t="shared" si="10"/>
        <v>-1.4811160446437741E-3</v>
      </c>
      <c r="N89" s="28">
        <f t="shared" si="11"/>
        <v>-1.5415036060754692E-3</v>
      </c>
      <c r="O89" s="28">
        <f t="shared" si="12"/>
        <v>-4.4742803949211893E-3</v>
      </c>
      <c r="P89" s="28">
        <f>J89*Report!$I$17+FX_Rates_Input!K89*Report!$I$18+FX_Rates_Input!L89*Report!$I$19+FX_Rates_Input!M89*Report!$I$20+FX_Rates_Input!N89*Report!$I$21+FX_Rates_Input!O89*Report!$I$22</f>
        <v>5.5944824619764727E-4</v>
      </c>
    </row>
    <row r="90" spans="1:16" ht="14.45" x14ac:dyDescent="0.35">
      <c r="A90" s="1">
        <v>41767</v>
      </c>
      <c r="B90" s="19">
        <v>1.3953</v>
      </c>
      <c r="C90" s="19">
        <v>0.82330000000000003</v>
      </c>
      <c r="D90" s="19">
        <v>1.2178</v>
      </c>
      <c r="E90" s="19">
        <v>141.94999999999999</v>
      </c>
      <c r="F90" s="19">
        <v>1.4857</v>
      </c>
      <c r="G90" s="19">
        <v>1.5175000000000001</v>
      </c>
      <c r="J90" s="28">
        <f t="shared" si="7"/>
        <v>1.8651368391148148E-3</v>
      </c>
      <c r="K90" s="28">
        <f t="shared" si="8"/>
        <v>3.1630196687145091E-3</v>
      </c>
      <c r="L90" s="28">
        <f t="shared" si="9"/>
        <v>-6.5670663992022061E-4</v>
      </c>
      <c r="M90" s="28">
        <f t="shared" si="10"/>
        <v>1.9038894444020433E-3</v>
      </c>
      <c r="N90" s="28">
        <f t="shared" si="11"/>
        <v>-3.4939227910461409E-3</v>
      </c>
      <c r="O90" s="28">
        <f t="shared" si="12"/>
        <v>7.2513929147361767E-4</v>
      </c>
      <c r="P90" s="28">
        <f>J90*Report!$I$17+FX_Rates_Input!K90*Report!$I$18+FX_Rates_Input!L90*Report!$I$19+FX_Rates_Input!M90*Report!$I$20+FX_Rates_Input!N90*Report!$I$21+FX_Rates_Input!O90*Report!$I$22</f>
        <v>-5.8566981246389914E-4</v>
      </c>
    </row>
    <row r="91" spans="1:16" ht="14.45" x14ac:dyDescent="0.35">
      <c r="A91" s="1">
        <v>41768</v>
      </c>
      <c r="B91" s="19">
        <v>1.3781000000000001</v>
      </c>
      <c r="C91" s="19">
        <v>0.81725000000000003</v>
      </c>
      <c r="D91" s="19">
        <v>1.2185999999999999</v>
      </c>
      <c r="E91" s="19">
        <v>140.13999999999999</v>
      </c>
      <c r="F91" s="19">
        <v>1.4714</v>
      </c>
      <c r="G91" s="19">
        <v>1.4924999999999999</v>
      </c>
      <c r="J91" s="28">
        <f t="shared" si="7"/>
        <v>-1.2403707017061734E-2</v>
      </c>
      <c r="K91" s="28">
        <f t="shared" si="8"/>
        <v>-7.375608700060334E-3</v>
      </c>
      <c r="L91" s="28">
        <f t="shared" si="9"/>
        <v>6.5670663992017226E-4</v>
      </c>
      <c r="M91" s="28">
        <f t="shared" si="10"/>
        <v>-1.2832959976592326E-2</v>
      </c>
      <c r="N91" s="28">
        <f t="shared" si="11"/>
        <v>-9.6717131451431806E-3</v>
      </c>
      <c r="O91" s="28">
        <f t="shared" si="12"/>
        <v>-1.6611677666896228E-2</v>
      </c>
      <c r="P91" s="28">
        <f>J91*Report!$I$17+FX_Rates_Input!K91*Report!$I$18+FX_Rates_Input!L91*Report!$I$19+FX_Rates_Input!M91*Report!$I$20+FX_Rates_Input!N91*Report!$I$21+FX_Rates_Input!O91*Report!$I$22</f>
        <v>-2.6491136918279593E-4</v>
      </c>
    </row>
    <row r="92" spans="1:16" ht="14.45" x14ac:dyDescent="0.35">
      <c r="A92" s="1">
        <v>41771</v>
      </c>
      <c r="B92" s="19">
        <v>1.3765000000000001</v>
      </c>
      <c r="C92" s="19">
        <v>0.81515000000000004</v>
      </c>
      <c r="D92" s="19">
        <v>1.2211000000000001</v>
      </c>
      <c r="E92" s="19">
        <v>140.31</v>
      </c>
      <c r="F92" s="19">
        <v>1.4683999999999999</v>
      </c>
      <c r="G92" s="19">
        <v>1.4976</v>
      </c>
      <c r="J92" s="28">
        <f t="shared" si="7"/>
        <v>-1.1616932984372106E-3</v>
      </c>
      <c r="K92" s="28">
        <f t="shared" si="8"/>
        <v>-2.5729002186567099E-3</v>
      </c>
      <c r="L92" s="28">
        <f t="shared" si="9"/>
        <v>2.0494330245823889E-3</v>
      </c>
      <c r="M92" s="28">
        <f t="shared" si="10"/>
        <v>1.2123374635167961E-3</v>
      </c>
      <c r="N92" s="28">
        <f t="shared" si="11"/>
        <v>-2.0409558754848883E-3</v>
      </c>
      <c r="O92" s="28">
        <f t="shared" si="12"/>
        <v>3.4112604565705832E-3</v>
      </c>
      <c r="P92" s="28">
        <f>J92*Report!$I$17+FX_Rates_Input!K92*Report!$I$18+FX_Rates_Input!L92*Report!$I$19+FX_Rates_Input!M92*Report!$I$20+FX_Rates_Input!N92*Report!$I$21+FX_Rates_Input!O92*Report!$I$22</f>
        <v>-1.9950567396123802E-4</v>
      </c>
    </row>
    <row r="93" spans="1:16" ht="14.45" x14ac:dyDescent="0.35">
      <c r="A93" s="1">
        <v>41772</v>
      </c>
      <c r="B93" s="19">
        <v>1.3703000000000001</v>
      </c>
      <c r="C93" s="19">
        <v>0.81394999999999995</v>
      </c>
      <c r="D93" s="19">
        <v>1.2201</v>
      </c>
      <c r="E93" s="19">
        <v>140.25</v>
      </c>
      <c r="F93" s="19">
        <v>1.4624999999999999</v>
      </c>
      <c r="G93" s="19">
        <v>1.4935</v>
      </c>
      <c r="J93" s="28">
        <f t="shared" si="7"/>
        <v>-4.5143516305066658E-3</v>
      </c>
      <c r="K93" s="28">
        <f t="shared" si="8"/>
        <v>-1.4732063311444961E-3</v>
      </c>
      <c r="L93" s="28">
        <f t="shared" si="9"/>
        <v>-8.1926925768766349E-4</v>
      </c>
      <c r="M93" s="28">
        <f t="shared" si="10"/>
        <v>-4.2771600309884732E-4</v>
      </c>
      <c r="N93" s="28">
        <f t="shared" si="11"/>
        <v>-4.0260725166676448E-3</v>
      </c>
      <c r="O93" s="28">
        <f t="shared" si="12"/>
        <v>-2.7414680671631305E-3</v>
      </c>
      <c r="P93" s="28">
        <f>J93*Report!$I$17+FX_Rates_Input!K93*Report!$I$18+FX_Rates_Input!L93*Report!$I$19+FX_Rates_Input!M93*Report!$I$20+FX_Rates_Input!N93*Report!$I$21+FX_Rates_Input!O93*Report!$I$22</f>
        <v>-1.3400770473686223E-3</v>
      </c>
    </row>
    <row r="94" spans="1:16" ht="14.45" x14ac:dyDescent="0.35">
      <c r="A94" s="1">
        <v>41773</v>
      </c>
      <c r="B94" s="19">
        <v>1.3718999999999999</v>
      </c>
      <c r="C94" s="19">
        <v>0.81769999999999998</v>
      </c>
      <c r="D94" s="19">
        <v>1.2199</v>
      </c>
      <c r="E94" s="19">
        <v>139.65</v>
      </c>
      <c r="F94" s="19">
        <v>1.4597</v>
      </c>
      <c r="G94" s="19">
        <v>1.4958</v>
      </c>
      <c r="J94" s="28">
        <f t="shared" si="7"/>
        <v>1.1669463799638307E-3</v>
      </c>
      <c r="K94" s="28">
        <f t="shared" si="8"/>
        <v>4.596582113412814E-3</v>
      </c>
      <c r="L94" s="28">
        <f t="shared" si="9"/>
        <v>-1.6393442659664364E-4</v>
      </c>
      <c r="M94" s="28">
        <f t="shared" si="10"/>
        <v>-4.2872520116199238E-3</v>
      </c>
      <c r="N94" s="28">
        <f t="shared" si="11"/>
        <v>-1.9163649694791691E-3</v>
      </c>
      <c r="O94" s="28">
        <f t="shared" si="12"/>
        <v>1.538822101402643E-3</v>
      </c>
      <c r="P94" s="28">
        <f>J94*Report!$I$17+FX_Rates_Input!K94*Report!$I$18+FX_Rates_Input!L94*Report!$I$19+FX_Rates_Input!M94*Report!$I$20+FX_Rates_Input!N94*Report!$I$21+FX_Rates_Input!O94*Report!$I$22</f>
        <v>-4.0932446947938568E-4</v>
      </c>
    </row>
    <row r="95" spans="1:16" ht="14.45" x14ac:dyDescent="0.35">
      <c r="A95" s="1">
        <v>41774</v>
      </c>
      <c r="B95" s="19">
        <v>1.3658999999999999</v>
      </c>
      <c r="C95" s="19">
        <v>0.81520000000000004</v>
      </c>
      <c r="D95" s="19">
        <v>1.2226999999999999</v>
      </c>
      <c r="E95" s="19">
        <v>139.16999999999999</v>
      </c>
      <c r="F95" s="19">
        <v>1.4589000000000001</v>
      </c>
      <c r="G95" s="19">
        <v>1.4844999999999999</v>
      </c>
      <c r="J95" s="28">
        <f t="shared" si="7"/>
        <v>-4.38308832327307E-3</v>
      </c>
      <c r="K95" s="28">
        <f t="shared" si="8"/>
        <v>-3.062039259416457E-3</v>
      </c>
      <c r="L95" s="28">
        <f t="shared" si="9"/>
        <v>2.2926399954523919E-3</v>
      </c>
      <c r="M95" s="28">
        <f t="shared" si="10"/>
        <v>-3.4430849594238879E-3</v>
      </c>
      <c r="N95" s="28">
        <f t="shared" si="11"/>
        <v>-5.4820805868247057E-4</v>
      </c>
      <c r="O95" s="28">
        <f t="shared" si="12"/>
        <v>-7.5831655537527479E-3</v>
      </c>
      <c r="P95" s="28">
        <f>J95*Report!$I$17+FX_Rates_Input!K95*Report!$I$18+FX_Rates_Input!L95*Report!$I$19+FX_Rates_Input!M95*Report!$I$20+FX_Rates_Input!N95*Report!$I$21+FX_Rates_Input!O95*Report!$I$22</f>
        <v>8.0960153223815672E-4</v>
      </c>
    </row>
    <row r="96" spans="1:16" ht="14.45" x14ac:dyDescent="0.35">
      <c r="A96" s="1">
        <v>41775</v>
      </c>
      <c r="B96" s="19">
        <v>1.3695999999999999</v>
      </c>
      <c r="C96" s="19">
        <v>0.81479999999999997</v>
      </c>
      <c r="D96" s="19">
        <v>1.2210000000000001</v>
      </c>
      <c r="E96" s="19">
        <v>138.94999999999999</v>
      </c>
      <c r="F96" s="19">
        <v>1.4633</v>
      </c>
      <c r="G96" s="19">
        <v>1.4897</v>
      </c>
      <c r="J96" s="28">
        <f t="shared" si="7"/>
        <v>2.7051743786315548E-3</v>
      </c>
      <c r="K96" s="28">
        <f t="shared" si="8"/>
        <v>-4.9079755586438573E-4</v>
      </c>
      <c r="L96" s="28">
        <f t="shared" si="9"/>
        <v>-1.3913330394395703E-3</v>
      </c>
      <c r="M96" s="28">
        <f t="shared" si="10"/>
        <v>-1.5820512432492399E-3</v>
      </c>
      <c r="N96" s="28">
        <f t="shared" si="11"/>
        <v>3.0114320205309074E-3</v>
      </c>
      <c r="O96" s="28">
        <f t="shared" si="12"/>
        <v>3.49674218173278E-3</v>
      </c>
      <c r="P96" s="28">
        <f>J96*Report!$I$17+FX_Rates_Input!K96*Report!$I$18+FX_Rates_Input!L96*Report!$I$19+FX_Rates_Input!M96*Report!$I$20+FX_Rates_Input!N96*Report!$I$21+FX_Rates_Input!O96*Report!$I$22</f>
        <v>5.5687547490579793E-4</v>
      </c>
    </row>
    <row r="97" spans="1:16" ht="14.45" x14ac:dyDescent="0.35">
      <c r="A97" s="1">
        <v>41778</v>
      </c>
      <c r="B97" s="19">
        <v>1.3714999999999999</v>
      </c>
      <c r="C97" s="19">
        <v>0.81459999999999999</v>
      </c>
      <c r="D97" s="19">
        <v>1.2228000000000001</v>
      </c>
      <c r="E97" s="19">
        <v>138.79</v>
      </c>
      <c r="F97" s="19">
        <v>1.4654</v>
      </c>
      <c r="G97" s="19">
        <v>1.4903999999999999</v>
      </c>
      <c r="J97" s="28">
        <f t="shared" si="7"/>
        <v>1.3863049901802734E-3</v>
      </c>
      <c r="K97" s="28">
        <f t="shared" si="8"/>
        <v>-2.4548913833854743E-4</v>
      </c>
      <c r="L97" s="28">
        <f t="shared" si="9"/>
        <v>1.4731159059748053E-3</v>
      </c>
      <c r="M97" s="28">
        <f t="shared" si="10"/>
        <v>-1.15215682076426E-3</v>
      </c>
      <c r="N97" s="28">
        <f t="shared" si="11"/>
        <v>1.4340836274825651E-3</v>
      </c>
      <c r="O97" s="28">
        <f t="shared" si="12"/>
        <v>4.6978290183146277E-4</v>
      </c>
      <c r="P97" s="28">
        <f>J97*Report!$I$17+FX_Rates_Input!K97*Report!$I$18+FX_Rates_Input!L97*Report!$I$19+FX_Rates_Input!M97*Report!$I$20+FX_Rates_Input!N97*Report!$I$21+FX_Rates_Input!O97*Report!$I$22</f>
        <v>9.6737988543904238E-4</v>
      </c>
    </row>
    <row r="98" spans="1:16" ht="14.45" x14ac:dyDescent="0.35">
      <c r="A98" s="1">
        <v>41779</v>
      </c>
      <c r="B98" s="19">
        <v>1.3702000000000001</v>
      </c>
      <c r="C98" s="19">
        <v>0.81399999999999995</v>
      </c>
      <c r="D98" s="19">
        <v>1.2222999999999999</v>
      </c>
      <c r="E98" s="19">
        <v>138.88</v>
      </c>
      <c r="F98" s="19">
        <v>1.4797</v>
      </c>
      <c r="G98" s="19">
        <v>1.4921</v>
      </c>
      <c r="J98" s="28">
        <f t="shared" si="7"/>
        <v>-9.4831680885913336E-4</v>
      </c>
      <c r="K98" s="28">
        <f t="shared" si="8"/>
        <v>-7.3682921177192838E-4</v>
      </c>
      <c r="L98" s="28">
        <f t="shared" si="9"/>
        <v>-4.0898123346251537E-4</v>
      </c>
      <c r="M98" s="28">
        <f t="shared" si="10"/>
        <v>6.4825154429159842E-4</v>
      </c>
      <c r="N98" s="28">
        <f t="shared" si="11"/>
        <v>9.7111217826251241E-3</v>
      </c>
      <c r="O98" s="28">
        <f t="shared" si="12"/>
        <v>1.1399833589973471E-3</v>
      </c>
      <c r="P98" s="28">
        <f>J98*Report!$I$17+FX_Rates_Input!K98*Report!$I$18+FX_Rates_Input!L98*Report!$I$19+FX_Rates_Input!M98*Report!$I$20+FX_Rates_Input!N98*Report!$I$21+FX_Rates_Input!O98*Report!$I$22</f>
        <v>3.043661772862944E-4</v>
      </c>
    </row>
    <row r="99" spans="1:16" ht="14.45" x14ac:dyDescent="0.35">
      <c r="A99" s="1">
        <v>41780</v>
      </c>
      <c r="B99" s="19">
        <v>1.3675999999999999</v>
      </c>
      <c r="C99" s="19">
        <v>0.80940000000000001</v>
      </c>
      <c r="D99" s="19">
        <v>1.2216</v>
      </c>
      <c r="E99" s="19">
        <v>138.18</v>
      </c>
      <c r="F99" s="19">
        <v>1.4819</v>
      </c>
      <c r="G99" s="19">
        <v>1.4907999999999999</v>
      </c>
      <c r="J99" s="28">
        <f t="shared" si="7"/>
        <v>-1.8993358036526276E-3</v>
      </c>
      <c r="K99" s="28">
        <f t="shared" si="8"/>
        <v>-5.6671335607750518E-3</v>
      </c>
      <c r="L99" s="28">
        <f t="shared" si="9"/>
        <v>-5.7285487879439611E-4</v>
      </c>
      <c r="M99" s="28">
        <f t="shared" si="10"/>
        <v>-5.0530678513911777E-3</v>
      </c>
      <c r="N99" s="28">
        <f t="shared" si="11"/>
        <v>1.4856836876442235E-3</v>
      </c>
      <c r="O99" s="28">
        <f t="shared" si="12"/>
        <v>-8.7163504127260084E-4</v>
      </c>
      <c r="P99" s="28">
        <f>J99*Report!$I$17+FX_Rates_Input!K99*Report!$I$18+FX_Rates_Input!L99*Report!$I$19+FX_Rates_Input!M99*Report!$I$20+FX_Rates_Input!N99*Report!$I$21+FX_Rates_Input!O99*Report!$I$22</f>
        <v>8.1179821382151981E-4</v>
      </c>
    </row>
    <row r="100" spans="1:16" ht="14.45" x14ac:dyDescent="0.35">
      <c r="A100" s="1">
        <v>41781</v>
      </c>
      <c r="B100" s="19">
        <v>1.3668</v>
      </c>
      <c r="C100" s="19">
        <v>0.81040000000000001</v>
      </c>
      <c r="D100" s="19">
        <v>1.2215</v>
      </c>
      <c r="E100" s="19">
        <v>138.96</v>
      </c>
      <c r="F100" s="19">
        <v>1.4799</v>
      </c>
      <c r="G100" s="19">
        <v>1.4915</v>
      </c>
      <c r="J100" s="28">
        <f t="shared" si="7"/>
        <v>-5.8513752400935826E-4</v>
      </c>
      <c r="K100" s="28">
        <f t="shared" si="8"/>
        <v>1.2347204927084211E-3</v>
      </c>
      <c r="L100" s="28">
        <f t="shared" si="9"/>
        <v>-8.186320662754633E-5</v>
      </c>
      <c r="M100" s="28">
        <f t="shared" si="10"/>
        <v>5.6289388722006615E-3</v>
      </c>
      <c r="N100" s="28">
        <f t="shared" si="11"/>
        <v>-1.3505302883305124E-3</v>
      </c>
      <c r="O100" s="28">
        <f t="shared" si="12"/>
        <v>4.6943634970000842E-4</v>
      </c>
      <c r="P100" s="28">
        <f>J100*Report!$I$17+FX_Rates_Input!K100*Report!$I$18+FX_Rates_Input!L100*Report!$I$19+FX_Rates_Input!M100*Report!$I$20+FX_Rates_Input!N100*Report!$I$21+FX_Rates_Input!O100*Report!$I$22</f>
        <v>-1.0298205951663382E-3</v>
      </c>
    </row>
    <row r="101" spans="1:16" ht="14.45" x14ac:dyDescent="0.35">
      <c r="A101" s="1">
        <v>41782</v>
      </c>
      <c r="B101" s="19">
        <v>1.363</v>
      </c>
      <c r="C101" s="19">
        <v>0.80935000000000001</v>
      </c>
      <c r="D101" s="19">
        <v>1.2210000000000001</v>
      </c>
      <c r="E101" s="19">
        <v>138.91999999999999</v>
      </c>
      <c r="F101" s="19">
        <v>1.4782</v>
      </c>
      <c r="G101" s="19">
        <v>1.4858</v>
      </c>
      <c r="J101" s="28">
        <f t="shared" si="7"/>
        <v>-2.7840885446041757E-3</v>
      </c>
      <c r="K101" s="28">
        <f t="shared" si="8"/>
        <v>-1.2964965545041529E-3</v>
      </c>
      <c r="L101" s="28">
        <f t="shared" si="9"/>
        <v>-4.0941658709047824E-4</v>
      </c>
      <c r="M101" s="28">
        <f t="shared" si="10"/>
        <v>-2.878940569763489E-4</v>
      </c>
      <c r="N101" s="28">
        <f t="shared" si="11"/>
        <v>-1.1493865570158528E-3</v>
      </c>
      <c r="O101" s="28">
        <f t="shared" si="12"/>
        <v>-3.8289772370973508E-3</v>
      </c>
      <c r="P101" s="28">
        <f>J101*Report!$I$17+FX_Rates_Input!K101*Report!$I$18+FX_Rates_Input!L101*Report!$I$19+FX_Rates_Input!M101*Report!$I$20+FX_Rates_Input!N101*Report!$I$21+FX_Rates_Input!O101*Report!$I$22</f>
        <v>-3.5684326080205467E-4</v>
      </c>
    </row>
    <row r="102" spans="1:16" ht="14.45" x14ac:dyDescent="0.35">
      <c r="A102" s="1">
        <v>41785</v>
      </c>
      <c r="B102" s="19">
        <v>1.3634999999999999</v>
      </c>
      <c r="C102" s="19">
        <v>0.80989999999999995</v>
      </c>
      <c r="D102" s="19">
        <v>1.2210000000000001</v>
      </c>
      <c r="E102" s="19">
        <v>138.97</v>
      </c>
      <c r="F102" s="19">
        <v>1.4761</v>
      </c>
      <c r="G102" s="19">
        <v>1.4812000000000001</v>
      </c>
      <c r="J102" s="28">
        <f t="shared" si="7"/>
        <v>3.667705891105811E-4</v>
      </c>
      <c r="K102" s="28">
        <f t="shared" si="8"/>
        <v>6.7932687497466429E-4</v>
      </c>
      <c r="L102" s="28">
        <f t="shared" si="9"/>
        <v>0</v>
      </c>
      <c r="M102" s="28">
        <f t="shared" si="10"/>
        <v>3.5985462261746724E-4</v>
      </c>
      <c r="N102" s="28">
        <f t="shared" si="11"/>
        <v>-1.4216568078352974E-3</v>
      </c>
      <c r="O102" s="28">
        <f t="shared" si="12"/>
        <v>-3.1007776782481593E-3</v>
      </c>
      <c r="P102" s="28">
        <f>J102*Report!$I$17+FX_Rates_Input!K102*Report!$I$18+FX_Rates_Input!L102*Report!$I$19+FX_Rates_Input!M102*Report!$I$20+FX_Rates_Input!N102*Report!$I$21+FX_Rates_Input!O102*Report!$I$22</f>
        <v>2.6517431139010366E-4</v>
      </c>
    </row>
    <row r="103" spans="1:16" ht="14.45" x14ac:dyDescent="0.35">
      <c r="A103" s="1">
        <v>41786</v>
      </c>
      <c r="B103" s="19">
        <v>1.3637999999999999</v>
      </c>
      <c r="C103" s="19">
        <v>0.81100000000000005</v>
      </c>
      <c r="D103" s="19">
        <v>1.2221</v>
      </c>
      <c r="E103" s="19">
        <v>139.01</v>
      </c>
      <c r="F103" s="19">
        <v>1.4737</v>
      </c>
      <c r="G103" s="19">
        <v>1.4796</v>
      </c>
      <c r="J103" s="28">
        <f t="shared" si="7"/>
        <v>2.1999780090925736E-4</v>
      </c>
      <c r="K103" s="28">
        <f t="shared" si="8"/>
        <v>1.3572708604687584E-3</v>
      </c>
      <c r="L103" s="28">
        <f t="shared" si="9"/>
        <v>9.0049533325016592E-4</v>
      </c>
      <c r="M103" s="28">
        <f t="shared" si="10"/>
        <v>2.8779049051063933E-4</v>
      </c>
      <c r="N103" s="28">
        <f t="shared" si="11"/>
        <v>-1.6272293237337713E-3</v>
      </c>
      <c r="O103" s="28">
        <f t="shared" si="12"/>
        <v>-1.0807890811587234E-3</v>
      </c>
      <c r="P103" s="28">
        <f>J103*Report!$I$17+FX_Rates_Input!K103*Report!$I$18+FX_Rates_Input!L103*Report!$I$19+FX_Rates_Input!M103*Report!$I$20+FX_Rates_Input!N103*Report!$I$21+FX_Rates_Input!O103*Report!$I$22</f>
        <v>4.040960737173579E-5</v>
      </c>
    </row>
    <row r="104" spans="1:16" ht="14.45" x14ac:dyDescent="0.35">
      <c r="A104" s="1">
        <v>41787</v>
      </c>
      <c r="B104" s="19">
        <v>1.3608</v>
      </c>
      <c r="C104" s="19">
        <v>0.8125</v>
      </c>
      <c r="D104" s="19">
        <v>1.2224999999999999</v>
      </c>
      <c r="E104" s="19">
        <v>138.72999999999999</v>
      </c>
      <c r="F104" s="19">
        <v>1.4744999999999999</v>
      </c>
      <c r="G104" s="19">
        <v>1.4781</v>
      </c>
      <c r="J104" s="28">
        <f t="shared" si="7"/>
        <v>-2.2021590049004307E-3</v>
      </c>
      <c r="K104" s="28">
        <f t="shared" si="8"/>
        <v>1.8478600884796262E-3</v>
      </c>
      <c r="L104" s="28">
        <f t="shared" si="9"/>
        <v>3.2725190507228733E-4</v>
      </c>
      <c r="M104" s="28">
        <f t="shared" si="10"/>
        <v>-2.0162748963670611E-3</v>
      </c>
      <c r="N104" s="28">
        <f t="shared" si="11"/>
        <v>5.4270403611357142E-4</v>
      </c>
      <c r="O104" s="28">
        <f t="shared" si="12"/>
        <v>-1.0143017402718781E-3</v>
      </c>
      <c r="P104" s="28">
        <f>J104*Report!$I$17+FX_Rates_Input!K104*Report!$I$18+FX_Rates_Input!L104*Report!$I$19+FX_Rates_Input!M104*Report!$I$20+FX_Rates_Input!N104*Report!$I$21+FX_Rates_Input!O104*Report!$I$22</f>
        <v>-5.9727331818088165E-4</v>
      </c>
    </row>
    <row r="105" spans="1:16" ht="14.45" x14ac:dyDescent="0.35">
      <c r="A105" s="1">
        <v>41788</v>
      </c>
      <c r="B105" s="19">
        <v>1.3612</v>
      </c>
      <c r="C105" s="19">
        <v>0.8145</v>
      </c>
      <c r="D105" s="19">
        <v>1.2210000000000001</v>
      </c>
      <c r="E105" s="19">
        <v>138.34</v>
      </c>
      <c r="F105" s="19">
        <v>1.4648000000000001</v>
      </c>
      <c r="G105" s="19">
        <v>1.4774</v>
      </c>
      <c r="J105" s="28">
        <f t="shared" si="7"/>
        <v>2.9390154509864656E-4</v>
      </c>
      <c r="K105" s="28">
        <f t="shared" si="8"/>
        <v>2.4585138382073233E-3</v>
      </c>
      <c r="L105" s="28">
        <f t="shared" si="9"/>
        <v>-1.2277472383222926E-3</v>
      </c>
      <c r="M105" s="28">
        <f t="shared" si="10"/>
        <v>-2.8151749201954304E-3</v>
      </c>
      <c r="N105" s="28">
        <f t="shared" si="11"/>
        <v>-6.6002348950298688E-3</v>
      </c>
      <c r="O105" s="28">
        <f t="shared" si="12"/>
        <v>-4.7369312338962531E-4</v>
      </c>
      <c r="P105" s="28">
        <f>J105*Report!$I$17+FX_Rates_Input!K105*Report!$I$18+FX_Rates_Input!L105*Report!$I$19+FX_Rates_Input!M105*Report!$I$20+FX_Rates_Input!N105*Report!$I$21+FX_Rates_Input!O105*Report!$I$22</f>
        <v>-8.2308586618818692E-4</v>
      </c>
    </row>
    <row r="106" spans="1:16" ht="14.45" x14ac:dyDescent="0.35">
      <c r="A106" s="1">
        <v>41789</v>
      </c>
      <c r="B106" s="19">
        <v>1.3607</v>
      </c>
      <c r="C106" s="19">
        <v>0.81310000000000004</v>
      </c>
      <c r="D106" s="19">
        <v>1.2203999999999999</v>
      </c>
      <c r="E106" s="19">
        <v>138.36000000000001</v>
      </c>
      <c r="F106" s="19">
        <v>1.4635</v>
      </c>
      <c r="G106" s="19">
        <v>1.4744999999999999</v>
      </c>
      <c r="J106" s="28">
        <f t="shared" si="7"/>
        <v>-3.6739042993788829E-4</v>
      </c>
      <c r="K106" s="28">
        <f t="shared" si="8"/>
        <v>-1.720324828307877E-3</v>
      </c>
      <c r="L106" s="28">
        <f t="shared" si="9"/>
        <v>-4.9152126819022846E-4</v>
      </c>
      <c r="M106" s="28">
        <f t="shared" si="10"/>
        <v>1.4456089652943154E-4</v>
      </c>
      <c r="N106" s="28">
        <f t="shared" si="11"/>
        <v>-8.8788722836050625E-4</v>
      </c>
      <c r="O106" s="28">
        <f t="shared" si="12"/>
        <v>-1.9648368393065828E-3</v>
      </c>
      <c r="P106" s="28">
        <f>J106*Report!$I$17+FX_Rates_Input!K106*Report!$I$18+FX_Rates_Input!L106*Report!$I$19+FX_Rates_Input!M106*Report!$I$20+FX_Rates_Input!N106*Report!$I$21+FX_Rates_Input!O106*Report!$I$22</f>
        <v>2.1823541967194802E-4</v>
      </c>
    </row>
    <row r="107" spans="1:16" ht="14.45" x14ac:dyDescent="0.35">
      <c r="A107" s="1">
        <v>41792</v>
      </c>
      <c r="B107" s="19">
        <v>1.3611</v>
      </c>
      <c r="C107" s="19">
        <v>0.81289999999999996</v>
      </c>
      <c r="D107" s="19">
        <v>1.2214</v>
      </c>
      <c r="E107" s="19">
        <v>138.94</v>
      </c>
      <c r="F107" s="19">
        <v>1.4714</v>
      </c>
      <c r="G107" s="19">
        <v>1.4785999999999999</v>
      </c>
      <c r="J107" s="28">
        <f t="shared" si="7"/>
        <v>2.9392314121505449E-4</v>
      </c>
      <c r="K107" s="28">
        <f t="shared" si="8"/>
        <v>-2.4600246126528388E-4</v>
      </c>
      <c r="L107" s="28">
        <f t="shared" si="9"/>
        <v>8.1906794651985526E-4</v>
      </c>
      <c r="M107" s="28">
        <f t="shared" si="10"/>
        <v>4.1832011957666634E-3</v>
      </c>
      <c r="N107" s="28">
        <f t="shared" si="11"/>
        <v>5.3835013662234402E-3</v>
      </c>
      <c r="O107" s="28">
        <f t="shared" si="12"/>
        <v>2.7767448676688294E-3</v>
      </c>
      <c r="P107" s="28">
        <f>J107*Report!$I$17+FX_Rates_Input!K107*Report!$I$18+FX_Rates_Input!L107*Report!$I$19+FX_Rates_Input!M107*Report!$I$20+FX_Rates_Input!N107*Report!$I$21+FX_Rates_Input!O107*Report!$I$22</f>
        <v>5.7951299986534679E-5</v>
      </c>
    </row>
    <row r="108" spans="1:16" ht="14.45" x14ac:dyDescent="0.35">
      <c r="A108" s="1">
        <v>41793</v>
      </c>
      <c r="B108" s="19">
        <v>1.3645</v>
      </c>
      <c r="C108" s="19">
        <v>0.81469999999999998</v>
      </c>
      <c r="D108" s="19">
        <v>1.2216</v>
      </c>
      <c r="E108" s="19">
        <v>139.63999999999999</v>
      </c>
      <c r="F108" s="19">
        <v>1.4731000000000001</v>
      </c>
      <c r="G108" s="19">
        <v>1.4887999999999999</v>
      </c>
      <c r="J108" s="28">
        <f t="shared" si="7"/>
        <v>2.4948648103652617E-3</v>
      </c>
      <c r="K108" s="28">
        <f t="shared" si="8"/>
        <v>2.2118465640695241E-3</v>
      </c>
      <c r="L108" s="28">
        <f t="shared" si="9"/>
        <v>1.6373311538839036E-4</v>
      </c>
      <c r="M108" s="28">
        <f t="shared" si="10"/>
        <v>5.025496972100244E-3</v>
      </c>
      <c r="N108" s="28">
        <f t="shared" si="11"/>
        <v>1.1546953227286356E-3</v>
      </c>
      <c r="O108" s="28">
        <f t="shared" si="12"/>
        <v>6.8747322050413291E-3</v>
      </c>
      <c r="P108" s="28">
        <f>J108*Report!$I$17+FX_Rates_Input!K108*Report!$I$18+FX_Rates_Input!L108*Report!$I$19+FX_Rates_Input!M108*Report!$I$20+FX_Rates_Input!N108*Report!$I$21+FX_Rates_Input!O108*Report!$I$22</f>
        <v>-7.1420599524421309E-4</v>
      </c>
    </row>
    <row r="109" spans="1:16" ht="14.45" x14ac:dyDescent="0.35">
      <c r="A109" s="1">
        <v>41794</v>
      </c>
      <c r="B109" s="19">
        <v>1.3627</v>
      </c>
      <c r="C109" s="19">
        <v>0.81299999999999994</v>
      </c>
      <c r="D109" s="19">
        <v>1.2203999999999999</v>
      </c>
      <c r="E109" s="19">
        <v>139.78</v>
      </c>
      <c r="F109" s="19">
        <v>1.4695</v>
      </c>
      <c r="G109" s="19">
        <v>1.4893000000000001</v>
      </c>
      <c r="J109" s="28">
        <f t="shared" si="7"/>
        <v>-1.320035392618137E-3</v>
      </c>
      <c r="K109" s="28">
        <f t="shared" si="8"/>
        <v>-2.0888377687855882E-3</v>
      </c>
      <c r="L109" s="28">
        <f t="shared" si="9"/>
        <v>-9.8280106190820008E-4</v>
      </c>
      <c r="M109" s="28">
        <f t="shared" si="10"/>
        <v>1.0020758121476829E-3</v>
      </c>
      <c r="N109" s="28">
        <f t="shared" si="11"/>
        <v>-2.4468169619206296E-3</v>
      </c>
      <c r="O109" s="28">
        <f t="shared" si="12"/>
        <v>3.3578456378094922E-4</v>
      </c>
      <c r="P109" s="28">
        <f>J109*Report!$I$17+FX_Rates_Input!K109*Report!$I$18+FX_Rates_Input!L109*Report!$I$19+FX_Rates_Input!M109*Report!$I$20+FX_Rates_Input!N109*Report!$I$21+FX_Rates_Input!O109*Report!$I$22</f>
        <v>-6.3229492599694854E-4</v>
      </c>
    </row>
    <row r="110" spans="1:16" ht="14.45" x14ac:dyDescent="0.35">
      <c r="A110" s="1">
        <v>41795</v>
      </c>
      <c r="B110" s="19">
        <v>1.3567</v>
      </c>
      <c r="C110" s="19">
        <v>0.81030000000000002</v>
      </c>
      <c r="D110" s="19">
        <v>1.22</v>
      </c>
      <c r="E110" s="19">
        <v>139.24</v>
      </c>
      <c r="F110" s="19">
        <v>1.4608000000000001</v>
      </c>
      <c r="G110" s="19">
        <v>1.4842</v>
      </c>
      <c r="J110" s="28">
        <f t="shared" si="7"/>
        <v>-4.4127452645121882E-3</v>
      </c>
      <c r="K110" s="28">
        <f t="shared" si="8"/>
        <v>-3.3265600811309653E-3</v>
      </c>
      <c r="L110" s="28">
        <f t="shared" si="9"/>
        <v>-3.2781511521229068E-4</v>
      </c>
      <c r="M110" s="28">
        <f t="shared" si="10"/>
        <v>-3.8706951057447059E-3</v>
      </c>
      <c r="N110" s="28">
        <f t="shared" si="11"/>
        <v>-5.9379760182680002E-3</v>
      </c>
      <c r="O110" s="28">
        <f t="shared" si="12"/>
        <v>-3.4303043557888185E-3</v>
      </c>
      <c r="P110" s="28">
        <f>J110*Report!$I$17+FX_Rates_Input!K110*Report!$I$18+FX_Rates_Input!L110*Report!$I$19+FX_Rates_Input!M110*Report!$I$20+FX_Rates_Input!N110*Report!$I$21+FX_Rates_Input!O110*Report!$I$22</f>
        <v>-6.8504331948729185E-4</v>
      </c>
    </row>
    <row r="111" spans="1:16" ht="14.45" x14ac:dyDescent="0.35">
      <c r="A111" s="1">
        <v>41796</v>
      </c>
      <c r="B111" s="19">
        <v>1.3642000000000001</v>
      </c>
      <c r="C111" s="19">
        <v>0.81079999999999997</v>
      </c>
      <c r="D111" s="19">
        <v>1.2184999999999999</v>
      </c>
      <c r="E111" s="19">
        <v>139.71</v>
      </c>
      <c r="F111" s="19">
        <v>1.4613</v>
      </c>
      <c r="G111" s="19">
        <v>1.4902</v>
      </c>
      <c r="J111" s="28">
        <f t="shared" si="7"/>
        <v>5.512895729356003E-3</v>
      </c>
      <c r="K111" s="28">
        <f t="shared" si="8"/>
        <v>6.1686511116529244E-4</v>
      </c>
      <c r="L111" s="28">
        <f t="shared" si="9"/>
        <v>-1.2302646620414226E-3</v>
      </c>
      <c r="M111" s="28">
        <f t="shared" si="10"/>
        <v>3.3697827191573617E-3</v>
      </c>
      <c r="N111" s="28">
        <f t="shared" si="11"/>
        <v>3.4221963990255997E-4</v>
      </c>
      <c r="O111" s="28">
        <f t="shared" si="12"/>
        <v>4.0344325835939216E-3</v>
      </c>
      <c r="P111" s="28">
        <f>J111*Report!$I$17+FX_Rates_Input!K111*Report!$I$18+FX_Rates_Input!L111*Report!$I$19+FX_Rates_Input!M111*Report!$I$20+FX_Rates_Input!N111*Report!$I$21+FX_Rates_Input!O111*Report!$I$22</f>
        <v>6.3632713132035195E-4</v>
      </c>
    </row>
    <row r="112" spans="1:16" ht="14.45" x14ac:dyDescent="0.35">
      <c r="A112" s="1">
        <v>41799</v>
      </c>
      <c r="B112" s="19">
        <v>1.3608</v>
      </c>
      <c r="C112" s="19">
        <v>0.80984999999999996</v>
      </c>
      <c r="D112" s="19">
        <v>1.2193000000000001</v>
      </c>
      <c r="E112" s="19">
        <v>139.38999999999999</v>
      </c>
      <c r="F112" s="19">
        <v>1.4544999999999999</v>
      </c>
      <c r="G112" s="19">
        <v>1.4861</v>
      </c>
      <c r="J112" s="28">
        <f t="shared" si="7"/>
        <v>-2.4954141389669847E-3</v>
      </c>
      <c r="K112" s="28">
        <f t="shared" si="8"/>
        <v>-1.1723692454392468E-3</v>
      </c>
      <c r="L112" s="28">
        <f t="shared" si="9"/>
        <v>6.5632950095829555E-4</v>
      </c>
      <c r="M112" s="28">
        <f t="shared" si="10"/>
        <v>-2.293085920600616E-3</v>
      </c>
      <c r="N112" s="28">
        <f t="shared" si="11"/>
        <v>-4.6642515453504717E-3</v>
      </c>
      <c r="O112" s="28">
        <f t="shared" si="12"/>
        <v>-2.7551003551034205E-3</v>
      </c>
      <c r="P112" s="28">
        <f>J112*Report!$I$17+FX_Rates_Input!K112*Report!$I$18+FX_Rates_Input!L112*Report!$I$19+FX_Rates_Input!M112*Report!$I$20+FX_Rates_Input!N112*Report!$I$21+FX_Rates_Input!O112*Report!$I$22</f>
        <v>-3.0340326765246778E-4</v>
      </c>
    </row>
    <row r="113" spans="1:16" ht="14.45" x14ac:dyDescent="0.35">
      <c r="A113" s="1">
        <v>41800</v>
      </c>
      <c r="B113" s="19">
        <v>1.3547</v>
      </c>
      <c r="C113" s="19">
        <v>0.8075</v>
      </c>
      <c r="D113" s="19">
        <v>1.2188000000000001</v>
      </c>
      <c r="E113" s="19">
        <v>138.63</v>
      </c>
      <c r="F113" s="19">
        <v>1.4458</v>
      </c>
      <c r="G113" s="19">
        <v>1.4783999999999999</v>
      </c>
      <c r="J113" s="28">
        <f t="shared" si="7"/>
        <v>-4.4927344949613193E-3</v>
      </c>
      <c r="K113" s="28">
        <f t="shared" si="8"/>
        <v>-2.9059902355939955E-3</v>
      </c>
      <c r="L113" s="28">
        <f t="shared" si="9"/>
        <v>-4.1015545466499054E-4</v>
      </c>
      <c r="M113" s="28">
        <f t="shared" si="10"/>
        <v>-5.4672461915102064E-3</v>
      </c>
      <c r="N113" s="28">
        <f t="shared" si="11"/>
        <v>-5.9993973690595278E-3</v>
      </c>
      <c r="O113" s="28">
        <f t="shared" si="12"/>
        <v>-5.1948168771040228E-3</v>
      </c>
      <c r="P113" s="28">
        <f>J113*Report!$I$17+FX_Rates_Input!K113*Report!$I$18+FX_Rates_Input!L113*Report!$I$19+FX_Rates_Input!M113*Report!$I$20+FX_Rates_Input!N113*Report!$I$21+FX_Rates_Input!O113*Report!$I$22</f>
        <v>-4.4579330289533413E-4</v>
      </c>
    </row>
    <row r="114" spans="1:16" ht="14.45" x14ac:dyDescent="0.35">
      <c r="A114" s="1">
        <v>41801</v>
      </c>
      <c r="B114" s="19">
        <v>1.3547</v>
      </c>
      <c r="C114" s="19">
        <v>0.80700000000000005</v>
      </c>
      <c r="D114" s="19">
        <v>1.2179</v>
      </c>
      <c r="E114" s="19">
        <v>138.19</v>
      </c>
      <c r="F114" s="19">
        <v>1.4419</v>
      </c>
      <c r="G114" s="19">
        <v>1.4749000000000001</v>
      </c>
      <c r="J114" s="28">
        <f t="shared" si="7"/>
        <v>0</v>
      </c>
      <c r="K114" s="28">
        <f t="shared" si="8"/>
        <v>-6.1938682686277051E-4</v>
      </c>
      <c r="L114" s="28">
        <f t="shared" si="9"/>
        <v>-7.3870401848929459E-4</v>
      </c>
      <c r="M114" s="28">
        <f t="shared" si="10"/>
        <v>-3.1789637348913781E-3</v>
      </c>
      <c r="N114" s="28">
        <f t="shared" si="11"/>
        <v>-2.7011132535954725E-3</v>
      </c>
      <c r="O114" s="28">
        <f t="shared" si="12"/>
        <v>-2.3702310219629033E-3</v>
      </c>
      <c r="P114" s="28">
        <f>J114*Report!$I$17+FX_Rates_Input!K114*Report!$I$18+FX_Rates_Input!L114*Report!$I$19+FX_Rates_Input!M114*Report!$I$20+FX_Rates_Input!N114*Report!$I$21+FX_Rates_Input!O114*Report!$I$22</f>
        <v>2.7746955793484407E-4</v>
      </c>
    </row>
    <row r="115" spans="1:16" ht="14.45" x14ac:dyDescent="0.35">
      <c r="A115" s="1">
        <v>41802</v>
      </c>
      <c r="B115" s="19">
        <v>1.3528</v>
      </c>
      <c r="C115" s="19">
        <v>0.80389999999999995</v>
      </c>
      <c r="D115" s="19">
        <v>1.2174</v>
      </c>
      <c r="E115" s="19">
        <v>138.12</v>
      </c>
      <c r="F115" s="19">
        <v>1.4382999999999999</v>
      </c>
      <c r="G115" s="19">
        <v>1.4690000000000001</v>
      </c>
      <c r="J115" s="28">
        <f t="shared" si="7"/>
        <v>-1.4035090023201979E-3</v>
      </c>
      <c r="K115" s="28">
        <f t="shared" si="8"/>
        <v>-3.8487849360337801E-3</v>
      </c>
      <c r="L115" s="28">
        <f t="shared" si="9"/>
        <v>-4.1062703324074696E-4</v>
      </c>
      <c r="M115" s="28">
        <f t="shared" si="10"/>
        <v>-5.0667729360169545E-4</v>
      </c>
      <c r="N115" s="28">
        <f t="shared" si="11"/>
        <v>-2.4998277027576854E-3</v>
      </c>
      <c r="O115" s="28">
        <f t="shared" si="12"/>
        <v>-4.0082936915793923E-3</v>
      </c>
      <c r="P115" s="28">
        <f>J115*Report!$I$17+FX_Rates_Input!K115*Report!$I$18+FX_Rates_Input!L115*Report!$I$19+FX_Rates_Input!M115*Report!$I$20+FX_Rates_Input!N115*Report!$I$21+FX_Rates_Input!O115*Report!$I$22</f>
        <v>4.3176594089384799E-4</v>
      </c>
    </row>
    <row r="116" spans="1:16" ht="14.45" x14ac:dyDescent="0.35">
      <c r="A116" s="1">
        <v>41803</v>
      </c>
      <c r="B116" s="19">
        <v>1.3533999999999999</v>
      </c>
      <c r="C116" s="19">
        <v>0.79790000000000005</v>
      </c>
      <c r="D116" s="19">
        <v>1.2178</v>
      </c>
      <c r="E116" s="19">
        <v>138.08000000000001</v>
      </c>
      <c r="F116" s="19">
        <v>1.4414</v>
      </c>
      <c r="G116" s="19">
        <v>1.4682999999999999</v>
      </c>
      <c r="J116" s="28">
        <f t="shared" si="7"/>
        <v>4.4342621375445139E-4</v>
      </c>
      <c r="K116" s="28">
        <f t="shared" si="8"/>
        <v>-7.4916070196797187E-3</v>
      </c>
      <c r="L116" s="28">
        <f t="shared" si="9"/>
        <v>3.285151146496925E-4</v>
      </c>
      <c r="M116" s="28">
        <f t="shared" si="10"/>
        <v>-2.8964518667375658E-4</v>
      </c>
      <c r="N116" s="28">
        <f t="shared" si="11"/>
        <v>2.1530028804971255E-3</v>
      </c>
      <c r="O116" s="28">
        <f t="shared" si="12"/>
        <v>-4.7662820498553217E-4</v>
      </c>
      <c r="P116" s="28">
        <f>J116*Report!$I$17+FX_Rates_Input!K116*Report!$I$18+FX_Rates_Input!L116*Report!$I$19+FX_Rates_Input!M116*Report!$I$20+FX_Rates_Input!N116*Report!$I$21+FX_Rates_Input!O116*Report!$I$22</f>
        <v>1.6840334202051707E-3</v>
      </c>
    </row>
    <row r="117" spans="1:16" ht="14.45" x14ac:dyDescent="0.35">
      <c r="A117" s="1">
        <v>41806</v>
      </c>
      <c r="B117" s="19">
        <v>1.3532</v>
      </c>
      <c r="C117" s="19">
        <v>0.7974</v>
      </c>
      <c r="D117" s="19">
        <v>1.2176</v>
      </c>
      <c r="E117" s="19">
        <v>137.81</v>
      </c>
      <c r="F117" s="19">
        <v>1.4426000000000001</v>
      </c>
      <c r="G117" s="19">
        <v>1.4723999999999999</v>
      </c>
      <c r="J117" s="28">
        <f t="shared" si="7"/>
        <v>-1.4778689157167422E-4</v>
      </c>
      <c r="K117" s="28">
        <f t="shared" si="8"/>
        <v>-6.2684136698067864E-4</v>
      </c>
      <c r="L117" s="28">
        <f t="shared" si="9"/>
        <v>-1.642440670522818E-4</v>
      </c>
      <c r="M117" s="28">
        <f t="shared" si="10"/>
        <v>-1.9573024480643514E-3</v>
      </c>
      <c r="N117" s="28">
        <f t="shared" si="11"/>
        <v>8.3217757923173443E-4</v>
      </c>
      <c r="O117" s="28">
        <f t="shared" si="12"/>
        <v>2.7884535359741069E-3</v>
      </c>
      <c r="P117" s="28">
        <f>J117*Report!$I$17+FX_Rates_Input!K117*Report!$I$18+FX_Rates_Input!L117*Report!$I$19+FX_Rates_Input!M117*Report!$I$20+FX_Rates_Input!N117*Report!$I$21+FX_Rates_Input!O117*Report!$I$22</f>
        <v>-1.1849950405921081E-4</v>
      </c>
    </row>
    <row r="118" spans="1:16" ht="14.45" x14ac:dyDescent="0.35">
      <c r="A118" s="1">
        <v>41807</v>
      </c>
      <c r="B118" s="19">
        <v>1.3568</v>
      </c>
      <c r="C118" s="19">
        <v>0.7994</v>
      </c>
      <c r="D118" s="19">
        <v>1.2188000000000001</v>
      </c>
      <c r="E118" s="19">
        <v>138.4</v>
      </c>
      <c r="F118" s="19">
        <v>1.4492</v>
      </c>
      <c r="G118" s="19">
        <v>1.4742</v>
      </c>
      <c r="J118" s="28">
        <f t="shared" si="7"/>
        <v>2.6568281310853504E-3</v>
      </c>
      <c r="K118" s="28">
        <f t="shared" si="8"/>
        <v>2.5050113299685374E-3</v>
      </c>
      <c r="L118" s="28">
        <f t="shared" si="9"/>
        <v>9.8506000413272157E-4</v>
      </c>
      <c r="M118" s="28">
        <f t="shared" si="10"/>
        <v>4.2721182965157348E-3</v>
      </c>
      <c r="N118" s="28">
        <f t="shared" si="11"/>
        <v>4.5646389513497683E-3</v>
      </c>
      <c r="O118" s="28">
        <f t="shared" si="12"/>
        <v>1.2217472503222913E-3</v>
      </c>
      <c r="P118" s="28">
        <f>J118*Report!$I$17+FX_Rates_Input!K118*Report!$I$18+FX_Rates_Input!L118*Report!$I$19+FX_Rates_Input!M118*Report!$I$20+FX_Rates_Input!N118*Report!$I$21+FX_Rates_Input!O118*Report!$I$22</f>
        <v>5.4138572018502535E-4</v>
      </c>
    </row>
    <row r="119" spans="1:16" ht="14.45" x14ac:dyDescent="0.35">
      <c r="A119" s="1">
        <v>41808</v>
      </c>
      <c r="B119" s="19">
        <v>1.3563000000000001</v>
      </c>
      <c r="C119" s="19">
        <v>0.80049999999999999</v>
      </c>
      <c r="D119" s="19">
        <v>1.218</v>
      </c>
      <c r="E119" s="19">
        <v>138.65</v>
      </c>
      <c r="F119" s="19">
        <v>1.4524999999999999</v>
      </c>
      <c r="G119" s="19">
        <v>1.4742</v>
      </c>
      <c r="J119" s="28">
        <f t="shared" si="7"/>
        <v>-3.6858206896948198E-4</v>
      </c>
      <c r="K119" s="28">
        <f t="shared" si="8"/>
        <v>1.3750861595461419E-3</v>
      </c>
      <c r="L119" s="28">
        <f t="shared" si="9"/>
        <v>-6.565988417117257E-4</v>
      </c>
      <c r="M119" s="28">
        <f t="shared" si="10"/>
        <v>1.8047288782178554E-3</v>
      </c>
      <c r="N119" s="28">
        <f t="shared" si="11"/>
        <v>2.2745297051441184E-3</v>
      </c>
      <c r="O119" s="28">
        <f t="shared" si="12"/>
        <v>0</v>
      </c>
      <c r="P119" s="28">
        <f>J119*Report!$I$17+FX_Rates_Input!K119*Report!$I$18+FX_Rates_Input!L119*Report!$I$19+FX_Rates_Input!M119*Report!$I$20+FX_Rates_Input!N119*Report!$I$21+FX_Rates_Input!O119*Report!$I$22</f>
        <v>-4.5106262297070818E-4</v>
      </c>
    </row>
    <row r="120" spans="1:16" ht="14.45" x14ac:dyDescent="0.35">
      <c r="A120" s="1">
        <v>41809</v>
      </c>
      <c r="B120" s="19">
        <v>1.3620000000000001</v>
      </c>
      <c r="C120" s="19">
        <v>0.79984999999999995</v>
      </c>
      <c r="D120" s="19">
        <v>1.2170000000000001</v>
      </c>
      <c r="E120" s="19">
        <v>138.82</v>
      </c>
      <c r="F120" s="19">
        <v>1.4478</v>
      </c>
      <c r="G120" s="19">
        <v>1.4749000000000001</v>
      </c>
      <c r="J120" s="28">
        <f t="shared" si="7"/>
        <v>4.1938037407884621E-3</v>
      </c>
      <c r="K120" s="28">
        <f t="shared" si="8"/>
        <v>-8.1232234916474961E-4</v>
      </c>
      <c r="L120" s="28">
        <f t="shared" si="9"/>
        <v>-8.2135528231510376E-4</v>
      </c>
      <c r="M120" s="28">
        <f t="shared" si="10"/>
        <v>1.225357849650452E-3</v>
      </c>
      <c r="N120" s="28">
        <f t="shared" si="11"/>
        <v>-3.2410468670251501E-3</v>
      </c>
      <c r="O120" s="28">
        <f t="shared" si="12"/>
        <v>4.7472111026834426E-4</v>
      </c>
      <c r="P120" s="28">
        <f>J120*Report!$I$17+FX_Rates_Input!K120*Report!$I$18+FX_Rates_Input!L120*Report!$I$19+FX_Rates_Input!M120*Report!$I$20+FX_Rates_Input!N120*Report!$I$21+FX_Rates_Input!O120*Report!$I$22</f>
        <v>8.7694406273355657E-4</v>
      </c>
    </row>
    <row r="121" spans="1:16" ht="14.45" x14ac:dyDescent="0.35">
      <c r="A121" s="1">
        <v>41810</v>
      </c>
      <c r="B121" s="19">
        <v>1.3588</v>
      </c>
      <c r="C121" s="19">
        <v>0.79749999999999999</v>
      </c>
      <c r="D121" s="19">
        <v>1.2169000000000001</v>
      </c>
      <c r="E121" s="19">
        <v>138.68</v>
      </c>
      <c r="F121" s="19">
        <v>1.4456</v>
      </c>
      <c r="G121" s="19">
        <v>1.4694</v>
      </c>
      <c r="J121" s="28">
        <f t="shared" si="7"/>
        <v>-2.3522504230289306E-3</v>
      </c>
      <c r="K121" s="28">
        <f t="shared" si="8"/>
        <v>-2.9423754286050331E-3</v>
      </c>
      <c r="L121" s="28">
        <f t="shared" si="9"/>
        <v>-8.2172644772832753E-5</v>
      </c>
      <c r="M121" s="28">
        <f t="shared" si="10"/>
        <v>-1.0090090946148699E-3</v>
      </c>
      <c r="N121" s="28">
        <f t="shared" si="11"/>
        <v>-1.5207025810222883E-3</v>
      </c>
      <c r="O121" s="28">
        <f t="shared" si="12"/>
        <v>-3.7360366792796541E-3</v>
      </c>
      <c r="P121" s="28">
        <f>J121*Report!$I$17+FX_Rates_Input!K121*Report!$I$18+FX_Rates_Input!L121*Report!$I$19+FX_Rates_Input!M121*Report!$I$20+FX_Rates_Input!N121*Report!$I$21+FX_Rates_Input!O121*Report!$I$22</f>
        <v>1.3803475485245483E-4</v>
      </c>
    </row>
    <row r="122" spans="1:16" ht="14.45" x14ac:dyDescent="0.35">
      <c r="A122" s="1">
        <v>41813</v>
      </c>
      <c r="B122" s="19">
        <v>1.3595999999999999</v>
      </c>
      <c r="C122" s="19">
        <v>0.7994</v>
      </c>
      <c r="D122" s="19">
        <v>1.2166999999999999</v>
      </c>
      <c r="E122" s="19">
        <v>138.46</v>
      </c>
      <c r="F122" s="19">
        <v>1.4404999999999999</v>
      </c>
      <c r="G122" s="19">
        <v>1.4594</v>
      </c>
      <c r="J122" s="28">
        <f t="shared" si="7"/>
        <v>5.8858153553198846E-4</v>
      </c>
      <c r="K122" s="28">
        <f t="shared" si="8"/>
        <v>2.379611618223572E-3</v>
      </c>
      <c r="L122" s="28">
        <f t="shared" si="9"/>
        <v>-1.6436554935117572E-4</v>
      </c>
      <c r="M122" s="28">
        <f t="shared" si="10"/>
        <v>-1.5876455669433687E-3</v>
      </c>
      <c r="N122" s="28">
        <f t="shared" si="11"/>
        <v>-3.5341847534356876E-3</v>
      </c>
      <c r="O122" s="28">
        <f t="shared" si="12"/>
        <v>-6.8287618546573788E-3</v>
      </c>
      <c r="P122" s="28">
        <f>J122*Report!$I$17+FX_Rates_Input!K122*Report!$I$18+FX_Rates_Input!L122*Report!$I$19+FX_Rates_Input!M122*Report!$I$20+FX_Rates_Input!N122*Report!$I$21+FX_Rates_Input!O122*Report!$I$22</f>
        <v>4.930934797142746E-4</v>
      </c>
    </row>
    <row r="123" spans="1:16" ht="14.45" x14ac:dyDescent="0.35">
      <c r="A123" s="1">
        <v>41814</v>
      </c>
      <c r="B123" s="19">
        <v>1.3617999999999999</v>
      </c>
      <c r="C123" s="19">
        <v>0.80149999999999999</v>
      </c>
      <c r="D123" s="19">
        <v>1.2173</v>
      </c>
      <c r="E123" s="19">
        <v>138.80000000000001</v>
      </c>
      <c r="F123" s="19">
        <v>1.4490000000000001</v>
      </c>
      <c r="G123" s="19">
        <v>1.4615</v>
      </c>
      <c r="J123" s="28">
        <f t="shared" si="7"/>
        <v>1.616815226905256E-3</v>
      </c>
      <c r="K123" s="28">
        <f t="shared" si="8"/>
        <v>2.6235257723844106E-3</v>
      </c>
      <c r="L123" s="28">
        <f t="shared" si="9"/>
        <v>4.930156221474712E-4</v>
      </c>
      <c r="M123" s="28">
        <f t="shared" si="10"/>
        <v>2.4525728228248353E-3</v>
      </c>
      <c r="N123" s="28">
        <f t="shared" si="11"/>
        <v>5.8833877960992684E-3</v>
      </c>
      <c r="O123" s="28">
        <f t="shared" si="12"/>
        <v>1.4379132197808251E-3</v>
      </c>
      <c r="P123" s="28">
        <f>J123*Report!$I$17+FX_Rates_Input!K123*Report!$I$18+FX_Rates_Input!L123*Report!$I$19+FX_Rates_Input!M123*Report!$I$20+FX_Rates_Input!N123*Report!$I$21+FX_Rates_Input!O123*Report!$I$22</f>
        <v>3.0087152632985765E-4</v>
      </c>
    </row>
    <row r="124" spans="1:16" ht="14.45" x14ac:dyDescent="0.35">
      <c r="A124" s="1">
        <v>41815</v>
      </c>
      <c r="B124" s="19">
        <v>1.3614999999999999</v>
      </c>
      <c r="C124" s="19">
        <v>0.80225000000000002</v>
      </c>
      <c r="D124" s="19">
        <v>1.2168000000000001</v>
      </c>
      <c r="E124" s="19">
        <v>138.72999999999999</v>
      </c>
      <c r="F124" s="19">
        <v>1.4539</v>
      </c>
      <c r="G124" s="19">
        <v>1.462</v>
      </c>
      <c r="J124" s="28">
        <f t="shared" si="7"/>
        <v>-2.2032093505193129E-4</v>
      </c>
      <c r="K124" s="28">
        <f t="shared" si="8"/>
        <v>9.3530794035871236E-4</v>
      </c>
      <c r="L124" s="28">
        <f t="shared" si="9"/>
        <v>-4.1082947046750743E-4</v>
      </c>
      <c r="M124" s="28">
        <f t="shared" si="10"/>
        <v>-5.0444998007010094E-4</v>
      </c>
      <c r="N124" s="28">
        <f t="shared" si="11"/>
        <v>3.37593761669743E-3</v>
      </c>
      <c r="O124" s="28">
        <f t="shared" si="12"/>
        <v>3.4205575842310184E-4</v>
      </c>
      <c r="P124" s="28">
        <f>J124*Report!$I$17+FX_Rates_Input!K124*Report!$I$18+FX_Rates_Input!L124*Report!$I$19+FX_Rates_Input!M124*Report!$I$20+FX_Rates_Input!N124*Report!$I$21+FX_Rates_Input!O124*Report!$I$22</f>
        <v>-4.5897077011580894E-5</v>
      </c>
    </row>
    <row r="125" spans="1:16" ht="14.45" x14ac:dyDescent="0.35">
      <c r="A125" s="1">
        <v>41816</v>
      </c>
      <c r="B125" s="19">
        <v>1.3606</v>
      </c>
      <c r="C125" s="19">
        <v>0.79910000000000003</v>
      </c>
      <c r="D125" s="19">
        <v>1.2163999999999999</v>
      </c>
      <c r="E125" s="19">
        <v>138.49</v>
      </c>
      <c r="F125" s="19">
        <v>1.446</v>
      </c>
      <c r="G125" s="19">
        <v>1.4577</v>
      </c>
      <c r="J125" s="28">
        <f t="shared" si="7"/>
        <v>-6.612542028537799E-4</v>
      </c>
      <c r="K125" s="28">
        <f t="shared" si="8"/>
        <v>-3.9341856095491774E-3</v>
      </c>
      <c r="L125" s="28">
        <f t="shared" si="9"/>
        <v>-3.2878514187370501E-4</v>
      </c>
      <c r="M125" s="28">
        <f t="shared" si="10"/>
        <v>-1.7314772380076519E-3</v>
      </c>
      <c r="N125" s="28">
        <f t="shared" si="11"/>
        <v>-5.4484772186699599E-3</v>
      </c>
      <c r="O125" s="28">
        <f t="shared" si="12"/>
        <v>-2.9455102297568031E-3</v>
      </c>
      <c r="P125" s="28">
        <f>J125*Report!$I$17+FX_Rates_Input!K125*Report!$I$18+FX_Rates_Input!L125*Report!$I$19+FX_Rates_Input!M125*Report!$I$20+FX_Rates_Input!N125*Report!$I$21+FX_Rates_Input!O125*Report!$I$22</f>
        <v>4.273042255955998E-4</v>
      </c>
    </row>
    <row r="126" spans="1:16" ht="14.45" x14ac:dyDescent="0.35">
      <c r="A126" s="1">
        <v>41817</v>
      </c>
      <c r="B126" s="19">
        <v>1.3620000000000001</v>
      </c>
      <c r="C126" s="19">
        <v>0.79964999999999997</v>
      </c>
      <c r="D126" s="19">
        <v>1.2161999999999999</v>
      </c>
      <c r="E126" s="19">
        <v>138.09</v>
      </c>
      <c r="F126" s="19">
        <v>1.446</v>
      </c>
      <c r="G126" s="19">
        <v>1.4556</v>
      </c>
      <c r="J126" s="28">
        <f t="shared" si="7"/>
        <v>1.0284287984974217E-3</v>
      </c>
      <c r="K126" s="28">
        <f t="shared" si="8"/>
        <v>6.8803755646263385E-4</v>
      </c>
      <c r="L126" s="28">
        <f t="shared" si="9"/>
        <v>-1.6443311720023933E-4</v>
      </c>
      <c r="M126" s="28">
        <f t="shared" si="10"/>
        <v>-2.892474357366677E-3</v>
      </c>
      <c r="N126" s="28">
        <f t="shared" si="11"/>
        <v>0</v>
      </c>
      <c r="O126" s="28">
        <f t="shared" si="12"/>
        <v>-1.4416643419622008E-3</v>
      </c>
      <c r="P126" s="28">
        <f>J126*Report!$I$17+FX_Rates_Input!K126*Report!$I$18+FX_Rates_Input!L126*Report!$I$19+FX_Rates_Input!M126*Report!$I$20+FX_Rates_Input!N126*Report!$I$21+FX_Rates_Input!O126*Report!$I$22</f>
        <v>6.0293263366209245E-4</v>
      </c>
    </row>
    <row r="127" spans="1:16" ht="14.45" x14ac:dyDescent="0.35">
      <c r="A127" s="1">
        <v>41820</v>
      </c>
      <c r="B127" s="19">
        <v>1.3657999999999999</v>
      </c>
      <c r="C127" s="19">
        <v>0.80149999999999999</v>
      </c>
      <c r="D127" s="19">
        <v>1.2156</v>
      </c>
      <c r="E127" s="19">
        <v>138.44</v>
      </c>
      <c r="F127" s="19">
        <v>1.4537</v>
      </c>
      <c r="G127" s="19">
        <v>1.4589000000000001</v>
      </c>
      <c r="J127" s="28">
        <f t="shared" si="7"/>
        <v>2.786129817531029E-3</v>
      </c>
      <c r="K127" s="28">
        <f t="shared" si="8"/>
        <v>2.310840112727953E-3</v>
      </c>
      <c r="L127" s="28">
        <f t="shared" si="9"/>
        <v>-4.9346164337123915E-4</v>
      </c>
      <c r="M127" s="28">
        <f t="shared" si="10"/>
        <v>2.5313722698836428E-3</v>
      </c>
      <c r="N127" s="28">
        <f t="shared" si="11"/>
        <v>5.3109067135691914E-3</v>
      </c>
      <c r="O127" s="28">
        <f t="shared" si="12"/>
        <v>2.2645403398451106E-3</v>
      </c>
      <c r="P127" s="28">
        <f>J127*Report!$I$17+FX_Rates_Input!K127*Report!$I$18+FX_Rates_Input!L127*Report!$I$19+FX_Rates_Input!M127*Report!$I$20+FX_Rates_Input!N127*Report!$I$21+FX_Rates_Input!O127*Report!$I$22</f>
        <v>3.465658341259768E-4</v>
      </c>
    </row>
    <row r="128" spans="1:16" ht="14.45" x14ac:dyDescent="0.35">
      <c r="A128" s="1">
        <v>41821</v>
      </c>
      <c r="B128" s="19">
        <v>1.3688</v>
      </c>
      <c r="C128" s="19">
        <v>0.79810000000000003</v>
      </c>
      <c r="D128" s="19">
        <v>1.2138</v>
      </c>
      <c r="E128" s="19">
        <v>138.97999999999999</v>
      </c>
      <c r="F128" s="19">
        <v>1.4479</v>
      </c>
      <c r="G128" s="19">
        <v>1.4587000000000001</v>
      </c>
      <c r="J128" s="28">
        <f t="shared" si="7"/>
        <v>2.1941060509949638E-3</v>
      </c>
      <c r="K128" s="28">
        <f t="shared" si="8"/>
        <v>-4.2510691676443816E-3</v>
      </c>
      <c r="L128" s="28">
        <f t="shared" si="9"/>
        <v>-1.4818476408832455E-3</v>
      </c>
      <c r="M128" s="28">
        <f t="shared" si="10"/>
        <v>3.8930191190377078E-3</v>
      </c>
      <c r="N128" s="28">
        <f t="shared" si="11"/>
        <v>-3.9977996449032374E-3</v>
      </c>
      <c r="O128" s="28">
        <f t="shared" si="12"/>
        <v>-1.3709898568227722E-4</v>
      </c>
      <c r="P128" s="28">
        <f>J128*Report!$I$17+FX_Rates_Input!K128*Report!$I$18+FX_Rates_Input!L128*Report!$I$19+FX_Rates_Input!M128*Report!$I$20+FX_Rates_Input!N128*Report!$I$21+FX_Rates_Input!O128*Report!$I$22</f>
        <v>4.4015554499566374E-4</v>
      </c>
    </row>
    <row r="129" spans="1:16" ht="14.45" x14ac:dyDescent="0.35">
      <c r="A129" s="1">
        <v>41822</v>
      </c>
      <c r="B129" s="19">
        <v>1.3655999999999999</v>
      </c>
      <c r="C129" s="19">
        <v>0.79579999999999995</v>
      </c>
      <c r="D129" s="19">
        <v>1.2137</v>
      </c>
      <c r="E129" s="19">
        <v>138.65</v>
      </c>
      <c r="F129" s="19">
        <v>1.4447000000000001</v>
      </c>
      <c r="G129" s="19">
        <v>1.4535</v>
      </c>
      <c r="J129" s="28">
        <f t="shared" si="7"/>
        <v>-2.3405510977529474E-3</v>
      </c>
      <c r="K129" s="28">
        <f t="shared" si="8"/>
        <v>-2.8860048891349867E-3</v>
      </c>
      <c r="L129" s="28">
        <f t="shared" si="9"/>
        <v>-8.238928943896394E-5</v>
      </c>
      <c r="M129" s="28">
        <f t="shared" si="10"/>
        <v>-2.3772658243940768E-3</v>
      </c>
      <c r="N129" s="28">
        <f t="shared" si="11"/>
        <v>-2.2125432520402619E-3</v>
      </c>
      <c r="O129" s="28">
        <f t="shared" si="12"/>
        <v>-3.5711870932370049E-3</v>
      </c>
      <c r="P129" s="28">
        <f>J129*Report!$I$17+FX_Rates_Input!K129*Report!$I$18+FX_Rates_Input!L129*Report!$I$19+FX_Rates_Input!M129*Report!$I$20+FX_Rates_Input!N129*Report!$I$21+FX_Rates_Input!O129*Report!$I$22</f>
        <v>1.6594655631952478E-4</v>
      </c>
    </row>
    <row r="130" spans="1:16" ht="14.45" x14ac:dyDescent="0.35">
      <c r="A130" s="1">
        <v>41823</v>
      </c>
      <c r="B130" s="19">
        <v>1.3646</v>
      </c>
      <c r="C130" s="19">
        <v>0.79649999999999999</v>
      </c>
      <c r="D130" s="19">
        <v>1.2146999999999999</v>
      </c>
      <c r="E130" s="19">
        <v>139.06</v>
      </c>
      <c r="F130" s="19">
        <v>1.4552</v>
      </c>
      <c r="G130" s="19">
        <v>1.4530000000000001</v>
      </c>
      <c r="J130" s="28">
        <f t="shared" si="7"/>
        <v>-7.3254709890757121E-4</v>
      </c>
      <c r="K130" s="28">
        <f t="shared" si="8"/>
        <v>8.792313572749844E-4</v>
      </c>
      <c r="L130" s="28">
        <f t="shared" si="9"/>
        <v>8.235875939092785E-4</v>
      </c>
      <c r="M130" s="28">
        <f t="shared" si="10"/>
        <v>2.9527226090846955E-3</v>
      </c>
      <c r="N130" s="28">
        <f t="shared" si="11"/>
        <v>7.241660668576887E-3</v>
      </c>
      <c r="O130" s="28">
        <f t="shared" si="12"/>
        <v>-3.4405642864772623E-4</v>
      </c>
      <c r="P130" s="28">
        <f>J130*Report!$I$17+FX_Rates_Input!K130*Report!$I$18+FX_Rates_Input!L130*Report!$I$19+FX_Rates_Input!M130*Report!$I$20+FX_Rates_Input!N130*Report!$I$21+FX_Rates_Input!O130*Report!$I$22</f>
        <v>1.9813084662050648E-4</v>
      </c>
    </row>
    <row r="131" spans="1:16" ht="14.45" x14ac:dyDescent="0.35">
      <c r="A131" s="1">
        <v>41824</v>
      </c>
      <c r="B131" s="19">
        <v>1.3588</v>
      </c>
      <c r="C131" s="19">
        <v>0.79259999999999997</v>
      </c>
      <c r="D131" s="19">
        <v>1.216</v>
      </c>
      <c r="E131" s="19">
        <v>138.66999999999999</v>
      </c>
      <c r="F131" s="19">
        <v>1.4529000000000001</v>
      </c>
      <c r="G131" s="19">
        <v>1.4451000000000001</v>
      </c>
      <c r="J131" s="28">
        <f t="shared" si="7"/>
        <v>-4.2593880948944328E-3</v>
      </c>
      <c r="K131" s="28">
        <f t="shared" si="8"/>
        <v>-4.908448593768564E-3</v>
      </c>
      <c r="L131" s="28">
        <f t="shared" si="9"/>
        <v>1.0696508198872851E-3</v>
      </c>
      <c r="M131" s="28">
        <f t="shared" si="10"/>
        <v>-2.8084849050989905E-3</v>
      </c>
      <c r="N131" s="28">
        <f t="shared" si="11"/>
        <v>-1.5817891266192933E-3</v>
      </c>
      <c r="O131" s="28">
        <f t="shared" si="12"/>
        <v>-5.451861265998067E-3</v>
      </c>
      <c r="P131" s="28">
        <f>J131*Report!$I$17+FX_Rates_Input!K131*Report!$I$18+FX_Rates_Input!L131*Report!$I$19+FX_Rates_Input!M131*Report!$I$20+FX_Rates_Input!N131*Report!$I$21+FX_Rates_Input!O131*Report!$I$22</f>
        <v>4.6161620223551607E-4</v>
      </c>
    </row>
    <row r="132" spans="1:16" ht="14.45" x14ac:dyDescent="0.35">
      <c r="A132" s="1">
        <v>41827</v>
      </c>
      <c r="B132" s="19">
        <v>1.3592</v>
      </c>
      <c r="C132" s="19">
        <v>0.79384999999999994</v>
      </c>
      <c r="D132" s="19">
        <v>1.2155</v>
      </c>
      <c r="E132" s="19">
        <v>138.53</v>
      </c>
      <c r="F132" s="19">
        <v>1.4521999999999999</v>
      </c>
      <c r="G132" s="19">
        <v>1.4466000000000001</v>
      </c>
      <c r="J132" s="28">
        <f t="shared" si="7"/>
        <v>2.9433407129336535E-4</v>
      </c>
      <c r="K132" s="28">
        <f t="shared" si="8"/>
        <v>1.5758457671859053E-3</v>
      </c>
      <c r="L132" s="28">
        <f t="shared" si="9"/>
        <v>-4.1126876993416618E-4</v>
      </c>
      <c r="M132" s="28">
        <f t="shared" si="10"/>
        <v>-1.0101010959850827E-3</v>
      </c>
      <c r="N132" s="28">
        <f t="shared" si="11"/>
        <v>-4.8191113114687544E-4</v>
      </c>
      <c r="O132" s="28">
        <f t="shared" si="12"/>
        <v>1.0374521108955155E-3</v>
      </c>
      <c r="P132" s="28">
        <f>J132*Report!$I$17+FX_Rates_Input!K132*Report!$I$18+FX_Rates_Input!L132*Report!$I$19+FX_Rates_Input!M132*Report!$I$20+FX_Rates_Input!N132*Report!$I$21+FX_Rates_Input!O132*Report!$I$22</f>
        <v>-3.4335816271037354E-4</v>
      </c>
    </row>
    <row r="133" spans="1:16" ht="14.45" x14ac:dyDescent="0.35">
      <c r="A133" s="1">
        <v>41828</v>
      </c>
      <c r="B133" s="19">
        <v>1.3589</v>
      </c>
      <c r="C133" s="19">
        <v>0.79384999999999994</v>
      </c>
      <c r="D133" s="19">
        <v>1.2155</v>
      </c>
      <c r="E133" s="19">
        <v>138.26</v>
      </c>
      <c r="F133" s="19">
        <v>1.4459</v>
      </c>
      <c r="G133" s="19">
        <v>1.4508000000000001</v>
      </c>
      <c r="J133" s="28">
        <f t="shared" ref="J133:J196" si="13">LN(B133/B132)</f>
        <v>-2.2074243127044975E-4</v>
      </c>
      <c r="K133" s="28">
        <f t="shared" ref="K133:K196" si="14">LN(C133/C132)</f>
        <v>0</v>
      </c>
      <c r="L133" s="28">
        <f t="shared" ref="L133:L196" si="15">LN(D133/D132)</f>
        <v>0</v>
      </c>
      <c r="M133" s="28">
        <f t="shared" ref="M133:M196" si="16">LN(E133/E132)</f>
        <v>-1.9509381526688129E-3</v>
      </c>
      <c r="N133" s="28">
        <f t="shared" ref="N133:N196" si="17">LN(F133/F132)</f>
        <v>-4.3476829120657227E-3</v>
      </c>
      <c r="O133" s="28">
        <f t="shared" ref="O133:O196" si="18">LN(G133/G132)</f>
        <v>2.8991529935668264E-3</v>
      </c>
      <c r="P133" s="28">
        <f>J133*Report!$I$17+FX_Rates_Input!K133*Report!$I$18+FX_Rates_Input!L133*Report!$I$19+FX_Rates_Input!M133*Report!$I$20+FX_Rates_Input!N133*Report!$I$21+FX_Rates_Input!O133*Report!$I$22</f>
        <v>-6.3857736082142188E-4</v>
      </c>
    </row>
    <row r="134" spans="1:16" ht="14.45" x14ac:dyDescent="0.35">
      <c r="A134" s="1">
        <v>41829</v>
      </c>
      <c r="B134" s="19">
        <v>1.3603000000000001</v>
      </c>
      <c r="C134" s="19">
        <v>0.79554999999999998</v>
      </c>
      <c r="D134" s="19">
        <v>1.2158</v>
      </c>
      <c r="E134" s="19">
        <v>138.38</v>
      </c>
      <c r="F134" s="19">
        <v>1.4486000000000001</v>
      </c>
      <c r="G134" s="19">
        <v>1.4505999999999999</v>
      </c>
      <c r="J134" s="28">
        <f t="shared" si="13"/>
        <v>1.0297147129326048E-3</v>
      </c>
      <c r="K134" s="28">
        <f t="shared" si="14"/>
        <v>2.139172830345083E-3</v>
      </c>
      <c r="L134" s="28">
        <f t="shared" si="15"/>
        <v>2.4678155844394371E-4</v>
      </c>
      <c r="M134" s="28">
        <f t="shared" si="16"/>
        <v>8.6755355354616677E-4</v>
      </c>
      <c r="N134" s="28">
        <f t="shared" si="17"/>
        <v>1.8656077271450733E-3</v>
      </c>
      <c r="O134" s="28">
        <f t="shared" si="18"/>
        <v>-1.3786447943545905E-4</v>
      </c>
      <c r="P134" s="28">
        <f>J134*Report!$I$17+FX_Rates_Input!K134*Report!$I$18+FX_Rates_Input!L134*Report!$I$19+FX_Rates_Input!M134*Report!$I$20+FX_Rates_Input!N134*Report!$I$21+FX_Rates_Input!O134*Report!$I$22</f>
        <v>1.4114023349830136E-4</v>
      </c>
    </row>
    <row r="135" spans="1:16" ht="14.45" x14ac:dyDescent="0.35">
      <c r="A135" s="1">
        <v>41830</v>
      </c>
      <c r="B135" s="19">
        <v>1.3604000000000001</v>
      </c>
      <c r="C135" s="19">
        <v>0.79505000000000003</v>
      </c>
      <c r="D135" s="19">
        <v>1.2142999999999999</v>
      </c>
      <c r="E135" s="19">
        <v>137.87</v>
      </c>
      <c r="F135" s="19">
        <v>1.452</v>
      </c>
      <c r="G135" s="19">
        <v>1.4515</v>
      </c>
      <c r="J135" s="28">
        <f t="shared" si="13"/>
        <v>7.3510493656111519E-5</v>
      </c>
      <c r="K135" s="28">
        <f t="shared" si="14"/>
        <v>-6.2869359545945219E-4</v>
      </c>
      <c r="L135" s="28">
        <f t="shared" si="15"/>
        <v>-1.2345172548489563E-3</v>
      </c>
      <c r="M135" s="28">
        <f t="shared" si="16"/>
        <v>-3.6923118871272681E-3</v>
      </c>
      <c r="N135" s="28">
        <f t="shared" si="17"/>
        <v>2.3443436235155439E-3</v>
      </c>
      <c r="O135" s="28">
        <f t="shared" si="18"/>
        <v>6.2024053537274796E-4</v>
      </c>
      <c r="P135" s="28">
        <f>J135*Report!$I$17+FX_Rates_Input!K135*Report!$I$18+FX_Rates_Input!L135*Report!$I$19+FX_Rates_Input!M135*Report!$I$20+FX_Rates_Input!N135*Report!$I$21+FX_Rates_Input!O135*Report!$I$22</f>
        <v>2.5314931500102324E-4</v>
      </c>
    </row>
    <row r="136" spans="1:16" ht="14.45" x14ac:dyDescent="0.35">
      <c r="A136" s="1">
        <v>41831</v>
      </c>
      <c r="B136" s="19">
        <v>1.3594999999999999</v>
      </c>
      <c r="C136" s="19">
        <v>0.79410000000000003</v>
      </c>
      <c r="D136" s="19">
        <v>1.2142999999999999</v>
      </c>
      <c r="E136" s="19">
        <v>137.75</v>
      </c>
      <c r="F136" s="19">
        <v>1.4462999999999999</v>
      </c>
      <c r="G136" s="19">
        <v>1.4466000000000001</v>
      </c>
      <c r="J136" s="28">
        <f t="shared" si="13"/>
        <v>-6.617890605151159E-4</v>
      </c>
      <c r="K136" s="28">
        <f t="shared" si="14"/>
        <v>-1.1956078572407153E-3</v>
      </c>
      <c r="L136" s="28">
        <f t="shared" si="15"/>
        <v>0</v>
      </c>
      <c r="M136" s="28">
        <f t="shared" si="16"/>
        <v>-8.7076415051383555E-4</v>
      </c>
      <c r="N136" s="28">
        <f t="shared" si="17"/>
        <v>-3.9333453050551057E-3</v>
      </c>
      <c r="O136" s="28">
        <f t="shared" si="18"/>
        <v>-3.3815290495041363E-3</v>
      </c>
      <c r="P136" s="28">
        <f>J136*Report!$I$17+FX_Rates_Input!K136*Report!$I$18+FX_Rates_Input!L136*Report!$I$19+FX_Rates_Input!M136*Report!$I$20+FX_Rates_Input!N136*Report!$I$21+FX_Rates_Input!O136*Report!$I$22</f>
        <v>1.6870361266825118E-4</v>
      </c>
    </row>
    <row r="137" spans="1:16" ht="14.45" x14ac:dyDescent="0.35">
      <c r="A137" s="1">
        <v>41834</v>
      </c>
      <c r="B137" s="19">
        <v>1.3627</v>
      </c>
      <c r="C137" s="19">
        <v>0.79659999999999997</v>
      </c>
      <c r="D137" s="19">
        <v>1.2139</v>
      </c>
      <c r="E137" s="19">
        <v>138.29</v>
      </c>
      <c r="F137" s="19">
        <v>1.45</v>
      </c>
      <c r="G137" s="19">
        <v>1.4619</v>
      </c>
      <c r="J137" s="28">
        <f t="shared" si="13"/>
        <v>2.3510406832497311E-3</v>
      </c>
      <c r="K137" s="28">
        <f t="shared" si="14"/>
        <v>3.1432728463784976E-3</v>
      </c>
      <c r="L137" s="28">
        <f t="shared" si="15"/>
        <v>-3.2946215601525197E-4</v>
      </c>
      <c r="M137" s="28">
        <f t="shared" si="16"/>
        <v>3.9124814435431135E-3</v>
      </c>
      <c r="N137" s="28">
        <f t="shared" si="17"/>
        <v>2.554985334933783E-3</v>
      </c>
      <c r="O137" s="28">
        <f t="shared" si="18"/>
        <v>1.052098410238983E-2</v>
      </c>
      <c r="P137" s="28">
        <f>J137*Report!$I$17+FX_Rates_Input!K137*Report!$I$18+FX_Rates_Input!L137*Report!$I$19+FX_Rates_Input!M137*Report!$I$20+FX_Rates_Input!N137*Report!$I$21+FX_Rates_Input!O137*Report!$I$22</f>
        <v>-1.2899957797607932E-3</v>
      </c>
    </row>
    <row r="138" spans="1:16" ht="14.45" x14ac:dyDescent="0.35">
      <c r="A138" s="1">
        <v>41835</v>
      </c>
      <c r="B138" s="19">
        <v>1.3613</v>
      </c>
      <c r="C138" s="19">
        <v>0.79310000000000003</v>
      </c>
      <c r="D138" s="19">
        <v>1.2141999999999999</v>
      </c>
      <c r="E138" s="19">
        <v>138.28</v>
      </c>
      <c r="F138" s="19">
        <v>1.4521999999999999</v>
      </c>
      <c r="G138" s="19">
        <v>1.4611000000000001</v>
      </c>
      <c r="J138" s="28">
        <f t="shared" si="13"/>
        <v>-1.0279002373476949E-3</v>
      </c>
      <c r="K138" s="28">
        <f t="shared" si="14"/>
        <v>-4.403353658269828E-3</v>
      </c>
      <c r="L138" s="28">
        <f t="shared" si="15"/>
        <v>2.4710679257561384E-4</v>
      </c>
      <c r="M138" s="28">
        <f t="shared" si="16"/>
        <v>-7.2314423143171285E-5</v>
      </c>
      <c r="N138" s="28">
        <f t="shared" si="17"/>
        <v>1.5160915315262523E-3</v>
      </c>
      <c r="O138" s="28">
        <f t="shared" si="18"/>
        <v>-5.4738283953133997E-4</v>
      </c>
      <c r="P138" s="28">
        <f>J138*Report!$I$17+FX_Rates_Input!K138*Report!$I$18+FX_Rates_Input!L138*Report!$I$19+FX_Rates_Input!M138*Report!$I$20+FX_Rates_Input!N138*Report!$I$21+FX_Rates_Input!O138*Report!$I$22</f>
        <v>6.3316321647420668E-4</v>
      </c>
    </row>
    <row r="139" spans="1:16" ht="14.45" x14ac:dyDescent="0.35">
      <c r="A139" s="1">
        <v>41836</v>
      </c>
      <c r="B139" s="19">
        <v>1.3532</v>
      </c>
      <c r="C139" s="19">
        <v>0.7903</v>
      </c>
      <c r="D139" s="19">
        <v>1.2156</v>
      </c>
      <c r="E139" s="19">
        <v>137.72999999999999</v>
      </c>
      <c r="F139" s="19">
        <v>1.448</v>
      </c>
      <c r="G139" s="19">
        <v>1.4563999999999999</v>
      </c>
      <c r="J139" s="28">
        <f t="shared" si="13"/>
        <v>-5.9679676118739701E-3</v>
      </c>
      <c r="K139" s="28">
        <f t="shared" si="14"/>
        <v>-3.5366968783443671E-3</v>
      </c>
      <c r="L139" s="28">
        <f t="shared" si="15"/>
        <v>1.1523583463043253E-3</v>
      </c>
      <c r="M139" s="28">
        <f t="shared" si="16"/>
        <v>-3.9853681241834643E-3</v>
      </c>
      <c r="N139" s="28">
        <f t="shared" si="17"/>
        <v>-2.8963540004846729E-3</v>
      </c>
      <c r="O139" s="28">
        <f t="shared" si="18"/>
        <v>-3.2219393767604861E-3</v>
      </c>
      <c r="P139" s="28">
        <f>J139*Report!$I$17+FX_Rates_Input!K139*Report!$I$18+FX_Rates_Input!L139*Report!$I$19+FX_Rates_Input!M139*Report!$I$20+FX_Rates_Input!N139*Report!$I$21+FX_Rates_Input!O139*Report!$I$22</f>
        <v>-5.9094808021286022E-4</v>
      </c>
    </row>
    <row r="140" spans="1:16" ht="14.45" x14ac:dyDescent="0.35">
      <c r="A140" s="1">
        <v>41837</v>
      </c>
      <c r="B140" s="19">
        <v>1.3525</v>
      </c>
      <c r="C140" s="19">
        <v>0.79090000000000005</v>
      </c>
      <c r="D140" s="19">
        <v>1.2146999999999999</v>
      </c>
      <c r="E140" s="19">
        <v>137.27000000000001</v>
      </c>
      <c r="F140" s="19">
        <v>1.4426000000000001</v>
      </c>
      <c r="G140" s="19">
        <v>1.4537</v>
      </c>
      <c r="J140" s="28">
        <f t="shared" si="13"/>
        <v>-5.1742618591678834E-4</v>
      </c>
      <c r="K140" s="28">
        <f t="shared" si="14"/>
        <v>7.5891731444202679E-4</v>
      </c>
      <c r="L140" s="28">
        <f t="shared" si="15"/>
        <v>-7.4064933641299871E-4</v>
      </c>
      <c r="M140" s="28">
        <f t="shared" si="16"/>
        <v>-3.3454576656720258E-3</v>
      </c>
      <c r="N140" s="28">
        <f t="shared" si="17"/>
        <v>-3.7362528760893458E-3</v>
      </c>
      <c r="O140" s="28">
        <f t="shared" si="18"/>
        <v>-1.855606868999115E-3</v>
      </c>
      <c r="P140" s="28">
        <f>J140*Report!$I$17+FX_Rates_Input!K140*Report!$I$18+FX_Rates_Input!L140*Report!$I$19+FX_Rates_Input!M140*Report!$I$20+FX_Rates_Input!N140*Report!$I$21+FX_Rates_Input!O140*Report!$I$22</f>
        <v>-2.4864368826825326E-4</v>
      </c>
    </row>
    <row r="141" spans="1:16" ht="14.45" x14ac:dyDescent="0.35">
      <c r="A141" s="1">
        <v>41838</v>
      </c>
      <c r="B141" s="19">
        <v>1.3525</v>
      </c>
      <c r="C141" s="19">
        <v>0.79154999999999998</v>
      </c>
      <c r="D141" s="19">
        <v>1.2143999999999999</v>
      </c>
      <c r="E141" s="19">
        <v>137.07</v>
      </c>
      <c r="F141" s="19">
        <v>1.4407000000000001</v>
      </c>
      <c r="G141" s="19">
        <v>1.4533</v>
      </c>
      <c r="J141" s="28">
        <f t="shared" si="13"/>
        <v>0</v>
      </c>
      <c r="K141" s="28">
        <f t="shared" si="14"/>
        <v>8.2151099441485386E-4</v>
      </c>
      <c r="L141" s="28">
        <f t="shared" si="15"/>
        <v>-2.4700506485964674E-4</v>
      </c>
      <c r="M141" s="28">
        <f t="shared" si="16"/>
        <v>-1.4580450202784606E-3</v>
      </c>
      <c r="N141" s="28">
        <f t="shared" si="17"/>
        <v>-1.317934502144951E-3</v>
      </c>
      <c r="O141" s="28">
        <f t="shared" si="18"/>
        <v>-2.7519780015444517E-4</v>
      </c>
      <c r="P141" s="28">
        <f>J141*Report!$I$17+FX_Rates_Input!K141*Report!$I$18+FX_Rates_Input!L141*Report!$I$19+FX_Rates_Input!M141*Report!$I$20+FX_Rates_Input!N141*Report!$I$21+FX_Rates_Input!O141*Report!$I$22</f>
        <v>-1.4146848161742715E-4</v>
      </c>
    </row>
    <row r="142" spans="1:16" ht="14.45" x14ac:dyDescent="0.35">
      <c r="A142" s="1">
        <v>41841</v>
      </c>
      <c r="B142" s="19">
        <v>1.3517999999999999</v>
      </c>
      <c r="C142" s="19">
        <v>0.79149999999999998</v>
      </c>
      <c r="D142" s="19">
        <v>1.2143999999999999</v>
      </c>
      <c r="E142" s="19">
        <v>136.97</v>
      </c>
      <c r="F142" s="19">
        <v>1.4407000000000001</v>
      </c>
      <c r="G142" s="19">
        <v>1.4523999999999999</v>
      </c>
      <c r="J142" s="28">
        <f t="shared" si="13"/>
        <v>-5.1769405438289865E-4</v>
      </c>
      <c r="K142" s="28">
        <f t="shared" si="14"/>
        <v>-6.3169198719722336E-5</v>
      </c>
      <c r="L142" s="28">
        <f t="shared" si="15"/>
        <v>0</v>
      </c>
      <c r="M142" s="28">
        <f t="shared" si="16"/>
        <v>-7.298204965599461E-4</v>
      </c>
      <c r="N142" s="28">
        <f t="shared" si="17"/>
        <v>0</v>
      </c>
      <c r="O142" s="28">
        <f t="shared" si="18"/>
        <v>-6.1947209194412769E-4</v>
      </c>
      <c r="P142" s="28">
        <f>J142*Report!$I$17+FX_Rates_Input!K142*Report!$I$18+FX_Rates_Input!L142*Report!$I$19+FX_Rates_Input!M142*Report!$I$20+FX_Rates_Input!N142*Report!$I$21+FX_Rates_Input!O142*Report!$I$22</f>
        <v>-1.8021127130774165E-5</v>
      </c>
    </row>
    <row r="143" spans="1:16" ht="14.45" x14ac:dyDescent="0.35">
      <c r="A143" s="1">
        <v>41842</v>
      </c>
      <c r="B143" s="19">
        <v>1.3481000000000001</v>
      </c>
      <c r="C143" s="19">
        <v>0.79049999999999998</v>
      </c>
      <c r="D143" s="19">
        <v>1.2151000000000001</v>
      </c>
      <c r="E143" s="19">
        <v>136.93</v>
      </c>
      <c r="F143" s="19">
        <v>1.4368000000000001</v>
      </c>
      <c r="G143" s="19">
        <v>1.4501999999999999</v>
      </c>
      <c r="J143" s="28">
        <f t="shared" si="13"/>
        <v>-2.7408439692352153E-3</v>
      </c>
      <c r="K143" s="28">
        <f t="shared" si="14"/>
        <v>-1.2642226715400791E-3</v>
      </c>
      <c r="L143" s="28">
        <f t="shared" si="15"/>
        <v>5.7625027320080361E-4</v>
      </c>
      <c r="M143" s="28">
        <f t="shared" si="16"/>
        <v>-2.9207740258750057E-4</v>
      </c>
      <c r="N143" s="28">
        <f t="shared" si="17"/>
        <v>-2.7106880194921034E-3</v>
      </c>
      <c r="O143" s="28">
        <f t="shared" si="18"/>
        <v>-1.5158826026883676E-3</v>
      </c>
      <c r="P143" s="28">
        <f>J143*Report!$I$17+FX_Rates_Input!K143*Report!$I$18+FX_Rates_Input!L143*Report!$I$19+FX_Rates_Input!M143*Report!$I$20+FX_Rates_Input!N143*Report!$I$21+FX_Rates_Input!O143*Report!$I$22</f>
        <v>-5.4956679205658604E-4</v>
      </c>
    </row>
    <row r="144" spans="1:16" ht="14.45" x14ac:dyDescent="0.35">
      <c r="A144" s="1">
        <v>41843</v>
      </c>
      <c r="B144" s="19">
        <v>1.3465</v>
      </c>
      <c r="C144" s="19">
        <v>0.79079999999999995</v>
      </c>
      <c r="D144" s="19">
        <v>1.2150000000000001</v>
      </c>
      <c r="E144" s="19">
        <v>136.51</v>
      </c>
      <c r="F144" s="19">
        <v>1.4248000000000001</v>
      </c>
      <c r="G144" s="19">
        <v>1.4436</v>
      </c>
      <c r="J144" s="28">
        <f t="shared" si="13"/>
        <v>-1.1875604453647629E-3</v>
      </c>
      <c r="K144" s="28">
        <f t="shared" si="14"/>
        <v>3.7943464693501418E-4</v>
      </c>
      <c r="L144" s="28">
        <f t="shared" si="15"/>
        <v>-8.2301139917194554E-5</v>
      </c>
      <c r="M144" s="28">
        <f t="shared" si="16"/>
        <v>-3.0719743292560546E-3</v>
      </c>
      <c r="N144" s="28">
        <f t="shared" si="17"/>
        <v>-8.3869655724832237E-3</v>
      </c>
      <c r="O144" s="28">
        <f t="shared" si="18"/>
        <v>-4.5614841688587874E-3</v>
      </c>
      <c r="P144" s="28">
        <f>J144*Report!$I$17+FX_Rates_Input!K144*Report!$I$18+FX_Rates_Input!L144*Report!$I$19+FX_Rates_Input!M144*Report!$I$20+FX_Rates_Input!N144*Report!$I$21+FX_Rates_Input!O144*Report!$I$22</f>
        <v>-3.029170032379302E-4</v>
      </c>
    </row>
    <row r="145" spans="1:16" ht="14.45" x14ac:dyDescent="0.35">
      <c r="A145" s="1">
        <v>41844</v>
      </c>
      <c r="B145" s="19">
        <v>1.3472</v>
      </c>
      <c r="C145" s="19">
        <v>0.79215000000000002</v>
      </c>
      <c r="D145" s="19">
        <v>1.2152000000000001</v>
      </c>
      <c r="E145" s="19">
        <v>136.97</v>
      </c>
      <c r="F145" s="19">
        <v>1.4272</v>
      </c>
      <c r="G145" s="19">
        <v>1.4449000000000001</v>
      </c>
      <c r="J145" s="28">
        <f t="shared" si="13"/>
        <v>5.1973123640871872E-4</v>
      </c>
      <c r="K145" s="28">
        <f t="shared" si="14"/>
        <v>1.7056765245902041E-3</v>
      </c>
      <c r="L145" s="28">
        <f t="shared" si="15"/>
        <v>1.6459550691423698E-4</v>
      </c>
      <c r="M145" s="28">
        <f t="shared" si="16"/>
        <v>3.364051731843465E-3</v>
      </c>
      <c r="N145" s="28">
        <f t="shared" si="17"/>
        <v>1.6830298502929567E-3</v>
      </c>
      <c r="O145" s="28">
        <f t="shared" si="18"/>
        <v>9.0012123093210215E-4</v>
      </c>
      <c r="P145" s="28">
        <f>J145*Report!$I$17+FX_Rates_Input!K145*Report!$I$18+FX_Rates_Input!L145*Report!$I$19+FX_Rates_Input!M145*Report!$I$20+FX_Rates_Input!N145*Report!$I$21+FX_Rates_Input!O145*Report!$I$22</f>
        <v>-3.2199810767964048E-4</v>
      </c>
    </row>
    <row r="146" spans="1:16" ht="14.45" x14ac:dyDescent="0.35">
      <c r="A146" s="1">
        <v>41845</v>
      </c>
      <c r="B146" s="19">
        <v>1.3440000000000001</v>
      </c>
      <c r="C146" s="19">
        <v>0.79115000000000002</v>
      </c>
      <c r="D146" s="19">
        <v>1.2152000000000001</v>
      </c>
      <c r="E146" s="19">
        <v>136.97</v>
      </c>
      <c r="F146" s="19">
        <v>1.4289000000000001</v>
      </c>
      <c r="G146" s="19">
        <v>1.4472</v>
      </c>
      <c r="J146" s="28">
        <f t="shared" si="13"/>
        <v>-2.3781224049673243E-3</v>
      </c>
      <c r="K146" s="28">
        <f t="shared" si="14"/>
        <v>-1.2631846560596206E-3</v>
      </c>
      <c r="L146" s="28">
        <f t="shared" si="15"/>
        <v>0</v>
      </c>
      <c r="M146" s="28">
        <f t="shared" si="16"/>
        <v>0</v>
      </c>
      <c r="N146" s="28">
        <f t="shared" si="17"/>
        <v>1.1904346491794602E-3</v>
      </c>
      <c r="O146" s="28">
        <f t="shared" si="18"/>
        <v>1.5905400815197238E-3</v>
      </c>
      <c r="P146" s="28">
        <f>J146*Report!$I$17+FX_Rates_Input!K146*Report!$I$18+FX_Rates_Input!L146*Report!$I$19+FX_Rates_Input!M146*Report!$I$20+FX_Rates_Input!N146*Report!$I$21+FX_Rates_Input!O146*Report!$I$22</f>
        <v>-6.7262498298404467E-4</v>
      </c>
    </row>
    <row r="147" spans="1:16" ht="14.45" x14ac:dyDescent="0.35">
      <c r="A147" s="1">
        <v>41848</v>
      </c>
      <c r="B147" s="19">
        <v>1.3432999999999999</v>
      </c>
      <c r="C147" s="19">
        <v>0.79054999999999997</v>
      </c>
      <c r="D147" s="19">
        <v>1.2150000000000001</v>
      </c>
      <c r="E147" s="19">
        <v>136.74</v>
      </c>
      <c r="F147" s="19">
        <v>1.4275</v>
      </c>
      <c r="G147" s="19">
        <v>1.452</v>
      </c>
      <c r="J147" s="28">
        <f t="shared" si="13"/>
        <v>-5.2096901412740251E-4</v>
      </c>
      <c r="K147" s="28">
        <f t="shared" si="14"/>
        <v>-7.5867740883813883E-4</v>
      </c>
      <c r="L147" s="28">
        <f t="shared" si="15"/>
        <v>-1.6459550691429585E-4</v>
      </c>
      <c r="M147" s="28">
        <f t="shared" si="16"/>
        <v>-1.6806112610818409E-3</v>
      </c>
      <c r="N147" s="28">
        <f t="shared" si="17"/>
        <v>-9.8025494475911584E-4</v>
      </c>
      <c r="O147" s="28">
        <f t="shared" si="18"/>
        <v>3.3112613036560051E-3</v>
      </c>
      <c r="P147" s="28">
        <f>J147*Report!$I$17+FX_Rates_Input!K147*Report!$I$18+FX_Rates_Input!L147*Report!$I$19+FX_Rates_Input!M147*Report!$I$20+FX_Rates_Input!N147*Report!$I$21+FX_Rates_Input!O147*Report!$I$22</f>
        <v>-4.5363309900969703E-4</v>
      </c>
    </row>
    <row r="148" spans="1:16" ht="14.45" x14ac:dyDescent="0.35">
      <c r="A148" s="1">
        <v>41849</v>
      </c>
      <c r="B148" s="19">
        <v>1.3429</v>
      </c>
      <c r="C148" s="19">
        <v>0.79239999999999999</v>
      </c>
      <c r="D148" s="19">
        <v>1.2152000000000001</v>
      </c>
      <c r="E148" s="19">
        <v>137.04</v>
      </c>
      <c r="F148" s="19">
        <v>1.4302999999999999</v>
      </c>
      <c r="G148" s="19">
        <v>1.4529000000000001</v>
      </c>
      <c r="J148" s="28">
        <f t="shared" si="13"/>
        <v>-2.9781848183795532E-4</v>
      </c>
      <c r="K148" s="28">
        <f t="shared" si="14"/>
        <v>2.3374090682417681E-3</v>
      </c>
      <c r="L148" s="28">
        <f t="shared" si="15"/>
        <v>1.6459550691423698E-4</v>
      </c>
      <c r="M148" s="28">
        <f t="shared" si="16"/>
        <v>2.19154153021649E-3</v>
      </c>
      <c r="N148" s="28">
        <f t="shared" si="17"/>
        <v>1.959549930688947E-3</v>
      </c>
      <c r="O148" s="28">
        <f t="shared" si="18"/>
        <v>6.1964269255172474E-4</v>
      </c>
      <c r="P148" s="28">
        <f>J148*Report!$I$17+FX_Rates_Input!K148*Report!$I$18+FX_Rates_Input!L148*Report!$I$19+FX_Rates_Input!M148*Report!$I$20+FX_Rates_Input!N148*Report!$I$21+FX_Rates_Input!O148*Report!$I$22</f>
        <v>-5.3456810903917702E-4</v>
      </c>
    </row>
    <row r="149" spans="1:16" ht="14.45" x14ac:dyDescent="0.35">
      <c r="A149" s="1">
        <v>41850</v>
      </c>
      <c r="B149" s="19">
        <v>1.3401000000000001</v>
      </c>
      <c r="C149" s="19">
        <v>0.79169999999999996</v>
      </c>
      <c r="D149" s="19">
        <v>1.2164999999999999</v>
      </c>
      <c r="E149" s="19">
        <v>137.05000000000001</v>
      </c>
      <c r="F149" s="19">
        <v>1.431</v>
      </c>
      <c r="G149" s="19">
        <v>1.4572000000000001</v>
      </c>
      <c r="J149" s="28">
        <f t="shared" si="13"/>
        <v>-2.0872165609468244E-3</v>
      </c>
      <c r="K149" s="28">
        <f t="shared" si="14"/>
        <v>-8.8378264700779516E-4</v>
      </c>
      <c r="L149" s="28">
        <f t="shared" si="15"/>
        <v>1.0692109420140457E-3</v>
      </c>
      <c r="M149" s="28">
        <f t="shared" si="16"/>
        <v>7.2968732930481453E-5</v>
      </c>
      <c r="N149" s="28">
        <f t="shared" si="17"/>
        <v>4.8928809559659222E-4</v>
      </c>
      <c r="O149" s="28">
        <f t="shared" si="18"/>
        <v>2.9552270571156368E-3</v>
      </c>
      <c r="P149" s="28">
        <f>J149*Report!$I$17+FX_Rates_Input!K149*Report!$I$18+FX_Rates_Input!L149*Report!$I$19+FX_Rates_Input!M149*Report!$I$20+FX_Rates_Input!N149*Report!$I$21+FX_Rates_Input!O149*Report!$I$22</f>
        <v>-6.3706082587510382E-4</v>
      </c>
    </row>
    <row r="150" spans="1:16" ht="14.45" x14ac:dyDescent="0.35">
      <c r="A150" s="1">
        <v>41851</v>
      </c>
      <c r="B150" s="19">
        <v>1.3379000000000001</v>
      </c>
      <c r="C150" s="19">
        <v>0.79279999999999995</v>
      </c>
      <c r="D150" s="19">
        <v>1.2169000000000001</v>
      </c>
      <c r="E150" s="19">
        <v>137.66</v>
      </c>
      <c r="F150" s="19">
        <v>1.4396</v>
      </c>
      <c r="G150" s="19">
        <v>1.4610000000000001</v>
      </c>
      <c r="J150" s="28">
        <f t="shared" si="13"/>
        <v>-1.6430175466090183E-3</v>
      </c>
      <c r="K150" s="28">
        <f t="shared" si="14"/>
        <v>1.3884508383901993E-3</v>
      </c>
      <c r="L150" s="28">
        <f t="shared" si="15"/>
        <v>3.287581191772133E-4</v>
      </c>
      <c r="M150" s="28">
        <f t="shared" si="16"/>
        <v>4.4410542214232207E-3</v>
      </c>
      <c r="N150" s="28">
        <f t="shared" si="17"/>
        <v>5.9917966484247494E-3</v>
      </c>
      <c r="O150" s="28">
        <f t="shared" si="18"/>
        <v>2.6043466162908556E-3</v>
      </c>
      <c r="P150" s="28">
        <f>J150*Report!$I$17+FX_Rates_Input!K150*Report!$I$18+FX_Rates_Input!L150*Report!$I$19+FX_Rates_Input!M150*Report!$I$20+FX_Rates_Input!N150*Report!$I$21+FX_Rates_Input!O150*Report!$I$22</f>
        <v>-8.9069849101484802E-4</v>
      </c>
    </row>
    <row r="151" spans="1:16" ht="14.45" x14ac:dyDescent="0.35">
      <c r="A151" s="1">
        <v>41852</v>
      </c>
      <c r="B151" s="19">
        <v>1.3394999999999999</v>
      </c>
      <c r="C151" s="19">
        <v>0.79610000000000003</v>
      </c>
      <c r="D151" s="19">
        <v>1.2162999999999999</v>
      </c>
      <c r="E151" s="19">
        <v>137.91999999999999</v>
      </c>
      <c r="F151" s="19">
        <v>1.4431</v>
      </c>
      <c r="G151" s="19">
        <v>1.4635</v>
      </c>
      <c r="J151" s="28">
        <f t="shared" si="13"/>
        <v>1.19518950508962E-3</v>
      </c>
      <c r="K151" s="28">
        <f t="shared" si="14"/>
        <v>4.1538230787543018E-3</v>
      </c>
      <c r="L151" s="28">
        <f t="shared" si="15"/>
        <v>-4.9317771836380304E-4</v>
      </c>
      <c r="M151" s="28">
        <f t="shared" si="16"/>
        <v>1.8869299451647406E-3</v>
      </c>
      <c r="N151" s="28">
        <f t="shared" si="17"/>
        <v>2.4282802371565753E-3</v>
      </c>
      <c r="O151" s="28">
        <f t="shared" si="18"/>
        <v>1.7096943812409259E-3</v>
      </c>
      <c r="P151" s="28">
        <f>J151*Report!$I$17+FX_Rates_Input!K151*Report!$I$18+FX_Rates_Input!L151*Report!$I$19+FX_Rates_Input!M151*Report!$I$20+FX_Rates_Input!N151*Report!$I$21+FX_Rates_Input!O151*Report!$I$22</f>
        <v>-5.7273761827116292E-4</v>
      </c>
    </row>
    <row r="152" spans="1:16" ht="14.45" x14ac:dyDescent="0.35">
      <c r="A152" s="1">
        <v>41855</v>
      </c>
      <c r="B152" s="19">
        <v>1.3422000000000001</v>
      </c>
      <c r="C152" s="19">
        <v>0.79720000000000002</v>
      </c>
      <c r="D152" s="19">
        <v>1.2166999999999999</v>
      </c>
      <c r="E152" s="19">
        <v>137.72</v>
      </c>
      <c r="F152" s="19">
        <v>1.4408000000000001</v>
      </c>
      <c r="G152" s="19">
        <v>1.466</v>
      </c>
      <c r="J152" s="28">
        <f t="shared" si="13"/>
        <v>2.0136487394755162E-3</v>
      </c>
      <c r="K152" s="28">
        <f t="shared" si="14"/>
        <v>1.3807822441071693E-3</v>
      </c>
      <c r="L152" s="28">
        <f t="shared" si="15"/>
        <v>3.2881216901256528E-4</v>
      </c>
      <c r="M152" s="28">
        <f t="shared" si="16"/>
        <v>-1.4511684450599013E-3</v>
      </c>
      <c r="N152" s="28">
        <f t="shared" si="17"/>
        <v>-1.5950625802857699E-3</v>
      </c>
      <c r="O152" s="28">
        <f t="shared" si="18"/>
        <v>1.7067763146562658E-3</v>
      </c>
      <c r="P152" s="28">
        <f>J152*Report!$I$17+FX_Rates_Input!K152*Report!$I$18+FX_Rates_Input!L152*Report!$I$19+FX_Rates_Input!M152*Report!$I$20+FX_Rates_Input!N152*Report!$I$21+FX_Rates_Input!O152*Report!$I$22</f>
        <v>2.6927163743927537E-4</v>
      </c>
    </row>
    <row r="153" spans="1:16" ht="14.45" x14ac:dyDescent="0.35">
      <c r="A153" s="1">
        <v>41856</v>
      </c>
      <c r="B153" s="19">
        <v>1.3382000000000001</v>
      </c>
      <c r="C153" s="19">
        <v>0.79390000000000005</v>
      </c>
      <c r="D153" s="19">
        <v>1.2175</v>
      </c>
      <c r="E153" s="19">
        <v>137.46</v>
      </c>
      <c r="F153" s="19">
        <v>1.4365000000000001</v>
      </c>
      <c r="G153" s="19">
        <v>1.4655</v>
      </c>
      <c r="J153" s="28">
        <f t="shared" si="13"/>
        <v>-2.9846313754223757E-3</v>
      </c>
      <c r="K153" s="28">
        <f t="shared" si="14"/>
        <v>-4.1480796075719466E-3</v>
      </c>
      <c r="L153" s="28">
        <f t="shared" si="15"/>
        <v>6.5730016334152204E-4</v>
      </c>
      <c r="M153" s="28">
        <f t="shared" si="16"/>
        <v>-1.889672776863796E-3</v>
      </c>
      <c r="N153" s="28">
        <f t="shared" si="17"/>
        <v>-2.9889154424020772E-3</v>
      </c>
      <c r="O153" s="28">
        <f t="shared" si="18"/>
        <v>-3.4112229564963299E-4</v>
      </c>
      <c r="P153" s="28">
        <f>J153*Report!$I$17+FX_Rates_Input!K153*Report!$I$18+FX_Rates_Input!L153*Report!$I$19+FX_Rates_Input!M153*Report!$I$20+FX_Rates_Input!N153*Report!$I$21+FX_Rates_Input!O153*Report!$I$22</f>
        <v>-1.8994942110388833E-4</v>
      </c>
    </row>
    <row r="154" spans="1:16" ht="14.45" x14ac:dyDescent="0.35">
      <c r="A154" s="1">
        <v>41857</v>
      </c>
      <c r="B154" s="19">
        <v>1.3345</v>
      </c>
      <c r="C154" s="19">
        <v>0.79285000000000005</v>
      </c>
      <c r="D154" s="19">
        <v>1.2152000000000001</v>
      </c>
      <c r="E154" s="19">
        <v>136.58000000000001</v>
      </c>
      <c r="F154" s="19">
        <v>1.4329000000000001</v>
      </c>
      <c r="G154" s="19">
        <v>1.4642999999999999</v>
      </c>
      <c r="J154" s="28">
        <f t="shared" si="13"/>
        <v>-2.7687375041377878E-3</v>
      </c>
      <c r="K154" s="28">
        <f t="shared" si="14"/>
        <v>-1.3234600954911506E-3</v>
      </c>
      <c r="L154" s="28">
        <f t="shared" si="15"/>
        <v>-1.8909036751817191E-3</v>
      </c>
      <c r="M154" s="28">
        <f t="shared" si="16"/>
        <v>-6.4224421605159039E-3</v>
      </c>
      <c r="N154" s="28">
        <f t="shared" si="17"/>
        <v>-2.5092366967871095E-3</v>
      </c>
      <c r="O154" s="28">
        <f t="shared" si="18"/>
        <v>-8.1916858973564953E-4</v>
      </c>
      <c r="P154" s="28">
        <f>J154*Report!$I$17+FX_Rates_Input!K154*Report!$I$18+FX_Rates_Input!L154*Report!$I$19+FX_Rates_Input!M154*Report!$I$20+FX_Rates_Input!N154*Report!$I$21+FX_Rates_Input!O154*Report!$I$22</f>
        <v>-6.8537781522353455E-4</v>
      </c>
    </row>
    <row r="155" spans="1:16" ht="14.45" x14ac:dyDescent="0.35">
      <c r="A155" s="1">
        <v>41858</v>
      </c>
      <c r="B155" s="19">
        <v>1.3368</v>
      </c>
      <c r="C155" s="19">
        <v>0.79400000000000004</v>
      </c>
      <c r="D155" s="19">
        <v>1.2150000000000001</v>
      </c>
      <c r="E155" s="19">
        <v>136.76</v>
      </c>
      <c r="F155" s="19">
        <v>1.4414</v>
      </c>
      <c r="G155" s="19">
        <v>1.4615</v>
      </c>
      <c r="J155" s="28">
        <f t="shared" si="13"/>
        <v>1.722008436605181E-3</v>
      </c>
      <c r="K155" s="28">
        <f t="shared" si="14"/>
        <v>1.4494126115591525E-3</v>
      </c>
      <c r="L155" s="28">
        <f t="shared" si="15"/>
        <v>-1.6459550691429585E-4</v>
      </c>
      <c r="M155" s="28">
        <f t="shared" si="16"/>
        <v>1.3170412381571038E-3</v>
      </c>
      <c r="N155" s="28">
        <f t="shared" si="17"/>
        <v>5.9145007677834961E-3</v>
      </c>
      <c r="O155" s="28">
        <f t="shared" si="18"/>
        <v>-1.9140070099108576E-3</v>
      </c>
      <c r="P155" s="28">
        <f>J155*Report!$I$17+FX_Rates_Input!K155*Report!$I$18+FX_Rates_Input!L155*Report!$I$19+FX_Rates_Input!M155*Report!$I$20+FX_Rates_Input!N155*Report!$I$21+FX_Rates_Input!O155*Report!$I$22</f>
        <v>9.022751491472704E-4</v>
      </c>
    </row>
    <row r="156" spans="1:16" ht="14.45" x14ac:dyDescent="0.35">
      <c r="A156" s="1">
        <v>41859</v>
      </c>
      <c r="B156" s="19">
        <v>1.3388</v>
      </c>
      <c r="C156" s="19">
        <v>0.79669999999999996</v>
      </c>
      <c r="D156" s="19">
        <v>1.2137</v>
      </c>
      <c r="E156" s="19">
        <v>136.44999999999999</v>
      </c>
      <c r="F156" s="19">
        <v>1.4419</v>
      </c>
      <c r="G156" s="19">
        <v>1.4614</v>
      </c>
      <c r="J156" s="28">
        <f t="shared" si="13"/>
        <v>1.4949920559875372E-3</v>
      </c>
      <c r="K156" s="28">
        <f t="shared" si="14"/>
        <v>3.3947351391844451E-3</v>
      </c>
      <c r="L156" s="28">
        <f t="shared" si="15"/>
        <v>-1.0705316623330482E-3</v>
      </c>
      <c r="M156" s="28">
        <f t="shared" si="16"/>
        <v>-2.269317616753043E-3</v>
      </c>
      <c r="N156" s="28">
        <f t="shared" si="17"/>
        <v>3.4682482226050109E-4</v>
      </c>
      <c r="O156" s="28">
        <f t="shared" si="18"/>
        <v>-6.8425194183147043E-5</v>
      </c>
      <c r="P156" s="28">
        <f>J156*Report!$I$17+FX_Rates_Input!K156*Report!$I$18+FX_Rates_Input!L156*Report!$I$19+FX_Rates_Input!M156*Report!$I$20+FX_Rates_Input!N156*Report!$I$21+FX_Rates_Input!O156*Report!$I$22</f>
        <v>-8.7207093487475594E-5</v>
      </c>
    </row>
    <row r="157" spans="1:16" ht="14.45" x14ac:dyDescent="0.35">
      <c r="A157" s="1">
        <v>41862</v>
      </c>
      <c r="B157" s="19">
        <v>1.3386</v>
      </c>
      <c r="C157" s="19">
        <v>0.79759999999999998</v>
      </c>
      <c r="D157" s="19">
        <v>1.2134</v>
      </c>
      <c r="E157" s="19">
        <v>136.72</v>
      </c>
      <c r="F157" s="19">
        <v>1.4442999999999999</v>
      </c>
      <c r="G157" s="19">
        <v>1.4662999999999999</v>
      </c>
      <c r="J157" s="28">
        <f t="shared" si="13"/>
        <v>-1.4939867062973148E-4</v>
      </c>
      <c r="K157" s="28">
        <f t="shared" si="14"/>
        <v>1.1290222613082961E-3</v>
      </c>
      <c r="L157" s="28">
        <f t="shared" si="15"/>
        <v>-2.4720860411827229E-4</v>
      </c>
      <c r="M157" s="28">
        <f t="shared" si="16"/>
        <v>1.9767916529880082E-3</v>
      </c>
      <c r="N157" s="28">
        <f t="shared" si="17"/>
        <v>1.6630867945197805E-3</v>
      </c>
      <c r="O157" s="28">
        <f t="shared" si="18"/>
        <v>3.347340625915999E-3</v>
      </c>
      <c r="P157" s="28">
        <f>J157*Report!$I$17+FX_Rates_Input!K157*Report!$I$18+FX_Rates_Input!L157*Report!$I$19+FX_Rates_Input!M157*Report!$I$20+FX_Rates_Input!N157*Report!$I$21+FX_Rates_Input!O157*Report!$I$22</f>
        <v>-7.4332848037100851E-4</v>
      </c>
    </row>
    <row r="158" spans="1:16" ht="14.45" x14ac:dyDescent="0.35">
      <c r="A158" s="1">
        <v>41863</v>
      </c>
      <c r="B158" s="19">
        <v>1.3346</v>
      </c>
      <c r="C158" s="19">
        <v>0.79549999999999998</v>
      </c>
      <c r="D158" s="19">
        <v>1.2138</v>
      </c>
      <c r="E158" s="19">
        <v>136.49</v>
      </c>
      <c r="F158" s="19">
        <v>1.4406000000000001</v>
      </c>
      <c r="G158" s="19">
        <v>1.4614</v>
      </c>
      <c r="J158" s="28">
        <f t="shared" si="13"/>
        <v>-2.9926701970356641E-3</v>
      </c>
      <c r="K158" s="28">
        <f t="shared" si="14"/>
        <v>-2.6363708697870439E-3</v>
      </c>
      <c r="L158" s="28">
        <f t="shared" si="15"/>
        <v>3.2959789355732687E-4</v>
      </c>
      <c r="M158" s="28">
        <f t="shared" si="16"/>
        <v>-1.68368693923126E-3</v>
      </c>
      <c r="N158" s="28">
        <f t="shared" si="17"/>
        <v>-2.5650816518584274E-3</v>
      </c>
      <c r="O158" s="28">
        <f t="shared" si="18"/>
        <v>-3.3473406259160701E-3</v>
      </c>
      <c r="P158" s="28">
        <f>J158*Report!$I$17+FX_Rates_Input!K158*Report!$I$18+FX_Rates_Input!L158*Report!$I$19+FX_Rates_Input!M158*Report!$I$20+FX_Rates_Input!N158*Report!$I$21+FX_Rates_Input!O158*Report!$I$22</f>
        <v>-1.0489634336850875E-4</v>
      </c>
    </row>
    <row r="159" spans="1:16" ht="14.45" x14ac:dyDescent="0.35">
      <c r="A159" s="1">
        <v>41864</v>
      </c>
      <c r="B159" s="19">
        <v>1.3360000000000001</v>
      </c>
      <c r="C159" s="19">
        <v>0.79969999999999997</v>
      </c>
      <c r="D159" s="19">
        <v>1.2135</v>
      </c>
      <c r="E159" s="19">
        <v>136.88999999999999</v>
      </c>
      <c r="F159" s="19">
        <v>1.4375</v>
      </c>
      <c r="G159" s="19">
        <v>1.4593</v>
      </c>
      <c r="J159" s="28">
        <f t="shared" si="13"/>
        <v>1.0484536270848998E-3</v>
      </c>
      <c r="K159" s="28">
        <f t="shared" si="14"/>
        <v>5.2658095600027115E-3</v>
      </c>
      <c r="L159" s="28">
        <f t="shared" si="15"/>
        <v>-2.4718823509865134E-4</v>
      </c>
      <c r="M159" s="28">
        <f t="shared" si="16"/>
        <v>2.9263317393166161E-3</v>
      </c>
      <c r="N159" s="28">
        <f t="shared" si="17"/>
        <v>-2.1541997837571047E-3</v>
      </c>
      <c r="O159" s="28">
        <f t="shared" si="18"/>
        <v>-1.4380116834173246E-3</v>
      </c>
      <c r="P159" s="28">
        <f>J159*Report!$I$17+FX_Rates_Input!K159*Report!$I$18+FX_Rates_Input!L159*Report!$I$19+FX_Rates_Input!M159*Report!$I$20+FX_Rates_Input!N159*Report!$I$21+FX_Rates_Input!O159*Report!$I$22</f>
        <v>-7.9110036286677806E-4</v>
      </c>
    </row>
    <row r="160" spans="1:16" ht="14.45" x14ac:dyDescent="0.35">
      <c r="A160" s="1">
        <v>41865</v>
      </c>
      <c r="B160" s="19">
        <v>1.3372999999999999</v>
      </c>
      <c r="C160" s="19">
        <v>0.80159999999999998</v>
      </c>
      <c r="D160" s="19">
        <v>1.2123999999999999</v>
      </c>
      <c r="E160" s="19">
        <v>136.99</v>
      </c>
      <c r="F160" s="19">
        <v>1.4354</v>
      </c>
      <c r="G160" s="19">
        <v>1.4564999999999999</v>
      </c>
      <c r="J160" s="28">
        <f t="shared" si="13"/>
        <v>9.7258078215973901E-4</v>
      </c>
      <c r="K160" s="28">
        <f t="shared" si="14"/>
        <v>2.3730729927560769E-3</v>
      </c>
      <c r="L160" s="28">
        <f t="shared" si="15"/>
        <v>-9.0687998300803486E-4</v>
      </c>
      <c r="M160" s="28">
        <f t="shared" si="16"/>
        <v>7.3024685587741694E-4</v>
      </c>
      <c r="N160" s="28">
        <f t="shared" si="17"/>
        <v>-1.461937675534E-3</v>
      </c>
      <c r="O160" s="28">
        <f t="shared" si="18"/>
        <v>-1.920571274210911E-3</v>
      </c>
      <c r="P160" s="28">
        <f>J160*Report!$I$17+FX_Rates_Input!K160*Report!$I$18+FX_Rates_Input!L160*Report!$I$19+FX_Rates_Input!M160*Report!$I$20+FX_Rates_Input!N160*Report!$I$21+FX_Rates_Input!O160*Report!$I$22</f>
        <v>-2.0277075015884315E-4</v>
      </c>
    </row>
    <row r="161" spans="1:16" ht="14.45" x14ac:dyDescent="0.35">
      <c r="A161" s="1">
        <v>41866</v>
      </c>
      <c r="B161" s="19">
        <v>1.3388</v>
      </c>
      <c r="C161" s="19">
        <v>0.80215000000000003</v>
      </c>
      <c r="D161" s="19">
        <v>1.2114</v>
      </c>
      <c r="E161" s="19">
        <v>137.33000000000001</v>
      </c>
      <c r="F161" s="19">
        <v>1.4361999999999999</v>
      </c>
      <c r="G161" s="19">
        <v>1.4593</v>
      </c>
      <c r="J161" s="28">
        <f t="shared" si="13"/>
        <v>1.1210344584207373E-3</v>
      </c>
      <c r="K161" s="28">
        <f t="shared" si="14"/>
        <v>6.8589246648440981E-4</v>
      </c>
      <c r="L161" s="28">
        <f t="shared" si="15"/>
        <v>-8.2515063680115909E-4</v>
      </c>
      <c r="M161" s="28">
        <f t="shared" si="16"/>
        <v>2.4788580788924286E-3</v>
      </c>
      <c r="N161" s="28">
        <f t="shared" si="17"/>
        <v>5.5718068024562708E-4</v>
      </c>
      <c r="O161" s="28">
        <f t="shared" si="18"/>
        <v>1.9205712742108713E-3</v>
      </c>
      <c r="P161" s="28">
        <f>J161*Report!$I$17+FX_Rates_Input!K161*Report!$I$18+FX_Rates_Input!L161*Report!$I$19+FX_Rates_Input!M161*Report!$I$20+FX_Rates_Input!N161*Report!$I$21+FX_Rates_Input!O161*Report!$I$22</f>
        <v>-3.3811776771881542E-4</v>
      </c>
    </row>
    <row r="162" spans="1:16" ht="14.45" x14ac:dyDescent="0.35">
      <c r="A162" s="1">
        <v>41869</v>
      </c>
      <c r="B162" s="19">
        <v>1.3383</v>
      </c>
      <c r="C162" s="19">
        <v>0.80020000000000002</v>
      </c>
      <c r="D162" s="19">
        <v>1.2107000000000001</v>
      </c>
      <c r="E162" s="19">
        <v>137.22</v>
      </c>
      <c r="F162" s="19">
        <v>1.4359999999999999</v>
      </c>
      <c r="G162" s="19">
        <v>1.4559</v>
      </c>
      <c r="J162" s="28">
        <f t="shared" si="13"/>
        <v>-3.7353853484275843E-4</v>
      </c>
      <c r="K162" s="28">
        <f t="shared" si="14"/>
        <v>-2.4339263739502157E-3</v>
      </c>
      <c r="L162" s="28">
        <f t="shared" si="15"/>
        <v>-5.7801083315208021E-4</v>
      </c>
      <c r="M162" s="28">
        <f t="shared" si="16"/>
        <v>-8.0131127944583927E-4</v>
      </c>
      <c r="N162" s="28">
        <f t="shared" si="17"/>
        <v>-1.3926606804769376E-4</v>
      </c>
      <c r="O162" s="28">
        <f t="shared" si="18"/>
        <v>-2.332602594419881E-3</v>
      </c>
      <c r="P162" s="28">
        <f>J162*Report!$I$17+FX_Rates_Input!K162*Report!$I$18+FX_Rates_Input!L162*Report!$I$19+FX_Rates_Input!M162*Report!$I$20+FX_Rates_Input!N162*Report!$I$21+FX_Rates_Input!O162*Report!$I$22</f>
        <v>4.9592561598173614E-4</v>
      </c>
    </row>
    <row r="163" spans="1:16" ht="14.45" x14ac:dyDescent="0.35">
      <c r="A163" s="1">
        <v>41870</v>
      </c>
      <c r="B163" s="19">
        <v>1.3353999999999999</v>
      </c>
      <c r="C163" s="19">
        <v>0.80264999999999997</v>
      </c>
      <c r="D163" s="19">
        <v>1.2103999999999999</v>
      </c>
      <c r="E163" s="19">
        <v>137.12</v>
      </c>
      <c r="F163" s="19">
        <v>1.4298</v>
      </c>
      <c r="G163" s="19">
        <v>1.4568000000000001</v>
      </c>
      <c r="J163" s="28">
        <f t="shared" si="13"/>
        <v>-2.1692793785604374E-3</v>
      </c>
      <c r="K163" s="28">
        <f t="shared" si="14"/>
        <v>3.0570570022886447E-3</v>
      </c>
      <c r="L163" s="28">
        <f t="shared" si="15"/>
        <v>-2.4782123954858584E-4</v>
      </c>
      <c r="M163" s="28">
        <f t="shared" si="16"/>
        <v>-7.2902241327507309E-4</v>
      </c>
      <c r="N163" s="28">
        <f t="shared" si="17"/>
        <v>-4.3268962754180757E-3</v>
      </c>
      <c r="O163" s="28">
        <f t="shared" si="18"/>
        <v>6.179833341181791E-4</v>
      </c>
      <c r="P163" s="28">
        <f>J163*Report!$I$17+FX_Rates_Input!K163*Report!$I$18+FX_Rates_Input!L163*Report!$I$19+FX_Rates_Input!M163*Report!$I$20+FX_Rates_Input!N163*Report!$I$21+FX_Rates_Input!O163*Report!$I$22</f>
        <v>-1.618691789216707E-3</v>
      </c>
    </row>
    <row r="164" spans="1:16" ht="14.45" x14ac:dyDescent="0.35">
      <c r="A164" s="1">
        <v>41871</v>
      </c>
      <c r="B164" s="19">
        <v>1.3284</v>
      </c>
      <c r="C164" s="19">
        <v>0.79810000000000003</v>
      </c>
      <c r="D164" s="19">
        <v>1.2105999999999999</v>
      </c>
      <c r="E164" s="19">
        <v>137.22999999999999</v>
      </c>
      <c r="F164" s="19">
        <v>1.4295</v>
      </c>
      <c r="G164" s="19">
        <v>1.4549000000000001</v>
      </c>
      <c r="J164" s="28">
        <f t="shared" si="13"/>
        <v>-5.2556619211768674E-3</v>
      </c>
      <c r="K164" s="28">
        <f t="shared" si="14"/>
        <v>-5.6848505434600547E-3</v>
      </c>
      <c r="L164" s="28">
        <f t="shared" si="15"/>
        <v>1.6522098344066356E-4</v>
      </c>
      <c r="M164" s="28">
        <f t="shared" si="16"/>
        <v>8.0189543207202839E-4</v>
      </c>
      <c r="N164" s="28">
        <f t="shared" si="17"/>
        <v>-2.0984157038491337E-4</v>
      </c>
      <c r="O164" s="28">
        <f t="shared" si="18"/>
        <v>-1.3050796920551788E-3</v>
      </c>
      <c r="P164" s="28">
        <f>J164*Report!$I$17+FX_Rates_Input!K164*Report!$I$18+FX_Rates_Input!L164*Report!$I$19+FX_Rates_Input!M164*Report!$I$20+FX_Rates_Input!N164*Report!$I$21+FX_Rates_Input!O164*Report!$I$22</f>
        <v>-6.543497854292063E-4</v>
      </c>
    </row>
    <row r="165" spans="1:16" ht="14.45" x14ac:dyDescent="0.35">
      <c r="A165" s="1">
        <v>41872</v>
      </c>
      <c r="B165" s="19">
        <v>1.3262</v>
      </c>
      <c r="C165" s="19">
        <v>0.79925000000000002</v>
      </c>
      <c r="D165" s="19">
        <v>1.2109000000000001</v>
      </c>
      <c r="E165" s="19">
        <v>137.71</v>
      </c>
      <c r="F165" s="19">
        <v>1.4282999999999999</v>
      </c>
      <c r="G165" s="19">
        <v>1.454</v>
      </c>
      <c r="J165" s="28">
        <f t="shared" si="13"/>
        <v>-1.6575005678242955E-3</v>
      </c>
      <c r="K165" s="28">
        <f t="shared" si="14"/>
        <v>1.4398850579875444E-3</v>
      </c>
      <c r="L165" s="28">
        <f t="shared" si="15"/>
        <v>2.4778030273378971E-4</v>
      </c>
      <c r="M165" s="28">
        <f t="shared" si="16"/>
        <v>3.4916744574927622E-3</v>
      </c>
      <c r="N165" s="28">
        <f t="shared" si="17"/>
        <v>-8.3980689378373541E-4</v>
      </c>
      <c r="O165" s="28">
        <f t="shared" si="18"/>
        <v>-6.1879062787836728E-4</v>
      </c>
      <c r="P165" s="28">
        <f>J165*Report!$I$17+FX_Rates_Input!K165*Report!$I$18+FX_Rates_Input!L165*Report!$I$19+FX_Rates_Input!M165*Report!$I$20+FX_Rates_Input!N165*Report!$I$21+FX_Rates_Input!O165*Report!$I$22</f>
        <v>-9.8043579728135247E-4</v>
      </c>
    </row>
    <row r="166" spans="1:16" ht="14.45" x14ac:dyDescent="0.35">
      <c r="A166" s="1">
        <v>41873</v>
      </c>
      <c r="B166" s="19">
        <v>1.3267</v>
      </c>
      <c r="C166" s="19">
        <v>0.80030000000000001</v>
      </c>
      <c r="D166" s="19">
        <v>1.21</v>
      </c>
      <c r="E166" s="19">
        <v>137.69999999999999</v>
      </c>
      <c r="F166" s="19">
        <v>1.4248000000000001</v>
      </c>
      <c r="G166" s="19">
        <v>1.4537</v>
      </c>
      <c r="J166" s="28">
        <f t="shared" si="13"/>
        <v>3.7694598810390827E-4</v>
      </c>
      <c r="K166" s="28">
        <f t="shared" si="14"/>
        <v>1.3128694330495896E-3</v>
      </c>
      <c r="L166" s="28">
        <f t="shared" si="15"/>
        <v>-7.4352516953390274E-4</v>
      </c>
      <c r="M166" s="28">
        <f t="shared" si="16"/>
        <v>-7.2619004425449038E-5</v>
      </c>
      <c r="N166" s="28">
        <f t="shared" si="17"/>
        <v>-2.4534728931308049E-3</v>
      </c>
      <c r="O166" s="28">
        <f t="shared" si="18"/>
        <v>-2.0634866118539642E-4</v>
      </c>
      <c r="P166" s="28">
        <f>J166*Report!$I$17+FX_Rates_Input!K166*Report!$I$18+FX_Rates_Input!L166*Report!$I$19+FX_Rates_Input!M166*Report!$I$20+FX_Rates_Input!N166*Report!$I$21+FX_Rates_Input!O166*Report!$I$22</f>
        <v>-4.2342914670864481E-4</v>
      </c>
    </row>
    <row r="167" spans="1:16" ht="14.45" x14ac:dyDescent="0.35">
      <c r="A167" s="1">
        <v>41876</v>
      </c>
      <c r="B167" s="19">
        <v>1.32</v>
      </c>
      <c r="C167" s="19">
        <v>0.79566999999999999</v>
      </c>
      <c r="D167" s="19">
        <v>1.2087000000000001</v>
      </c>
      <c r="E167" s="19">
        <v>137.13</v>
      </c>
      <c r="F167" s="19">
        <v>1.4175</v>
      </c>
      <c r="G167" s="19">
        <v>1.4457</v>
      </c>
      <c r="J167" s="28">
        <f t="shared" si="13"/>
        <v>-5.0629193424545221E-3</v>
      </c>
      <c r="K167" s="28">
        <f t="shared" si="14"/>
        <v>-5.8021303520273586E-3</v>
      </c>
      <c r="L167" s="28">
        <f t="shared" si="15"/>
        <v>-1.0749577253753998E-3</v>
      </c>
      <c r="M167" s="28">
        <f t="shared" si="16"/>
        <v>-4.1480247228463827E-3</v>
      </c>
      <c r="N167" s="28">
        <f t="shared" si="17"/>
        <v>-5.1366963735448249E-3</v>
      </c>
      <c r="O167" s="28">
        <f t="shared" si="18"/>
        <v>-5.5183971178824681E-3</v>
      </c>
      <c r="P167" s="28">
        <f>J167*Report!$I$17+FX_Rates_Input!K167*Report!$I$18+FX_Rates_Input!L167*Report!$I$19+FX_Rates_Input!M167*Report!$I$20+FX_Rates_Input!N167*Report!$I$21+FX_Rates_Input!O167*Report!$I$22</f>
        <v>-3.0778504507266E-4</v>
      </c>
    </row>
    <row r="168" spans="1:16" ht="14.45" x14ac:dyDescent="0.35">
      <c r="A168" s="1">
        <v>41877</v>
      </c>
      <c r="B168" s="19">
        <v>1.3191999999999999</v>
      </c>
      <c r="C168" s="19">
        <v>0.79605000000000004</v>
      </c>
      <c r="D168" s="19">
        <v>1.2085999999999999</v>
      </c>
      <c r="E168" s="19">
        <v>137.15</v>
      </c>
      <c r="F168" s="19">
        <v>1.4157</v>
      </c>
      <c r="G168" s="19">
        <v>1.4464999999999999</v>
      </c>
      <c r="J168" s="28">
        <f t="shared" si="13"/>
        <v>-6.0624433502750675E-4</v>
      </c>
      <c r="K168" s="28">
        <f t="shared" si="14"/>
        <v>4.7747092104052198E-4</v>
      </c>
      <c r="L168" s="28">
        <f t="shared" si="15"/>
        <v>-8.2736937953324671E-5</v>
      </c>
      <c r="M168" s="28">
        <f t="shared" si="16"/>
        <v>1.4583637184969721E-4</v>
      </c>
      <c r="N168" s="28">
        <f t="shared" si="17"/>
        <v>-1.2706482014556528E-3</v>
      </c>
      <c r="O168" s="28">
        <f t="shared" si="18"/>
        <v>5.5321210179293777E-4</v>
      </c>
      <c r="P168" s="28">
        <f>J168*Report!$I$17+FX_Rates_Input!K168*Report!$I$18+FX_Rates_Input!L168*Report!$I$19+FX_Rates_Input!M168*Report!$I$20+FX_Rates_Input!N168*Report!$I$21+FX_Rates_Input!O168*Report!$I$22</f>
        <v>-4.7687149553503469E-4</v>
      </c>
    </row>
    <row r="169" spans="1:16" ht="14.45" x14ac:dyDescent="0.35">
      <c r="A169" s="1">
        <v>41878</v>
      </c>
      <c r="B169" s="19">
        <v>1.3177000000000001</v>
      </c>
      <c r="C169" s="19">
        <v>0.79400000000000004</v>
      </c>
      <c r="D169" s="19">
        <v>1.2068000000000001</v>
      </c>
      <c r="E169" s="19">
        <v>136.88</v>
      </c>
      <c r="F169" s="19">
        <v>1.4101999999999999</v>
      </c>
      <c r="G169" s="19">
        <v>1.4372</v>
      </c>
      <c r="J169" s="28">
        <f t="shared" si="13"/>
        <v>-1.1376996941825012E-3</v>
      </c>
      <c r="K169" s="28">
        <f t="shared" si="14"/>
        <v>-2.5785366948779097E-3</v>
      </c>
      <c r="L169" s="28">
        <f t="shared" si="15"/>
        <v>-1.4904366425519471E-3</v>
      </c>
      <c r="M169" s="28">
        <f t="shared" si="16"/>
        <v>-1.9705877996742979E-3</v>
      </c>
      <c r="N169" s="28">
        <f t="shared" si="17"/>
        <v>-3.8925701155113302E-3</v>
      </c>
      <c r="O169" s="28">
        <f t="shared" si="18"/>
        <v>-6.4500691768260565E-3</v>
      </c>
      <c r="P169" s="28">
        <f>J169*Report!$I$17+FX_Rates_Input!K169*Report!$I$18+FX_Rates_Input!L169*Report!$I$19+FX_Rates_Input!M169*Report!$I$20+FX_Rates_Input!N169*Report!$I$21+FX_Rates_Input!O169*Report!$I$22</f>
        <v>3.8961132104556616E-4</v>
      </c>
    </row>
    <row r="170" spans="1:16" ht="14.45" x14ac:dyDescent="0.35">
      <c r="A170" s="1">
        <v>41879</v>
      </c>
      <c r="B170" s="19">
        <v>1.3178000000000001</v>
      </c>
      <c r="C170" s="19">
        <v>0.79449999999999998</v>
      </c>
      <c r="D170" s="19">
        <v>1.206</v>
      </c>
      <c r="E170" s="19">
        <v>136.68</v>
      </c>
      <c r="F170" s="19">
        <v>1.4078999999999999</v>
      </c>
      <c r="G170" s="19">
        <v>1.429</v>
      </c>
      <c r="J170" s="28">
        <f t="shared" si="13"/>
        <v>7.5886928513088111E-5</v>
      </c>
      <c r="K170" s="28">
        <f t="shared" si="14"/>
        <v>6.295247296349124E-4</v>
      </c>
      <c r="L170" s="28">
        <f t="shared" si="15"/>
        <v>-6.6312999777540672E-4</v>
      </c>
      <c r="M170" s="28">
        <f t="shared" si="16"/>
        <v>-1.4622023368469099E-3</v>
      </c>
      <c r="N170" s="28">
        <f t="shared" si="17"/>
        <v>-1.6323058164584995E-3</v>
      </c>
      <c r="O170" s="28">
        <f t="shared" si="18"/>
        <v>-5.7218773094962335E-3</v>
      </c>
      <c r="P170" s="28">
        <f>J170*Report!$I$17+FX_Rates_Input!K170*Report!$I$18+FX_Rates_Input!L170*Report!$I$19+FX_Rates_Input!M170*Report!$I$20+FX_Rates_Input!N170*Report!$I$21+FX_Rates_Input!O170*Report!$I$22</f>
        <v>4.9779310295111059E-4</v>
      </c>
    </row>
    <row r="171" spans="1:16" ht="14.45" x14ac:dyDescent="0.35">
      <c r="A171" s="1">
        <v>41880</v>
      </c>
      <c r="B171" s="19">
        <v>1.3188</v>
      </c>
      <c r="C171" s="19">
        <v>0.79530000000000001</v>
      </c>
      <c r="D171" s="19">
        <v>1.2060999999999999</v>
      </c>
      <c r="E171" s="19">
        <v>137.11000000000001</v>
      </c>
      <c r="F171" s="19">
        <v>1.4123000000000001</v>
      </c>
      <c r="G171" s="19">
        <v>1.4314</v>
      </c>
      <c r="J171" s="28">
        <f t="shared" si="13"/>
        <v>7.5855271785630609E-4</v>
      </c>
      <c r="K171" s="28">
        <f t="shared" si="14"/>
        <v>1.0064159863189537E-3</v>
      </c>
      <c r="L171" s="28">
        <f t="shared" si="15"/>
        <v>8.2915302066507076E-5</v>
      </c>
      <c r="M171" s="28">
        <f t="shared" si="16"/>
        <v>3.1410961214726387E-3</v>
      </c>
      <c r="N171" s="28">
        <f t="shared" si="17"/>
        <v>3.120348606536628E-3</v>
      </c>
      <c r="O171" s="28">
        <f t="shared" si="18"/>
        <v>1.6780873746296548E-3</v>
      </c>
      <c r="P171" s="28">
        <f>J171*Report!$I$17+FX_Rates_Input!K171*Report!$I$18+FX_Rates_Input!L171*Report!$I$19+FX_Rates_Input!M171*Report!$I$20+FX_Rates_Input!N171*Report!$I$21+FX_Rates_Input!O171*Report!$I$22</f>
        <v>-1.171085136911227E-4</v>
      </c>
    </row>
    <row r="172" spans="1:16" ht="14.45" x14ac:dyDescent="0.35">
      <c r="A172" s="1">
        <v>41883</v>
      </c>
      <c r="B172" s="19">
        <v>1.3132999999999999</v>
      </c>
      <c r="C172" s="19">
        <v>0.79025000000000001</v>
      </c>
      <c r="D172" s="19">
        <v>1.2072000000000001</v>
      </c>
      <c r="E172" s="19">
        <v>136.97</v>
      </c>
      <c r="F172" s="19">
        <v>1.4058999999999999</v>
      </c>
      <c r="G172" s="19">
        <v>1.4266000000000001</v>
      </c>
      <c r="J172" s="28">
        <f t="shared" si="13"/>
        <v>-4.1791786064618516E-3</v>
      </c>
      <c r="K172" s="28">
        <f t="shared" si="14"/>
        <v>-6.3700508673624461E-3</v>
      </c>
      <c r="L172" s="28">
        <f t="shared" si="15"/>
        <v>9.1161486444188064E-4</v>
      </c>
      <c r="M172" s="28">
        <f t="shared" si="16"/>
        <v>-1.0215996218338411E-3</v>
      </c>
      <c r="N172" s="28">
        <f t="shared" si="17"/>
        <v>-4.5419139891565447E-3</v>
      </c>
      <c r="O172" s="28">
        <f t="shared" si="18"/>
        <v>-3.3589954605592661E-3</v>
      </c>
      <c r="P172" s="28">
        <f>J172*Report!$I$17+FX_Rates_Input!K172*Report!$I$18+FX_Rates_Input!L172*Report!$I$19+FX_Rates_Input!M172*Report!$I$20+FX_Rates_Input!N172*Report!$I$21+FX_Rates_Input!O172*Report!$I$22</f>
        <v>3.4676395071522078E-5</v>
      </c>
    </row>
    <row r="173" spans="1:16" ht="14.45" x14ac:dyDescent="0.35">
      <c r="A173" s="1">
        <v>41884</v>
      </c>
      <c r="B173" s="19">
        <v>1.3115000000000001</v>
      </c>
      <c r="C173" s="19">
        <v>0.79330000000000001</v>
      </c>
      <c r="D173" s="19">
        <v>1.2072000000000001</v>
      </c>
      <c r="E173" s="19">
        <v>137.63</v>
      </c>
      <c r="F173" s="19">
        <v>1.4129</v>
      </c>
      <c r="G173" s="19">
        <v>1.4307000000000001</v>
      </c>
      <c r="J173" s="28">
        <f t="shared" si="13"/>
        <v>-1.3715332841857041E-3</v>
      </c>
      <c r="K173" s="28">
        <f t="shared" si="14"/>
        <v>3.8521092122302445E-3</v>
      </c>
      <c r="L173" s="28">
        <f t="shared" si="15"/>
        <v>0</v>
      </c>
      <c r="M173" s="28">
        <f t="shared" si="16"/>
        <v>4.8070012447112252E-3</v>
      </c>
      <c r="N173" s="28">
        <f t="shared" si="17"/>
        <v>4.9666626859005639E-3</v>
      </c>
      <c r="O173" s="28">
        <f t="shared" si="18"/>
        <v>2.8698441283505315E-3</v>
      </c>
      <c r="P173" s="28">
        <f>J173*Report!$I$17+FX_Rates_Input!K173*Report!$I$18+FX_Rates_Input!L173*Report!$I$19+FX_Rates_Input!M173*Report!$I$20+FX_Rates_Input!N173*Report!$I$21+FX_Rates_Input!O173*Report!$I$22</f>
        <v>-1.4211645746270011E-3</v>
      </c>
    </row>
    <row r="174" spans="1:16" ht="14.45" x14ac:dyDescent="0.35">
      <c r="A174" s="1">
        <v>41885</v>
      </c>
      <c r="B174" s="19">
        <v>1.3150999999999999</v>
      </c>
      <c r="C174" s="19">
        <v>0.79854999999999998</v>
      </c>
      <c r="D174" s="19">
        <v>1.2078</v>
      </c>
      <c r="E174" s="19">
        <v>138.11000000000001</v>
      </c>
      <c r="F174" s="19">
        <v>1.4094</v>
      </c>
      <c r="G174" s="19">
        <v>1.4336</v>
      </c>
      <c r="J174" s="28">
        <f t="shared" si="13"/>
        <v>2.7411880409906799E-3</v>
      </c>
      <c r="K174" s="28">
        <f t="shared" si="14"/>
        <v>6.5961227943612194E-3</v>
      </c>
      <c r="L174" s="28">
        <f t="shared" si="15"/>
        <v>4.9689442016152656E-4</v>
      </c>
      <c r="M174" s="28">
        <f t="shared" si="16"/>
        <v>3.4815440983963046E-3</v>
      </c>
      <c r="N174" s="28">
        <f t="shared" si="17"/>
        <v>-2.4802478788400668E-3</v>
      </c>
      <c r="O174" s="28">
        <f t="shared" si="18"/>
        <v>2.0249282483776228E-3</v>
      </c>
      <c r="P174" s="28">
        <f>J174*Report!$I$17+FX_Rates_Input!K174*Report!$I$18+FX_Rates_Input!L174*Report!$I$19+FX_Rates_Input!M174*Report!$I$20+FX_Rates_Input!N174*Report!$I$21+FX_Rates_Input!O174*Report!$I$22</f>
        <v>-8.0950534056032351E-4</v>
      </c>
    </row>
    <row r="175" spans="1:16" ht="14.45" x14ac:dyDescent="0.35">
      <c r="A175" s="1">
        <v>41886</v>
      </c>
      <c r="B175" s="19">
        <v>1.3015000000000001</v>
      </c>
      <c r="C175" s="19">
        <v>0.79320000000000002</v>
      </c>
      <c r="D175" s="19">
        <v>1.2055</v>
      </c>
      <c r="E175" s="19">
        <v>136.88999999999999</v>
      </c>
      <c r="F175" s="19">
        <v>1.3927</v>
      </c>
      <c r="G175" s="19">
        <v>1.4159999999999999</v>
      </c>
      <c r="J175" s="28">
        <f t="shared" si="13"/>
        <v>-1.0395262913298968E-2</v>
      </c>
      <c r="K175" s="28">
        <f t="shared" si="14"/>
        <v>-6.7221864566774083E-3</v>
      </c>
      <c r="L175" s="28">
        <f t="shared" si="15"/>
        <v>-1.9061042525750054E-3</v>
      </c>
      <c r="M175" s="28">
        <f t="shared" si="16"/>
        <v>-8.8727854824165731E-3</v>
      </c>
      <c r="N175" s="28">
        <f t="shared" si="17"/>
        <v>-1.1919772833875847E-2</v>
      </c>
      <c r="O175" s="28">
        <f t="shared" si="18"/>
        <v>-1.2352767967001051E-2</v>
      </c>
      <c r="P175" s="28">
        <f>J175*Report!$I$17+FX_Rates_Input!K175*Report!$I$18+FX_Rates_Input!L175*Report!$I$19+FX_Rates_Input!M175*Report!$I$20+FX_Rates_Input!N175*Report!$I$21+FX_Rates_Input!O175*Report!$I$22</f>
        <v>-1.3513168751055377E-3</v>
      </c>
    </row>
    <row r="176" spans="1:16" ht="14.45" x14ac:dyDescent="0.35">
      <c r="A176" s="1">
        <v>41887</v>
      </c>
      <c r="B176" s="19">
        <v>1.2948</v>
      </c>
      <c r="C176" s="19">
        <v>0.79454999999999998</v>
      </c>
      <c r="D176" s="19">
        <v>1.2063999999999999</v>
      </c>
      <c r="E176" s="19">
        <v>136.27000000000001</v>
      </c>
      <c r="F176" s="19">
        <v>1.3826000000000001</v>
      </c>
      <c r="G176" s="19">
        <v>1.4085000000000001</v>
      </c>
      <c r="J176" s="28">
        <f t="shared" si="13"/>
        <v>-5.1612023825308552E-3</v>
      </c>
      <c r="K176" s="28">
        <f t="shared" si="14"/>
        <v>1.7005200130043709E-3</v>
      </c>
      <c r="L176" s="28">
        <f t="shared" si="15"/>
        <v>7.462996324657064E-4</v>
      </c>
      <c r="M176" s="28">
        <f t="shared" si="16"/>
        <v>-4.5394718456913379E-3</v>
      </c>
      <c r="N176" s="28">
        <f t="shared" si="17"/>
        <v>-7.2785245478816053E-3</v>
      </c>
      <c r="O176" s="28">
        <f t="shared" si="18"/>
        <v>-5.3106869372377104E-3</v>
      </c>
      <c r="P176" s="28">
        <f>J176*Report!$I$17+FX_Rates_Input!K176*Report!$I$18+FX_Rates_Input!L176*Report!$I$19+FX_Rates_Input!M176*Report!$I$20+FX_Rates_Input!N176*Report!$I$21+FX_Rates_Input!O176*Report!$I$22</f>
        <v>-1.3063035635353321E-3</v>
      </c>
    </row>
    <row r="177" spans="1:16" ht="14.45" x14ac:dyDescent="0.35">
      <c r="A177" s="1">
        <v>41890</v>
      </c>
      <c r="B177" s="19">
        <v>1.2947</v>
      </c>
      <c r="C177" s="19">
        <v>0.80235000000000001</v>
      </c>
      <c r="D177" s="19">
        <v>1.2069000000000001</v>
      </c>
      <c r="E177" s="19">
        <v>136.32</v>
      </c>
      <c r="F177" s="19">
        <v>1.387</v>
      </c>
      <c r="G177" s="19">
        <v>1.4118999999999999</v>
      </c>
      <c r="J177" s="28">
        <f t="shared" si="13"/>
        <v>-7.7234987487666588E-5</v>
      </c>
      <c r="K177" s="28">
        <f t="shared" si="14"/>
        <v>9.7690049867233536E-3</v>
      </c>
      <c r="L177" s="28">
        <f t="shared" si="15"/>
        <v>4.1437037016069046E-4</v>
      </c>
      <c r="M177" s="28">
        <f t="shared" si="16"/>
        <v>3.668513192759676E-4</v>
      </c>
      <c r="N177" s="28">
        <f t="shared" si="17"/>
        <v>3.1773568036670397E-3</v>
      </c>
      <c r="O177" s="28">
        <f t="shared" si="18"/>
        <v>2.4110066990520561E-3</v>
      </c>
      <c r="P177" s="28">
        <f>J177*Report!$I$17+FX_Rates_Input!K177*Report!$I$18+FX_Rates_Input!L177*Report!$I$19+FX_Rates_Input!M177*Report!$I$20+FX_Rates_Input!N177*Report!$I$21+FX_Rates_Input!O177*Report!$I$22</f>
        <v>-1.5914369452451336E-3</v>
      </c>
    </row>
    <row r="178" spans="1:16" ht="14.45" x14ac:dyDescent="0.35">
      <c r="A178" s="1">
        <v>41891</v>
      </c>
      <c r="B178" s="19">
        <v>1.2902</v>
      </c>
      <c r="C178" s="19">
        <v>0.80049999999999999</v>
      </c>
      <c r="D178" s="19">
        <v>1.206</v>
      </c>
      <c r="E178" s="19">
        <v>136.9</v>
      </c>
      <c r="F178" s="19">
        <v>1.3903000000000001</v>
      </c>
      <c r="G178" s="19">
        <v>1.4162999999999999</v>
      </c>
      <c r="J178" s="28">
        <f t="shared" si="13"/>
        <v>-3.4817629664602532E-3</v>
      </c>
      <c r="K178" s="28">
        <f t="shared" si="14"/>
        <v>-2.308389208599403E-3</v>
      </c>
      <c r="L178" s="28">
        <f t="shared" si="15"/>
        <v>-7.45990336721556E-4</v>
      </c>
      <c r="M178" s="28">
        <f t="shared" si="16"/>
        <v>4.2456692133976022E-3</v>
      </c>
      <c r="N178" s="28">
        <f t="shared" si="17"/>
        <v>2.3764098606660635E-3</v>
      </c>
      <c r="O178" s="28">
        <f t="shared" si="18"/>
        <v>3.1115222048713536E-3</v>
      </c>
      <c r="P178" s="28">
        <f>J178*Report!$I$17+FX_Rates_Input!K178*Report!$I$18+FX_Rates_Input!L178*Report!$I$19+FX_Rates_Input!M178*Report!$I$20+FX_Rates_Input!N178*Report!$I$21+FX_Rates_Input!O178*Report!$I$22</f>
        <v>-1.4715113929022795E-3</v>
      </c>
    </row>
    <row r="179" spans="1:16" ht="14.45" x14ac:dyDescent="0.35">
      <c r="A179" s="1">
        <v>41892</v>
      </c>
      <c r="B179" s="19">
        <v>1.2928999999999999</v>
      </c>
      <c r="C179" s="19">
        <v>0.80125000000000002</v>
      </c>
      <c r="D179" s="19">
        <v>1.2072000000000001</v>
      </c>
      <c r="E179" s="19">
        <v>137.9</v>
      </c>
      <c r="F179" s="19">
        <v>1.4146000000000001</v>
      </c>
      <c r="G179" s="19">
        <v>1.4213</v>
      </c>
      <c r="J179" s="28">
        <f t="shared" si="13"/>
        <v>2.0905121623661961E-3</v>
      </c>
      <c r="K179" s="28">
        <f t="shared" si="14"/>
        <v>9.364757981105363E-4</v>
      </c>
      <c r="L179" s="28">
        <f t="shared" si="15"/>
        <v>9.945301665083635E-4</v>
      </c>
      <c r="M179" s="28">
        <f t="shared" si="16"/>
        <v>7.2780525048528905E-3</v>
      </c>
      <c r="N179" s="28">
        <f t="shared" si="17"/>
        <v>1.7327254426391863E-2</v>
      </c>
      <c r="O179" s="28">
        <f t="shared" si="18"/>
        <v>3.5241085246154919E-3</v>
      </c>
      <c r="P179" s="28">
        <f>J179*Report!$I$17+FX_Rates_Input!K179*Report!$I$18+FX_Rates_Input!L179*Report!$I$19+FX_Rates_Input!M179*Report!$I$20+FX_Rates_Input!N179*Report!$I$21+FX_Rates_Input!O179*Report!$I$22</f>
        <v>1.103581435614622E-3</v>
      </c>
    </row>
    <row r="180" spans="1:16" ht="14.45" x14ac:dyDescent="0.35">
      <c r="A180" s="1">
        <v>41893</v>
      </c>
      <c r="B180" s="19">
        <v>1.2927999999999999</v>
      </c>
      <c r="C180" s="19">
        <v>0.79579999999999995</v>
      </c>
      <c r="D180" s="19">
        <v>1.21</v>
      </c>
      <c r="E180" s="19">
        <v>138.38</v>
      </c>
      <c r="F180" s="19">
        <v>1.4181999999999999</v>
      </c>
      <c r="G180" s="19">
        <v>1.4236</v>
      </c>
      <c r="J180" s="28">
        <f t="shared" si="13"/>
        <v>-7.7348493676661581E-5</v>
      </c>
      <c r="K180" s="28">
        <f t="shared" si="14"/>
        <v>-6.8251102420515686E-3</v>
      </c>
      <c r="L180" s="28">
        <f t="shared" si="15"/>
        <v>2.3167311371476043E-3</v>
      </c>
      <c r="M180" s="28">
        <f t="shared" si="16"/>
        <v>3.4747392714087094E-3</v>
      </c>
      <c r="N180" s="28">
        <f t="shared" si="17"/>
        <v>2.5416562680066245E-3</v>
      </c>
      <c r="O180" s="28">
        <f t="shared" si="18"/>
        <v>1.6169288910713605E-3</v>
      </c>
      <c r="P180" s="28">
        <f>J180*Report!$I$17+FX_Rates_Input!K180*Report!$I$18+FX_Rates_Input!L180*Report!$I$19+FX_Rates_Input!M180*Report!$I$20+FX_Rates_Input!N180*Report!$I$21+FX_Rates_Input!O180*Report!$I$22</f>
        <v>1.3151213277656064E-3</v>
      </c>
    </row>
    <row r="181" spans="1:16" ht="14.45" x14ac:dyDescent="0.35">
      <c r="A181" s="1">
        <v>41894</v>
      </c>
      <c r="B181" s="19">
        <v>1.2930999999999999</v>
      </c>
      <c r="C181" s="19">
        <v>0.79659999999999997</v>
      </c>
      <c r="D181" s="19">
        <v>1.2089000000000001</v>
      </c>
      <c r="E181" s="19">
        <v>138.72</v>
      </c>
      <c r="F181" s="19">
        <v>1.4282999999999999</v>
      </c>
      <c r="G181" s="19">
        <v>1.43</v>
      </c>
      <c r="J181" s="28">
        <f t="shared" si="13"/>
        <v>2.3202753497494636E-4</v>
      </c>
      <c r="K181" s="28">
        <f t="shared" si="14"/>
        <v>1.00477275471553E-3</v>
      </c>
      <c r="L181" s="28">
        <f t="shared" si="15"/>
        <v>-9.0950438284049986E-4</v>
      </c>
      <c r="M181" s="28">
        <f t="shared" si="16"/>
        <v>2.453988961566787E-3</v>
      </c>
      <c r="N181" s="28">
        <f t="shared" si="17"/>
        <v>7.0964639986864668E-3</v>
      </c>
      <c r="O181" s="28">
        <f t="shared" si="18"/>
        <v>4.4855696179154341E-3</v>
      </c>
      <c r="P181" s="28">
        <f>J181*Report!$I$17+FX_Rates_Input!K181*Report!$I$18+FX_Rates_Input!L181*Report!$I$19+FX_Rates_Input!M181*Report!$I$20+FX_Rates_Input!N181*Report!$I$21+FX_Rates_Input!O181*Report!$I$22</f>
        <v>-4.9697451556691041E-4</v>
      </c>
    </row>
    <row r="182" spans="1:16" ht="14.45" x14ac:dyDescent="0.35">
      <c r="A182" s="1">
        <v>41897</v>
      </c>
      <c r="B182" s="19">
        <v>1.2910999999999999</v>
      </c>
      <c r="C182" s="19">
        <v>0.79495000000000005</v>
      </c>
      <c r="D182" s="19">
        <v>1.2099</v>
      </c>
      <c r="E182" s="19">
        <v>138.47999999999999</v>
      </c>
      <c r="F182" s="19">
        <v>1.4311</v>
      </c>
      <c r="G182" s="19">
        <v>1.4313</v>
      </c>
      <c r="J182" s="28">
        <f t="shared" si="13"/>
        <v>-1.5478681211330211E-3</v>
      </c>
      <c r="K182" s="28">
        <f t="shared" si="14"/>
        <v>-2.0734511528256632E-3</v>
      </c>
      <c r="L182" s="28">
        <f t="shared" si="15"/>
        <v>8.2685633948580551E-4</v>
      </c>
      <c r="M182" s="28">
        <f t="shared" si="16"/>
        <v>-1.7316021642779351E-3</v>
      </c>
      <c r="N182" s="28">
        <f t="shared" si="17"/>
        <v>1.9584534482474389E-3</v>
      </c>
      <c r="O182" s="28">
        <f t="shared" si="18"/>
        <v>9.0867793621811225E-4</v>
      </c>
      <c r="P182" s="28">
        <f>J182*Report!$I$17+FX_Rates_Input!K182*Report!$I$18+FX_Rates_Input!L182*Report!$I$19+FX_Rates_Input!M182*Report!$I$20+FX_Rates_Input!N182*Report!$I$21+FX_Rates_Input!O182*Report!$I$22</f>
        <v>2.0216116824644292E-4</v>
      </c>
    </row>
    <row r="183" spans="1:16" ht="14.45" x14ac:dyDescent="0.35">
      <c r="A183" s="1">
        <v>41898</v>
      </c>
      <c r="B183" s="19">
        <v>1.2948999999999999</v>
      </c>
      <c r="C183" s="19">
        <v>0.79920000000000002</v>
      </c>
      <c r="D183" s="19">
        <v>1.2084999999999999</v>
      </c>
      <c r="E183" s="19">
        <v>138.66999999999999</v>
      </c>
      <c r="F183" s="19">
        <v>1.4339999999999999</v>
      </c>
      <c r="G183" s="19">
        <v>1.4297</v>
      </c>
      <c r="J183" s="28">
        <f t="shared" si="13"/>
        <v>2.9389038941215031E-3</v>
      </c>
      <c r="K183" s="28">
        <f t="shared" si="14"/>
        <v>5.33200773962564E-3</v>
      </c>
      <c r="L183" s="28">
        <f t="shared" si="15"/>
        <v>-1.157790403894487E-3</v>
      </c>
      <c r="M183" s="28">
        <f t="shared" si="16"/>
        <v>1.3710988978191346E-3</v>
      </c>
      <c r="N183" s="28">
        <f t="shared" si="17"/>
        <v>2.0243628427353746E-3</v>
      </c>
      <c r="O183" s="28">
        <f t="shared" si="18"/>
        <v>-1.1184901550525554E-3</v>
      </c>
      <c r="P183" s="28">
        <f>J183*Report!$I$17+FX_Rates_Input!K183*Report!$I$18+FX_Rates_Input!L183*Report!$I$19+FX_Rates_Input!M183*Report!$I$20+FX_Rates_Input!N183*Report!$I$21+FX_Rates_Input!O183*Report!$I$22</f>
        <v>2.3599609623427249E-5</v>
      </c>
    </row>
    <row r="184" spans="1:16" ht="14.45" x14ac:dyDescent="0.35">
      <c r="A184" s="1">
        <v>41899</v>
      </c>
      <c r="B184" s="19">
        <v>1.2956000000000001</v>
      </c>
      <c r="C184" s="19">
        <v>0.79359999999999997</v>
      </c>
      <c r="D184" s="19">
        <v>1.2101</v>
      </c>
      <c r="E184" s="19">
        <v>139.05000000000001</v>
      </c>
      <c r="F184" s="19">
        <v>1.4301999999999999</v>
      </c>
      <c r="G184" s="19">
        <v>1.4218</v>
      </c>
      <c r="J184" s="28">
        <f t="shared" si="13"/>
        <v>5.4043622238006482E-4</v>
      </c>
      <c r="K184" s="28">
        <f t="shared" si="14"/>
        <v>-7.0316713636807901E-3</v>
      </c>
      <c r="L184" s="28">
        <f t="shared" si="15"/>
        <v>1.3230796604691304E-3</v>
      </c>
      <c r="M184" s="28">
        <f t="shared" si="16"/>
        <v>2.7365709142011035E-3</v>
      </c>
      <c r="N184" s="28">
        <f t="shared" si="17"/>
        <v>-2.6534475452701157E-3</v>
      </c>
      <c r="O184" s="28">
        <f t="shared" si="18"/>
        <v>-5.5409575397356902E-3</v>
      </c>
      <c r="P184" s="28">
        <f>J184*Report!$I$17+FX_Rates_Input!K184*Report!$I$18+FX_Rates_Input!L184*Report!$I$19+FX_Rates_Input!M184*Report!$I$20+FX_Rates_Input!N184*Report!$I$21+FX_Rates_Input!O184*Report!$I$22</f>
        <v>1.8875180863146199E-3</v>
      </c>
    </row>
    <row r="185" spans="1:16" ht="14.45" x14ac:dyDescent="0.35">
      <c r="A185" s="1">
        <v>41900</v>
      </c>
      <c r="B185" s="19">
        <v>1.2871999999999999</v>
      </c>
      <c r="C185" s="19">
        <v>0.7883</v>
      </c>
      <c r="D185" s="19">
        <v>1.2085999999999999</v>
      </c>
      <c r="E185" s="19">
        <v>140.11000000000001</v>
      </c>
      <c r="F185" s="19">
        <v>1.4390000000000001</v>
      </c>
      <c r="G185" s="19">
        <v>1.4158999999999999</v>
      </c>
      <c r="J185" s="28">
        <f t="shared" si="13"/>
        <v>-6.5045916190009066E-3</v>
      </c>
      <c r="K185" s="28">
        <f t="shared" si="14"/>
        <v>-6.7008279048004077E-3</v>
      </c>
      <c r="L185" s="28">
        <f t="shared" si="15"/>
        <v>-1.2403358765486617E-3</v>
      </c>
      <c r="M185" s="28">
        <f t="shared" si="16"/>
        <v>7.5942477031663101E-3</v>
      </c>
      <c r="N185" s="28">
        <f t="shared" si="17"/>
        <v>6.1341332730723503E-3</v>
      </c>
      <c r="O185" s="28">
        <f t="shared" si="18"/>
        <v>-4.1583032044576161E-3</v>
      </c>
      <c r="P185" s="28">
        <f>J185*Report!$I$17+FX_Rates_Input!K185*Report!$I$18+FX_Rates_Input!L185*Report!$I$19+FX_Rates_Input!M185*Report!$I$20+FX_Rates_Input!N185*Report!$I$21+FX_Rates_Input!O185*Report!$I$22</f>
        <v>-8.7874842126619646E-4</v>
      </c>
    </row>
    <row r="186" spans="1:16" ht="14.45" x14ac:dyDescent="0.35">
      <c r="A186" s="1">
        <v>41901</v>
      </c>
      <c r="B186" s="19">
        <v>1.2851999999999999</v>
      </c>
      <c r="C186" s="19">
        <v>0.78649999999999998</v>
      </c>
      <c r="D186" s="19">
        <v>1.2067000000000001</v>
      </c>
      <c r="E186" s="19">
        <v>139.84</v>
      </c>
      <c r="F186" s="19">
        <v>1.4320999999999999</v>
      </c>
      <c r="G186" s="19">
        <v>1.4109</v>
      </c>
      <c r="J186" s="28">
        <f t="shared" si="13"/>
        <v>-1.5549684364700503E-3</v>
      </c>
      <c r="K186" s="28">
        <f t="shared" si="14"/>
        <v>-2.2860055675300553E-3</v>
      </c>
      <c r="L186" s="28">
        <f t="shared" si="15"/>
        <v>-1.573303847902853E-3</v>
      </c>
      <c r="M186" s="28">
        <f t="shared" si="16"/>
        <v>-1.9289164759147953E-3</v>
      </c>
      <c r="N186" s="28">
        <f t="shared" si="17"/>
        <v>-4.8065294027110819E-3</v>
      </c>
      <c r="O186" s="28">
        <f t="shared" si="18"/>
        <v>-3.5375726718131512E-3</v>
      </c>
      <c r="P186" s="28">
        <f>J186*Report!$I$17+FX_Rates_Input!K186*Report!$I$18+FX_Rates_Input!L186*Report!$I$19+FX_Rates_Input!M186*Report!$I$20+FX_Rates_Input!N186*Report!$I$21+FX_Rates_Input!O186*Report!$I$22</f>
        <v>-2.6375887393897783E-4</v>
      </c>
    </row>
    <row r="187" spans="1:16" ht="14.45" x14ac:dyDescent="0.35">
      <c r="A187" s="1">
        <v>41904</v>
      </c>
      <c r="B187" s="19">
        <v>1.2845</v>
      </c>
      <c r="C187" s="19">
        <v>0.78659999999999997</v>
      </c>
      <c r="D187" s="19">
        <v>1.2069000000000001</v>
      </c>
      <c r="E187" s="19">
        <v>140.09</v>
      </c>
      <c r="F187" s="19">
        <v>1.4480999999999999</v>
      </c>
      <c r="G187" s="19">
        <v>1.4135</v>
      </c>
      <c r="J187" s="28">
        <f t="shared" si="13"/>
        <v>-5.4481069176505101E-4</v>
      </c>
      <c r="K187" s="28">
        <f t="shared" si="14"/>
        <v>1.2713749937652086E-4</v>
      </c>
      <c r="L187" s="28">
        <f t="shared" si="15"/>
        <v>1.6572754429714762E-4</v>
      </c>
      <c r="M187" s="28">
        <f t="shared" si="16"/>
        <v>1.786161300797335E-3</v>
      </c>
      <c r="N187" s="28">
        <f t="shared" si="17"/>
        <v>1.1110453849899985E-2</v>
      </c>
      <c r="O187" s="28">
        <f t="shared" si="18"/>
        <v>1.8410995145330899E-3</v>
      </c>
      <c r="P187" s="28">
        <f>J187*Report!$I$17+FX_Rates_Input!K187*Report!$I$18+FX_Rates_Input!L187*Report!$I$19+FX_Rates_Input!M187*Report!$I$20+FX_Rates_Input!N187*Report!$I$21+FX_Rates_Input!O187*Report!$I$22</f>
        <v>3.5556876484423179E-4</v>
      </c>
    </row>
    <row r="188" spans="1:16" ht="14.45" x14ac:dyDescent="0.35">
      <c r="A188" s="1">
        <v>41905</v>
      </c>
      <c r="B188" s="19">
        <v>1.2891999999999999</v>
      </c>
      <c r="C188" s="19">
        <v>0.78600000000000003</v>
      </c>
      <c r="D188" s="19">
        <v>1.2069000000000001</v>
      </c>
      <c r="E188" s="19">
        <v>139.87</v>
      </c>
      <c r="F188" s="19">
        <v>1.4480999999999999</v>
      </c>
      <c r="G188" s="19">
        <v>1.4185000000000001</v>
      </c>
      <c r="J188" s="28">
        <f t="shared" si="13"/>
        <v>3.652333391344366E-3</v>
      </c>
      <c r="K188" s="28">
        <f t="shared" si="14"/>
        <v>-7.6306756850250048E-4</v>
      </c>
      <c r="L188" s="28">
        <f t="shared" si="15"/>
        <v>0</v>
      </c>
      <c r="M188" s="28">
        <f t="shared" si="16"/>
        <v>-1.5716534168099421E-3</v>
      </c>
      <c r="N188" s="28">
        <f t="shared" si="17"/>
        <v>0</v>
      </c>
      <c r="O188" s="28">
        <f t="shared" si="18"/>
        <v>3.5310771152611544E-3</v>
      </c>
      <c r="P188" s="28">
        <f>J188*Report!$I$17+FX_Rates_Input!K188*Report!$I$18+FX_Rates_Input!L188*Report!$I$19+FX_Rates_Input!M188*Report!$I$20+FX_Rates_Input!N188*Report!$I$21+FX_Rates_Input!O188*Report!$I$22</f>
        <v>9.7237086570762577E-4</v>
      </c>
    </row>
    <row r="189" spans="1:16" ht="14.45" x14ac:dyDescent="0.35">
      <c r="A189" s="1">
        <v>41906</v>
      </c>
      <c r="B189" s="19">
        <v>1.2826</v>
      </c>
      <c r="C189" s="19">
        <v>0.7823</v>
      </c>
      <c r="D189" s="19">
        <v>1.2077</v>
      </c>
      <c r="E189" s="19">
        <v>139.5</v>
      </c>
      <c r="F189" s="19">
        <v>1.446</v>
      </c>
      <c r="G189" s="19">
        <v>1.4207000000000001</v>
      </c>
      <c r="J189" s="28">
        <f t="shared" si="13"/>
        <v>-5.1326032265202022E-3</v>
      </c>
      <c r="K189" s="28">
        <f t="shared" si="14"/>
        <v>-4.7184937381716278E-3</v>
      </c>
      <c r="L189" s="28">
        <f t="shared" si="15"/>
        <v>6.626356574772499E-4</v>
      </c>
      <c r="M189" s="28">
        <f t="shared" si="16"/>
        <v>-2.6488185297922442E-3</v>
      </c>
      <c r="N189" s="28">
        <f t="shared" si="17"/>
        <v>-1.4512286158469259E-3</v>
      </c>
      <c r="O189" s="28">
        <f t="shared" si="18"/>
        <v>1.5497326291252637E-3</v>
      </c>
      <c r="P189" s="28">
        <f>J189*Report!$I$17+FX_Rates_Input!K189*Report!$I$18+FX_Rates_Input!L189*Report!$I$19+FX_Rates_Input!M189*Report!$I$20+FX_Rates_Input!N189*Report!$I$21+FX_Rates_Input!O189*Report!$I$22</f>
        <v>-8.483893452787385E-4</v>
      </c>
    </row>
    <row r="190" spans="1:16" ht="14.45" x14ac:dyDescent="0.35">
      <c r="A190" s="1">
        <v>41907</v>
      </c>
      <c r="B190" s="19">
        <v>1.2712000000000001</v>
      </c>
      <c r="C190" s="19">
        <v>0.78039999999999998</v>
      </c>
      <c r="D190" s="19">
        <v>1.2076</v>
      </c>
      <c r="E190" s="19">
        <v>138.88</v>
      </c>
      <c r="F190" s="19">
        <v>1.4432</v>
      </c>
      <c r="G190" s="19">
        <v>1.4136</v>
      </c>
      <c r="J190" s="28">
        <f t="shared" si="13"/>
        <v>-8.9279314922562046E-3</v>
      </c>
      <c r="K190" s="28">
        <f t="shared" si="14"/>
        <v>-2.4316899420787725E-3</v>
      </c>
      <c r="L190" s="28">
        <f t="shared" si="15"/>
        <v>-8.2805448645790174E-5</v>
      </c>
      <c r="M190" s="28">
        <f t="shared" si="16"/>
        <v>-4.4543503493803087E-3</v>
      </c>
      <c r="N190" s="28">
        <f t="shared" si="17"/>
        <v>-1.9382534103507783E-3</v>
      </c>
      <c r="O190" s="28">
        <f t="shared" si="18"/>
        <v>-5.0100658725447901E-3</v>
      </c>
      <c r="P190" s="28">
        <f>J190*Report!$I$17+FX_Rates_Input!K190*Report!$I$18+FX_Rates_Input!L190*Report!$I$19+FX_Rates_Input!M190*Report!$I$20+FX_Rates_Input!N190*Report!$I$21+FX_Rates_Input!O190*Report!$I$22</f>
        <v>-1.6570966940301849E-3</v>
      </c>
    </row>
    <row r="191" spans="1:16" ht="14.45" x14ac:dyDescent="0.35">
      <c r="A191" s="1">
        <v>41908</v>
      </c>
      <c r="B191" s="19">
        <v>1.2732000000000001</v>
      </c>
      <c r="C191" s="19">
        <v>0.78069999999999995</v>
      </c>
      <c r="D191" s="19">
        <v>1.2071000000000001</v>
      </c>
      <c r="E191" s="19">
        <v>138.93</v>
      </c>
      <c r="F191" s="19">
        <v>1.4482999999999999</v>
      </c>
      <c r="G191" s="19">
        <v>1.4148000000000001</v>
      </c>
      <c r="J191" s="28">
        <f t="shared" si="13"/>
        <v>1.5720801854315332E-3</v>
      </c>
      <c r="K191" s="28">
        <f t="shared" si="14"/>
        <v>3.8434437728902593E-4</v>
      </c>
      <c r="L191" s="28">
        <f t="shared" si="15"/>
        <v>-4.1413012560224434E-4</v>
      </c>
      <c r="M191" s="28">
        <f t="shared" si="16"/>
        <v>3.5995824873023526E-4</v>
      </c>
      <c r="N191" s="28">
        <f t="shared" si="17"/>
        <v>3.5275844984513356E-3</v>
      </c>
      <c r="O191" s="28">
        <f t="shared" si="18"/>
        <v>8.4853632583908596E-4</v>
      </c>
      <c r="P191" s="28">
        <f>J191*Report!$I$17+FX_Rates_Input!K191*Report!$I$18+FX_Rates_Input!L191*Report!$I$19+FX_Rates_Input!M191*Report!$I$20+FX_Rates_Input!N191*Report!$I$21+FX_Rates_Input!O191*Report!$I$22</f>
        <v>4.9758352934196448E-4</v>
      </c>
    </row>
    <row r="192" spans="1:16" ht="14.45" x14ac:dyDescent="0.35">
      <c r="A192" s="1">
        <v>41911</v>
      </c>
      <c r="B192" s="19">
        <v>1.2701</v>
      </c>
      <c r="C192" s="19">
        <v>0.78269999999999995</v>
      </c>
      <c r="D192" s="19">
        <v>1.2071000000000001</v>
      </c>
      <c r="E192" s="19">
        <v>138.97</v>
      </c>
      <c r="F192" s="19">
        <v>1.4555</v>
      </c>
      <c r="G192" s="19">
        <v>1.4172</v>
      </c>
      <c r="J192" s="28">
        <f t="shared" si="13"/>
        <v>-2.4377788976640996E-3</v>
      </c>
      <c r="K192" s="28">
        <f t="shared" si="14"/>
        <v>2.5585276845472094E-3</v>
      </c>
      <c r="L192" s="28">
        <f t="shared" si="15"/>
        <v>0</v>
      </c>
      <c r="M192" s="28">
        <f t="shared" si="16"/>
        <v>2.8787333772026236E-4</v>
      </c>
      <c r="N192" s="28">
        <f t="shared" si="17"/>
        <v>4.9590293788674394E-3</v>
      </c>
      <c r="O192" s="28">
        <f t="shared" si="18"/>
        <v>1.6949156599912823E-3</v>
      </c>
      <c r="P192" s="28">
        <f>J192*Report!$I$17+FX_Rates_Input!K192*Report!$I$18+FX_Rates_Input!L192*Report!$I$19+FX_Rates_Input!M192*Report!$I$20+FX_Rates_Input!N192*Report!$I$21+FX_Rates_Input!O192*Report!$I$22</f>
        <v>-1.041038707628201E-3</v>
      </c>
    </row>
    <row r="193" spans="1:16" ht="14.45" x14ac:dyDescent="0.35">
      <c r="A193" s="1">
        <v>41912</v>
      </c>
      <c r="B193" s="19">
        <v>1.2583</v>
      </c>
      <c r="C193" s="19">
        <v>0.77729999999999999</v>
      </c>
      <c r="D193" s="19">
        <v>1.2062999999999999</v>
      </c>
      <c r="E193" s="19">
        <v>138.11000000000001</v>
      </c>
      <c r="F193" s="19">
        <v>1.4441999999999999</v>
      </c>
      <c r="G193" s="19">
        <v>1.4057999999999999</v>
      </c>
      <c r="J193" s="28">
        <f t="shared" si="13"/>
        <v>-9.334033912351632E-3</v>
      </c>
      <c r="K193" s="28">
        <f t="shared" si="14"/>
        <v>-6.9231045746184347E-3</v>
      </c>
      <c r="L193" s="28">
        <f t="shared" si="15"/>
        <v>-6.6296513574349842E-4</v>
      </c>
      <c r="M193" s="28">
        <f t="shared" si="16"/>
        <v>-6.2076134086532266E-3</v>
      </c>
      <c r="N193" s="28">
        <f t="shared" si="17"/>
        <v>-7.7939491685967092E-3</v>
      </c>
      <c r="O193" s="28">
        <f t="shared" si="18"/>
        <v>-8.0765582495120353E-3</v>
      </c>
      <c r="P193" s="28">
        <f>J193*Report!$I$17+FX_Rates_Input!K193*Report!$I$18+FX_Rates_Input!L193*Report!$I$19+FX_Rates_Input!M193*Report!$I$20+FX_Rates_Input!N193*Report!$I$21+FX_Rates_Input!O193*Report!$I$22</f>
        <v>-1.1298444710464261E-3</v>
      </c>
    </row>
    <row r="194" spans="1:16" ht="14.45" x14ac:dyDescent="0.35">
      <c r="A194" s="1">
        <v>41913</v>
      </c>
      <c r="B194" s="19">
        <v>1.2603</v>
      </c>
      <c r="C194" s="19">
        <v>0.7782</v>
      </c>
      <c r="D194" s="19">
        <v>1.2072000000000001</v>
      </c>
      <c r="E194" s="19">
        <v>138.53</v>
      </c>
      <c r="F194" s="19">
        <v>1.4496</v>
      </c>
      <c r="G194" s="19">
        <v>1.4138999999999999</v>
      </c>
      <c r="J194" s="28">
        <f t="shared" si="13"/>
        <v>1.5881842455239461E-3</v>
      </c>
      <c r="K194" s="28">
        <f t="shared" si="14"/>
        <v>1.1571843142791783E-3</v>
      </c>
      <c r="L194" s="28">
        <f t="shared" si="15"/>
        <v>7.4580488230121319E-4</v>
      </c>
      <c r="M194" s="28">
        <f t="shared" si="16"/>
        <v>3.0364395799503188E-3</v>
      </c>
      <c r="N194" s="28">
        <f t="shared" si="17"/>
        <v>3.7321212716336393E-3</v>
      </c>
      <c r="O194" s="28">
        <f t="shared" si="18"/>
        <v>5.745307855989955E-3</v>
      </c>
      <c r="P194" s="28">
        <f>J194*Report!$I$17+FX_Rates_Input!K194*Report!$I$18+FX_Rates_Input!L194*Report!$I$19+FX_Rates_Input!M194*Report!$I$20+FX_Rates_Input!N194*Report!$I$21+FX_Rates_Input!O194*Report!$I$22</f>
        <v>-1.9114426241288566E-4</v>
      </c>
    </row>
    <row r="195" spans="1:16" ht="14.45" x14ac:dyDescent="0.35">
      <c r="A195" s="1">
        <v>41914</v>
      </c>
      <c r="B195" s="19">
        <v>1.2630999999999999</v>
      </c>
      <c r="C195" s="19">
        <v>0.78239999999999998</v>
      </c>
      <c r="D195" s="19">
        <v>1.2084999999999999</v>
      </c>
      <c r="E195" s="19">
        <v>137.47</v>
      </c>
      <c r="F195" s="19">
        <v>1.4393</v>
      </c>
      <c r="G195" s="19">
        <v>1.4067000000000001</v>
      </c>
      <c r="J195" s="28">
        <f t="shared" si="13"/>
        <v>2.2192289364833646E-3</v>
      </c>
      <c r="K195" s="28">
        <f t="shared" si="14"/>
        <v>5.3825581701544296E-3</v>
      </c>
      <c r="L195" s="28">
        <f t="shared" si="15"/>
        <v>1.0762926898984216E-3</v>
      </c>
      <c r="M195" s="28">
        <f t="shared" si="16"/>
        <v>-7.6811971864590208E-3</v>
      </c>
      <c r="N195" s="28">
        <f t="shared" si="17"/>
        <v>-7.1307720200897758E-3</v>
      </c>
      <c r="O195" s="28">
        <f t="shared" si="18"/>
        <v>-5.1053078341444314E-3</v>
      </c>
      <c r="P195" s="28">
        <f>J195*Report!$I$17+FX_Rates_Input!K195*Report!$I$18+FX_Rates_Input!L195*Report!$I$19+FX_Rates_Input!M195*Report!$I$20+FX_Rates_Input!N195*Report!$I$21+FX_Rates_Input!O195*Report!$I$22</f>
        <v>7.9389811599520283E-4</v>
      </c>
    </row>
    <row r="196" spans="1:16" ht="14.45" x14ac:dyDescent="0.35">
      <c r="A196" s="1">
        <v>41915</v>
      </c>
      <c r="B196" s="19">
        <v>1.2616000000000001</v>
      </c>
      <c r="C196" s="19">
        <v>0.78525</v>
      </c>
      <c r="D196" s="19">
        <v>1.2089000000000001</v>
      </c>
      <c r="E196" s="19">
        <v>137.46</v>
      </c>
      <c r="F196" s="19">
        <v>1.4415</v>
      </c>
      <c r="G196" s="19">
        <v>1.4108000000000001</v>
      </c>
      <c r="J196" s="28">
        <f t="shared" si="13"/>
        <v>-1.1882601311007637E-3</v>
      </c>
      <c r="K196" s="28">
        <f t="shared" si="14"/>
        <v>3.6360196981482856E-3</v>
      </c>
      <c r="L196" s="28">
        <f t="shared" si="15"/>
        <v>3.3093406440869112E-4</v>
      </c>
      <c r="M196" s="28">
        <f t="shared" si="16"/>
        <v>-7.2745789869476407E-5</v>
      </c>
      <c r="N196" s="28">
        <f t="shared" si="17"/>
        <v>1.527353809831698E-3</v>
      </c>
      <c r="O196" s="28">
        <f t="shared" si="18"/>
        <v>2.9103835982465785E-3</v>
      </c>
      <c r="P196" s="28">
        <f>J196*Report!$I$17+FX_Rates_Input!K196*Report!$I$18+FX_Rates_Input!L196*Report!$I$19+FX_Rates_Input!M196*Report!$I$20+FX_Rates_Input!N196*Report!$I$21+FX_Rates_Input!O196*Report!$I$22</f>
        <v>-1.1415305401490839E-3</v>
      </c>
    </row>
    <row r="197" spans="1:16" ht="14.45" x14ac:dyDescent="0.35">
      <c r="A197" s="1">
        <v>41918</v>
      </c>
      <c r="B197" s="19">
        <v>1.2565</v>
      </c>
      <c r="C197" s="19">
        <v>0.78574999999999995</v>
      </c>
      <c r="D197" s="19">
        <v>1.212</v>
      </c>
      <c r="E197" s="19">
        <v>137.25</v>
      </c>
      <c r="F197" s="19">
        <v>1.4380999999999999</v>
      </c>
      <c r="G197" s="19">
        <v>1.4077999999999999</v>
      </c>
      <c r="J197" s="28">
        <f t="shared" ref="J197:J260" si="19">LN(B197/B196)</f>
        <v>-4.0506786651818621E-3</v>
      </c>
      <c r="K197" s="28">
        <f t="shared" ref="K197:K260" si="20">LN(C197/C196)</f>
        <v>6.3653725892100178E-4</v>
      </c>
      <c r="L197" s="28">
        <f t="shared" ref="L197:L260" si="21">LN(D197/D196)</f>
        <v>2.561032421313354E-3</v>
      </c>
      <c r="M197" s="28">
        <f t="shared" ref="M197:M260" si="22">LN(E197/E196)</f>
        <v>-1.5288853038192417E-3</v>
      </c>
      <c r="N197" s="28">
        <f t="shared" ref="N197:N260" si="23">LN(F197/F196)</f>
        <v>-2.3614401861229294E-3</v>
      </c>
      <c r="O197" s="28">
        <f t="shared" ref="O197:O260" si="24">LN(G197/G196)</f>
        <v>-2.1287171878658249E-3</v>
      </c>
      <c r="P197" s="28">
        <f>J197*Report!$I$17+FX_Rates_Input!K197*Report!$I$18+FX_Rates_Input!L197*Report!$I$19+FX_Rates_Input!M197*Report!$I$20+FX_Rates_Input!N197*Report!$I$21+FX_Rates_Input!O197*Report!$I$22</f>
        <v>-6.2350853069438909E-4</v>
      </c>
    </row>
    <row r="198" spans="1:16" ht="14.45" x14ac:dyDescent="0.35">
      <c r="A198" s="1">
        <v>41919</v>
      </c>
      <c r="B198" s="19">
        <v>1.2606999999999999</v>
      </c>
      <c r="C198" s="19">
        <v>0.78400000000000003</v>
      </c>
      <c r="D198" s="19">
        <v>1.2115</v>
      </c>
      <c r="E198" s="19">
        <v>136.9</v>
      </c>
      <c r="F198" s="19">
        <v>1.4329000000000001</v>
      </c>
      <c r="G198" s="19">
        <v>1.4054</v>
      </c>
      <c r="J198" s="28">
        <f t="shared" si="19"/>
        <v>3.3370442535769133E-3</v>
      </c>
      <c r="K198" s="28">
        <f t="shared" si="20"/>
        <v>-2.2296553272689807E-3</v>
      </c>
      <c r="L198" s="28">
        <f t="shared" si="21"/>
        <v>-4.1262637267930189E-4</v>
      </c>
      <c r="M198" s="28">
        <f t="shared" si="22"/>
        <v>-2.5533480952367516E-3</v>
      </c>
      <c r="N198" s="28">
        <f t="shared" si="23"/>
        <v>-3.622435169776689E-3</v>
      </c>
      <c r="O198" s="28">
        <f t="shared" si="24"/>
        <v>-1.7062424159338477E-3</v>
      </c>
      <c r="P198" s="28">
        <f>J198*Report!$I$17+FX_Rates_Input!K198*Report!$I$18+FX_Rates_Input!L198*Report!$I$19+FX_Rates_Input!M198*Report!$I$20+FX_Rates_Input!N198*Report!$I$21+FX_Rates_Input!O198*Report!$I$22</f>
        <v>1.4768576303465955E-3</v>
      </c>
    </row>
    <row r="199" spans="1:16" ht="14.45" x14ac:dyDescent="0.35">
      <c r="A199" s="1">
        <v>41920</v>
      </c>
      <c r="B199" s="19">
        <v>1.2645</v>
      </c>
      <c r="C199" s="19">
        <v>0.78700000000000003</v>
      </c>
      <c r="D199" s="19">
        <v>1.2132000000000001</v>
      </c>
      <c r="E199" s="19">
        <v>136.97</v>
      </c>
      <c r="F199" s="19">
        <v>1.4416</v>
      </c>
      <c r="G199" s="19">
        <v>1.4131</v>
      </c>
      <c r="J199" s="28">
        <f t="shared" si="19"/>
        <v>3.0096648727962311E-3</v>
      </c>
      <c r="K199" s="28">
        <f t="shared" si="20"/>
        <v>3.8192280669953971E-3</v>
      </c>
      <c r="L199" s="28">
        <f t="shared" si="21"/>
        <v>1.4022355578456782E-3</v>
      </c>
      <c r="M199" s="28">
        <f t="shared" si="22"/>
        <v>5.1119145232668124E-4</v>
      </c>
      <c r="N199" s="28">
        <f t="shared" si="23"/>
        <v>6.0532451315162585E-3</v>
      </c>
      <c r="O199" s="28">
        <f t="shared" si="24"/>
        <v>5.4639128306030781E-3</v>
      </c>
      <c r="P199" s="28">
        <f>J199*Report!$I$17+FX_Rates_Input!K199*Report!$I$18+FX_Rates_Input!L199*Report!$I$19+FX_Rates_Input!M199*Report!$I$20+FX_Rates_Input!N199*Report!$I$21+FX_Rates_Input!O199*Report!$I$22</f>
        <v>4.1340774753118395E-4</v>
      </c>
    </row>
    <row r="200" spans="1:16" ht="14.45" x14ac:dyDescent="0.35">
      <c r="A200" s="1">
        <v>41921</v>
      </c>
      <c r="B200" s="19">
        <v>1.2763</v>
      </c>
      <c r="C200" s="19">
        <v>0.78749999999999998</v>
      </c>
      <c r="D200" s="19">
        <v>1.2107000000000001</v>
      </c>
      <c r="E200" s="19">
        <v>137.37</v>
      </c>
      <c r="F200" s="19">
        <v>1.4408000000000001</v>
      </c>
      <c r="G200" s="19">
        <v>1.4179999999999999</v>
      </c>
      <c r="J200" s="28">
        <f t="shared" si="19"/>
        <v>9.2884798786253605E-3</v>
      </c>
      <c r="K200" s="28">
        <f t="shared" si="20"/>
        <v>6.351222823848089E-4</v>
      </c>
      <c r="L200" s="28">
        <f t="shared" si="21"/>
        <v>-2.062792100731398E-3</v>
      </c>
      <c r="M200" s="28">
        <f t="shared" si="22"/>
        <v>2.9160915903839605E-3</v>
      </c>
      <c r="N200" s="28">
        <f t="shared" si="23"/>
        <v>-5.5509299232704072E-4</v>
      </c>
      <c r="O200" s="28">
        <f t="shared" si="24"/>
        <v>3.4615555033721854E-3</v>
      </c>
      <c r="P200" s="28">
        <f>J200*Report!$I$17+FX_Rates_Input!K200*Report!$I$18+FX_Rates_Input!L200*Report!$I$19+FX_Rates_Input!M200*Report!$I$20+FX_Rates_Input!N200*Report!$I$21+FX_Rates_Input!O200*Report!$I$22</f>
        <v>1.701466425772372E-3</v>
      </c>
    </row>
    <row r="201" spans="1:16" ht="14.45" x14ac:dyDescent="0.35">
      <c r="A201" s="1">
        <v>41922</v>
      </c>
      <c r="B201" s="19">
        <v>1.2638</v>
      </c>
      <c r="C201" s="19">
        <v>0.78820000000000001</v>
      </c>
      <c r="D201" s="19">
        <v>1.2092000000000001</v>
      </c>
      <c r="E201" s="19">
        <v>136.27000000000001</v>
      </c>
      <c r="F201" s="19">
        <v>1.4511000000000001</v>
      </c>
      <c r="G201" s="19">
        <v>1.4151</v>
      </c>
      <c r="J201" s="28">
        <f t="shared" si="19"/>
        <v>-9.8422116492901165E-3</v>
      </c>
      <c r="K201" s="28">
        <f t="shared" si="20"/>
        <v>8.8849406111523492E-4</v>
      </c>
      <c r="L201" s="28">
        <f t="shared" si="21"/>
        <v>-1.2397208083917233E-3</v>
      </c>
      <c r="M201" s="28">
        <f t="shared" si="22"/>
        <v>-8.0398035753843893E-3</v>
      </c>
      <c r="N201" s="28">
        <f t="shared" si="23"/>
        <v>7.1233746353007695E-3</v>
      </c>
      <c r="O201" s="28">
        <f t="shared" si="24"/>
        <v>-2.0472281337470255E-3</v>
      </c>
      <c r="P201" s="28">
        <f>J201*Report!$I$17+FX_Rates_Input!K201*Report!$I$18+FX_Rates_Input!L201*Report!$I$19+FX_Rates_Input!M201*Report!$I$20+FX_Rates_Input!N201*Report!$I$21+FX_Rates_Input!O201*Report!$I$22</f>
        <v>-2.1111540127586579E-3</v>
      </c>
    </row>
    <row r="202" spans="1:16" ht="14.45" x14ac:dyDescent="0.35">
      <c r="A202" s="1">
        <v>41925</v>
      </c>
      <c r="B202" s="19">
        <v>1.2679</v>
      </c>
      <c r="C202" s="19">
        <v>0.78800000000000003</v>
      </c>
      <c r="D202" s="19">
        <v>1.2077</v>
      </c>
      <c r="E202" s="19">
        <v>135.94999999999999</v>
      </c>
      <c r="F202" s="19">
        <v>1.448</v>
      </c>
      <c r="G202" s="19">
        <v>1.4216</v>
      </c>
      <c r="J202" s="28">
        <f t="shared" si="19"/>
        <v>3.238933194547401E-3</v>
      </c>
      <c r="K202" s="28">
        <f t="shared" si="20"/>
        <v>-2.537749030241501E-4</v>
      </c>
      <c r="L202" s="28">
        <f t="shared" si="21"/>
        <v>-1.2412596239734272E-3</v>
      </c>
      <c r="M202" s="28">
        <f t="shared" si="22"/>
        <v>-2.3510406832498668E-3</v>
      </c>
      <c r="N202" s="28">
        <f t="shared" si="23"/>
        <v>-2.1385955513856369E-3</v>
      </c>
      <c r="O202" s="28">
        <f t="shared" si="24"/>
        <v>4.5827978821158296E-3</v>
      </c>
      <c r="P202" s="28">
        <f>J202*Report!$I$17+FX_Rates_Input!K202*Report!$I$18+FX_Rates_Input!L202*Report!$I$19+FX_Rates_Input!M202*Report!$I$20+FX_Rates_Input!N202*Report!$I$21+FX_Rates_Input!O202*Report!$I$22</f>
        <v>2.312680772250977E-4</v>
      </c>
    </row>
    <row r="203" spans="1:16" ht="14.45" x14ac:dyDescent="0.35">
      <c r="A203" s="1">
        <v>41926</v>
      </c>
      <c r="B203" s="19">
        <v>1.2645999999999999</v>
      </c>
      <c r="C203" s="19">
        <v>0.79449999999999998</v>
      </c>
      <c r="D203" s="19">
        <v>1.2079</v>
      </c>
      <c r="E203" s="19">
        <v>135.29</v>
      </c>
      <c r="F203" s="19">
        <v>1.4475</v>
      </c>
      <c r="G203" s="19">
        <v>1.4222999999999999</v>
      </c>
      <c r="J203" s="28">
        <f t="shared" si="19"/>
        <v>-2.6061219093895414E-3</v>
      </c>
      <c r="K203" s="28">
        <f t="shared" si="20"/>
        <v>8.2148961188915279E-3</v>
      </c>
      <c r="L203" s="28">
        <f t="shared" si="21"/>
        <v>1.6559032990304736E-4</v>
      </c>
      <c r="M203" s="28">
        <f t="shared" si="22"/>
        <v>-4.8665484632108473E-3</v>
      </c>
      <c r="N203" s="28">
        <f t="shared" si="23"/>
        <v>-3.4536349851133107E-4</v>
      </c>
      <c r="O203" s="28">
        <f t="shared" si="24"/>
        <v>4.9228173574079176E-4</v>
      </c>
      <c r="P203" s="28">
        <f>J203*Report!$I$17+FX_Rates_Input!K203*Report!$I$18+FX_Rates_Input!L203*Report!$I$19+FX_Rates_Input!M203*Report!$I$20+FX_Rates_Input!N203*Report!$I$21+FX_Rates_Input!O203*Report!$I$22</f>
        <v>-1.827184900330519E-3</v>
      </c>
    </row>
    <row r="204" spans="1:16" ht="14.45" x14ac:dyDescent="0.35">
      <c r="A204" s="1">
        <v>41927</v>
      </c>
      <c r="B204" s="19">
        <v>1.2665999999999999</v>
      </c>
      <c r="C204" s="19">
        <v>0.79569999999999996</v>
      </c>
      <c r="D204" s="19">
        <v>1.2072000000000001</v>
      </c>
      <c r="E204" s="19">
        <v>135.5</v>
      </c>
      <c r="F204" s="19">
        <v>1.4527000000000001</v>
      </c>
      <c r="G204" s="19">
        <v>1.4404999999999999</v>
      </c>
      <c r="J204" s="28">
        <f t="shared" si="19"/>
        <v>1.5802784578171989E-3</v>
      </c>
      <c r="K204" s="28">
        <f t="shared" si="20"/>
        <v>1.5092444067184802E-3</v>
      </c>
      <c r="L204" s="28">
        <f t="shared" si="21"/>
        <v>-5.7968615759350502E-4</v>
      </c>
      <c r="M204" s="28">
        <f t="shared" si="22"/>
        <v>1.551017704486711E-3</v>
      </c>
      <c r="N204" s="28">
        <f t="shared" si="23"/>
        <v>3.5859634316875652E-3</v>
      </c>
      <c r="O204" s="28">
        <f t="shared" si="24"/>
        <v>1.2714995948400899E-2</v>
      </c>
      <c r="P204" s="28">
        <f>J204*Report!$I$17+FX_Rates_Input!K204*Report!$I$18+FX_Rates_Input!L204*Report!$I$19+FX_Rates_Input!M204*Report!$I$20+FX_Rates_Input!N204*Report!$I$21+FX_Rates_Input!O204*Report!$I$22</f>
        <v>-1.3410922591669807E-3</v>
      </c>
    </row>
    <row r="205" spans="1:16" ht="14.45" x14ac:dyDescent="0.35">
      <c r="A205" s="1">
        <v>41928</v>
      </c>
      <c r="B205" s="19">
        <v>1.2748999999999999</v>
      </c>
      <c r="C205" s="19">
        <v>0.79700000000000004</v>
      </c>
      <c r="D205" s="19">
        <v>1.2060999999999999</v>
      </c>
      <c r="E205" s="19">
        <v>134.94999999999999</v>
      </c>
      <c r="F205" s="19">
        <v>1.4644999999999999</v>
      </c>
      <c r="G205" s="19">
        <v>1.4446000000000001</v>
      </c>
      <c r="J205" s="28">
        <f t="shared" si="19"/>
        <v>6.5315990617466277E-3</v>
      </c>
      <c r="K205" s="28">
        <f t="shared" si="20"/>
        <v>1.6324484067260997E-3</v>
      </c>
      <c r="L205" s="28">
        <f t="shared" si="21"/>
        <v>-9.1161486444195263E-4</v>
      </c>
      <c r="M205" s="28">
        <f t="shared" si="22"/>
        <v>-4.0673008557419862E-3</v>
      </c>
      <c r="N205" s="28">
        <f t="shared" si="23"/>
        <v>8.0899933889502906E-3</v>
      </c>
      <c r="O205" s="28">
        <f t="shared" si="24"/>
        <v>2.842191092163408E-3</v>
      </c>
      <c r="P205" s="28">
        <f>J205*Report!$I$17+FX_Rates_Input!K205*Report!$I$18+FX_Rates_Input!L205*Report!$I$19+FX_Rates_Input!M205*Report!$I$20+FX_Rates_Input!N205*Report!$I$21+FX_Rates_Input!O205*Report!$I$22</f>
        <v>2.251513412123199E-3</v>
      </c>
    </row>
    <row r="206" spans="1:16" ht="14.45" x14ac:dyDescent="0.35">
      <c r="A206" s="1">
        <v>41929</v>
      </c>
      <c r="B206" s="19">
        <v>1.2823</v>
      </c>
      <c r="C206" s="19">
        <v>0.79549999999999998</v>
      </c>
      <c r="D206" s="19">
        <v>1.2074</v>
      </c>
      <c r="E206" s="19">
        <v>136.44999999999999</v>
      </c>
      <c r="F206" s="19">
        <v>1.4597</v>
      </c>
      <c r="G206" s="19">
        <v>1.4416</v>
      </c>
      <c r="J206" s="28">
        <f t="shared" si="19"/>
        <v>5.7875963209936066E-3</v>
      </c>
      <c r="K206" s="28">
        <f t="shared" si="20"/>
        <v>-1.883831012373524E-3</v>
      </c>
      <c r="L206" s="28">
        <f t="shared" si="21"/>
        <v>1.0772737731286389E-3</v>
      </c>
      <c r="M206" s="28">
        <f t="shared" si="22"/>
        <v>1.1053907690333761E-2</v>
      </c>
      <c r="N206" s="28">
        <f t="shared" si="23"/>
        <v>-3.2829521312557329E-3</v>
      </c>
      <c r="O206" s="28">
        <f t="shared" si="24"/>
        <v>-2.0788587626730248E-3</v>
      </c>
      <c r="P206" s="28">
        <f>J206*Report!$I$17+FX_Rates_Input!K206*Report!$I$18+FX_Rates_Input!L206*Report!$I$19+FX_Rates_Input!M206*Report!$I$20+FX_Rates_Input!N206*Report!$I$21+FX_Rates_Input!O206*Report!$I$22</f>
        <v>1.5261071025942752E-3</v>
      </c>
    </row>
    <row r="207" spans="1:16" ht="14.45" x14ac:dyDescent="0.35">
      <c r="A207" s="1">
        <v>41932</v>
      </c>
      <c r="B207" s="19">
        <v>1.2773000000000001</v>
      </c>
      <c r="C207" s="19">
        <v>0.79139999999999999</v>
      </c>
      <c r="D207" s="19">
        <v>1.2063999999999999</v>
      </c>
      <c r="E207" s="19">
        <v>136.62</v>
      </c>
      <c r="F207" s="19">
        <v>1.456</v>
      </c>
      <c r="G207" s="19">
        <v>1.4380999999999999</v>
      </c>
      <c r="J207" s="28">
        <f t="shared" si="19"/>
        <v>-3.9068654163389102E-3</v>
      </c>
      <c r="K207" s="28">
        <f t="shared" si="20"/>
        <v>-5.1673188265176761E-3</v>
      </c>
      <c r="L207" s="28">
        <f t="shared" si="21"/>
        <v>-8.2856910863422328E-4</v>
      </c>
      <c r="M207" s="28">
        <f t="shared" si="22"/>
        <v>1.2451021493559103E-3</v>
      </c>
      <c r="N207" s="28">
        <f t="shared" si="23"/>
        <v>-2.5379853799011535E-3</v>
      </c>
      <c r="O207" s="28">
        <f t="shared" si="24"/>
        <v>-2.4308099617395998E-3</v>
      </c>
      <c r="P207" s="28">
        <f>J207*Report!$I$17+FX_Rates_Input!K207*Report!$I$18+FX_Rates_Input!L207*Report!$I$19+FX_Rates_Input!M207*Report!$I$20+FX_Rates_Input!N207*Report!$I$21+FX_Rates_Input!O207*Report!$I$22</f>
        <v>-6.053717021749852E-4</v>
      </c>
    </row>
    <row r="208" spans="1:16" ht="14.45" x14ac:dyDescent="0.35">
      <c r="A208" s="1">
        <v>41933</v>
      </c>
      <c r="B208" s="19">
        <v>1.2762</v>
      </c>
      <c r="C208" s="19">
        <v>0.79</v>
      </c>
      <c r="D208" s="19">
        <v>1.2068000000000001</v>
      </c>
      <c r="E208" s="19">
        <v>136.19999999999999</v>
      </c>
      <c r="F208" s="19">
        <v>1.4475</v>
      </c>
      <c r="G208" s="19">
        <v>1.4356</v>
      </c>
      <c r="J208" s="28">
        <f t="shared" si="19"/>
        <v>-8.6156261448468966E-4</v>
      </c>
      <c r="K208" s="28">
        <f t="shared" si="20"/>
        <v>-1.7705834902566712E-3</v>
      </c>
      <c r="L208" s="28">
        <f t="shared" si="21"/>
        <v>3.3151003121447673E-4</v>
      </c>
      <c r="M208" s="28">
        <f t="shared" si="22"/>
        <v>-3.0789555882914143E-3</v>
      </c>
      <c r="N208" s="28">
        <f t="shared" si="23"/>
        <v>-5.8550193094809499E-3</v>
      </c>
      <c r="O208" s="28">
        <f t="shared" si="24"/>
        <v>-1.7399176188816643E-3</v>
      </c>
      <c r="P208" s="28">
        <f>J208*Report!$I$17+FX_Rates_Input!K208*Report!$I$18+FX_Rates_Input!L208*Report!$I$19+FX_Rates_Input!M208*Report!$I$20+FX_Rates_Input!N208*Report!$I$21+FX_Rates_Input!O208*Report!$I$22</f>
        <v>8.3141054757761811E-5</v>
      </c>
    </row>
    <row r="209" spans="1:16" ht="14.45" x14ac:dyDescent="0.35">
      <c r="A209" s="1">
        <v>41934</v>
      </c>
      <c r="B209" s="19">
        <v>1.2693000000000001</v>
      </c>
      <c r="C209" s="19">
        <v>0.79090000000000005</v>
      </c>
      <c r="D209" s="19">
        <v>1.2061999999999999</v>
      </c>
      <c r="E209" s="19">
        <v>135.79</v>
      </c>
      <c r="F209" s="19">
        <v>1.4430000000000001</v>
      </c>
      <c r="G209" s="19">
        <v>1.4241999999999999</v>
      </c>
      <c r="J209" s="28">
        <f t="shared" si="19"/>
        <v>-5.4213450401149037E-3</v>
      </c>
      <c r="K209" s="28">
        <f t="shared" si="20"/>
        <v>1.1385920643043322E-3</v>
      </c>
      <c r="L209" s="28">
        <f t="shared" si="21"/>
        <v>-4.9730626801980534E-4</v>
      </c>
      <c r="M209" s="28">
        <f t="shared" si="22"/>
        <v>-3.0148190047086564E-3</v>
      </c>
      <c r="N209" s="28">
        <f t="shared" si="23"/>
        <v>-3.1136506732793584E-3</v>
      </c>
      <c r="O209" s="28">
        <f t="shared" si="24"/>
        <v>-7.97262772542787E-3</v>
      </c>
      <c r="P209" s="28">
        <f>J209*Report!$I$17+FX_Rates_Input!K209*Report!$I$18+FX_Rates_Input!L209*Report!$I$19+FX_Rates_Input!M209*Report!$I$20+FX_Rates_Input!N209*Report!$I$21+FX_Rates_Input!O209*Report!$I$22</f>
        <v>-1.024003963500794E-3</v>
      </c>
    </row>
    <row r="210" spans="1:16" ht="14.45" x14ac:dyDescent="0.35">
      <c r="A210" s="1">
        <v>41935</v>
      </c>
      <c r="B210" s="19">
        <v>1.2668999999999999</v>
      </c>
      <c r="C210" s="19">
        <v>0.79039999999999999</v>
      </c>
      <c r="D210" s="19">
        <v>1.2067000000000001</v>
      </c>
      <c r="E210" s="19">
        <v>136.41999999999999</v>
      </c>
      <c r="F210" s="19">
        <v>1.4403999999999999</v>
      </c>
      <c r="G210" s="19">
        <v>1.4208000000000001</v>
      </c>
      <c r="J210" s="28">
        <f t="shared" si="19"/>
        <v>-1.8925957861239944E-3</v>
      </c>
      <c r="K210" s="28">
        <f t="shared" si="20"/>
        <v>-6.3239109171350555E-4</v>
      </c>
      <c r="L210" s="28">
        <f t="shared" si="21"/>
        <v>4.1443906266875371E-4</v>
      </c>
      <c r="M210" s="28">
        <f t="shared" si="22"/>
        <v>4.6287875158699619E-3</v>
      </c>
      <c r="N210" s="28">
        <f t="shared" si="23"/>
        <v>-1.8034269991507939E-3</v>
      </c>
      <c r="O210" s="28">
        <f t="shared" si="24"/>
        <v>-2.3901593101186198E-3</v>
      </c>
      <c r="P210" s="28">
        <f>J210*Report!$I$17+FX_Rates_Input!K210*Report!$I$18+FX_Rates_Input!L210*Report!$I$19+FX_Rates_Input!M210*Report!$I$20+FX_Rates_Input!N210*Report!$I$21+FX_Rates_Input!O210*Report!$I$22</f>
        <v>-6.2525251648608239E-4</v>
      </c>
    </row>
    <row r="211" spans="1:16" ht="14.45" x14ac:dyDescent="0.35">
      <c r="A211" s="1">
        <v>41936</v>
      </c>
      <c r="B211" s="19">
        <v>1.2659</v>
      </c>
      <c r="C211" s="19">
        <v>0.78869999999999996</v>
      </c>
      <c r="D211" s="19">
        <v>1.206</v>
      </c>
      <c r="E211" s="19">
        <v>136.63999999999999</v>
      </c>
      <c r="F211" s="19">
        <v>1.4396</v>
      </c>
      <c r="G211" s="19">
        <v>1.4191</v>
      </c>
      <c r="J211" s="28">
        <f t="shared" si="19"/>
        <v>-7.8963996522491938E-4</v>
      </c>
      <c r="K211" s="28">
        <f t="shared" si="20"/>
        <v>-2.1531260297128507E-3</v>
      </c>
      <c r="L211" s="28">
        <f t="shared" si="21"/>
        <v>-5.8026279242446275E-4</v>
      </c>
      <c r="M211" s="28">
        <f t="shared" si="22"/>
        <v>1.6113678136864926E-3</v>
      </c>
      <c r="N211" s="28">
        <f t="shared" si="23"/>
        <v>-5.5555556984452736E-4</v>
      </c>
      <c r="O211" s="28">
        <f t="shared" si="24"/>
        <v>-1.1972253974138159E-3</v>
      </c>
      <c r="P211" s="28">
        <f>J211*Report!$I$17+FX_Rates_Input!K211*Report!$I$18+FX_Rates_Input!L211*Report!$I$19+FX_Rates_Input!M211*Report!$I$20+FX_Rates_Input!N211*Report!$I$21+FX_Rates_Input!O211*Report!$I$22</f>
        <v>-5.8742449026724685E-5</v>
      </c>
    </row>
    <row r="212" spans="1:16" ht="14.45" x14ac:dyDescent="0.35">
      <c r="A212" s="1">
        <v>41939</v>
      </c>
      <c r="B212" s="19">
        <v>1.2679</v>
      </c>
      <c r="C212" s="19">
        <v>0.78710000000000002</v>
      </c>
      <c r="D212" s="19">
        <v>1.206</v>
      </c>
      <c r="E212" s="19">
        <v>136.76</v>
      </c>
      <c r="F212" s="19">
        <v>1.4421999999999999</v>
      </c>
      <c r="G212" s="19">
        <v>1.4260999999999999</v>
      </c>
      <c r="J212" s="28">
        <f t="shared" si="19"/>
        <v>1.5786568911196903E-3</v>
      </c>
      <c r="K212" s="28">
        <f t="shared" si="20"/>
        <v>-2.0307152555406522E-3</v>
      </c>
      <c r="L212" s="28">
        <f t="shared" si="21"/>
        <v>0</v>
      </c>
      <c r="M212" s="28">
        <f t="shared" si="22"/>
        <v>8.7783473084088919E-4</v>
      </c>
      <c r="N212" s="28">
        <f t="shared" si="23"/>
        <v>1.8044282777833652E-3</v>
      </c>
      <c r="O212" s="28">
        <f t="shared" si="24"/>
        <v>4.9205779022293309E-3</v>
      </c>
      <c r="P212" s="28">
        <f>J212*Report!$I$17+FX_Rates_Input!K212*Report!$I$18+FX_Rates_Input!L212*Report!$I$19+FX_Rates_Input!M212*Report!$I$20+FX_Rates_Input!N212*Report!$I$21+FX_Rates_Input!O212*Report!$I$22</f>
        <v>2.7659088539803316E-4</v>
      </c>
    </row>
    <row r="213" spans="1:16" ht="14.45" x14ac:dyDescent="0.35">
      <c r="A213" s="1">
        <v>41940</v>
      </c>
      <c r="B213" s="19">
        <v>1.2747999999999999</v>
      </c>
      <c r="C213" s="19">
        <v>0.78810000000000002</v>
      </c>
      <c r="D213" s="19">
        <v>1.2056</v>
      </c>
      <c r="E213" s="19">
        <v>137.44999999999999</v>
      </c>
      <c r="F213" s="19">
        <v>1.4370000000000001</v>
      </c>
      <c r="G213" s="19">
        <v>1.4287000000000001</v>
      </c>
      <c r="J213" s="28">
        <f t="shared" si="19"/>
        <v>5.4273150092790509E-3</v>
      </c>
      <c r="K213" s="28">
        <f t="shared" si="20"/>
        <v>1.2696802111994102E-3</v>
      </c>
      <c r="L213" s="28">
        <f t="shared" si="21"/>
        <v>-3.3172997484500231E-4</v>
      </c>
      <c r="M213" s="28">
        <f t="shared" si="22"/>
        <v>5.0326498401540905E-3</v>
      </c>
      <c r="N213" s="28">
        <f t="shared" si="23"/>
        <v>-3.6121184036341267E-3</v>
      </c>
      <c r="O213" s="28">
        <f t="shared" si="24"/>
        <v>1.8214941283912357E-3</v>
      </c>
      <c r="P213" s="28">
        <f>J213*Report!$I$17+FX_Rates_Input!K213*Report!$I$18+FX_Rates_Input!L213*Report!$I$19+FX_Rates_Input!M213*Report!$I$20+FX_Rates_Input!N213*Report!$I$21+FX_Rates_Input!O213*Report!$I$22</f>
        <v>5.3886264805944994E-4</v>
      </c>
    </row>
    <row r="214" spans="1:16" ht="14.45" x14ac:dyDescent="0.35">
      <c r="A214" s="1">
        <v>41941</v>
      </c>
      <c r="B214" s="19">
        <v>1.2737000000000001</v>
      </c>
      <c r="C214" s="19">
        <v>0.79095000000000004</v>
      </c>
      <c r="D214" s="19">
        <v>1.2059</v>
      </c>
      <c r="E214" s="19">
        <v>137.75</v>
      </c>
      <c r="F214" s="19">
        <v>1.4334</v>
      </c>
      <c r="G214" s="19">
        <v>1.4192</v>
      </c>
      <c r="J214" s="28">
        <f t="shared" si="19"/>
        <v>-8.632529474674295E-4</v>
      </c>
      <c r="K214" s="28">
        <f t="shared" si="20"/>
        <v>3.6097692849845486E-3</v>
      </c>
      <c r="L214" s="28">
        <f t="shared" si="21"/>
        <v>2.4880779726114201E-4</v>
      </c>
      <c r="M214" s="28">
        <f t="shared" si="22"/>
        <v>2.1802334217693124E-3</v>
      </c>
      <c r="N214" s="28">
        <f t="shared" si="23"/>
        <v>-2.5083625192060558E-3</v>
      </c>
      <c r="O214" s="28">
        <f t="shared" si="24"/>
        <v>-6.6716073157973973E-3</v>
      </c>
      <c r="P214" s="28">
        <f>J214*Report!$I$17+FX_Rates_Input!K214*Report!$I$18+FX_Rates_Input!L214*Report!$I$19+FX_Rates_Input!M214*Report!$I$20+FX_Rates_Input!N214*Report!$I$21+FX_Rates_Input!O214*Report!$I$22</f>
        <v>-3.2176715832315736E-4</v>
      </c>
    </row>
    <row r="215" spans="1:16" ht="14.45" x14ac:dyDescent="0.35">
      <c r="A215" s="1">
        <v>41942</v>
      </c>
      <c r="B215" s="19">
        <v>1.2598</v>
      </c>
      <c r="C215" s="19">
        <v>0.78720000000000001</v>
      </c>
      <c r="D215" s="19">
        <v>1.2059</v>
      </c>
      <c r="E215" s="19">
        <v>137.27000000000001</v>
      </c>
      <c r="F215" s="19">
        <v>1.4311</v>
      </c>
      <c r="G215" s="19">
        <v>1.4074</v>
      </c>
      <c r="J215" s="28">
        <f t="shared" si="19"/>
        <v>-1.0973072407885169E-2</v>
      </c>
      <c r="K215" s="28">
        <f t="shared" si="20"/>
        <v>-4.7524089065448423E-3</v>
      </c>
      <c r="L215" s="28">
        <f t="shared" si="21"/>
        <v>0</v>
      </c>
      <c r="M215" s="28">
        <f t="shared" si="22"/>
        <v>-3.4906587694555728E-3</v>
      </c>
      <c r="N215" s="28">
        <f t="shared" si="23"/>
        <v>-1.6058652429886556E-3</v>
      </c>
      <c r="O215" s="28">
        <f t="shared" si="24"/>
        <v>-8.3493020228664668E-3</v>
      </c>
      <c r="P215" s="28">
        <f>J215*Report!$I$17+FX_Rates_Input!K215*Report!$I$18+FX_Rates_Input!L215*Report!$I$19+FX_Rates_Input!M215*Report!$I$20+FX_Rates_Input!N215*Report!$I$21+FX_Rates_Input!O215*Report!$I$22</f>
        <v>-1.5438544399514296E-3</v>
      </c>
    </row>
    <row r="216" spans="1:16" ht="14.45" x14ac:dyDescent="0.35">
      <c r="A216" s="1">
        <v>41943</v>
      </c>
      <c r="B216" s="19">
        <v>1.2524</v>
      </c>
      <c r="C216" s="19">
        <v>0.78425</v>
      </c>
      <c r="D216" s="19">
        <v>1.2067000000000001</v>
      </c>
      <c r="E216" s="19">
        <v>140.18</v>
      </c>
      <c r="F216" s="19">
        <v>1.4249000000000001</v>
      </c>
      <c r="G216" s="19">
        <v>1.4119999999999999</v>
      </c>
      <c r="J216" s="28">
        <f t="shared" si="19"/>
        <v>-5.8912677355780901E-3</v>
      </c>
      <c r="K216" s="28">
        <f t="shared" si="20"/>
        <v>-3.7544986672561711E-3</v>
      </c>
      <c r="L216" s="28">
        <f t="shared" si="21"/>
        <v>6.6318497000832934E-4</v>
      </c>
      <c r="M216" s="28">
        <f t="shared" si="22"/>
        <v>2.0977521808610372E-2</v>
      </c>
      <c r="N216" s="28">
        <f t="shared" si="23"/>
        <v>-4.3417435150869613E-3</v>
      </c>
      <c r="O216" s="28">
        <f t="shared" si="24"/>
        <v>3.2631085207388225E-3</v>
      </c>
      <c r="P216" s="28">
        <f>J216*Report!$I$17+FX_Rates_Input!K216*Report!$I$18+FX_Rates_Input!L216*Report!$I$19+FX_Rates_Input!M216*Report!$I$20+FX_Rates_Input!N216*Report!$I$21+FX_Rates_Input!O216*Report!$I$22</f>
        <v>-3.6080156974722701E-3</v>
      </c>
    </row>
    <row r="217" spans="1:16" ht="14.45" x14ac:dyDescent="0.35">
      <c r="A217" s="1">
        <v>41946</v>
      </c>
      <c r="B217" s="19">
        <v>1.2493000000000001</v>
      </c>
      <c r="C217" s="19">
        <v>0.78085000000000004</v>
      </c>
      <c r="D217" s="19">
        <v>1.2054</v>
      </c>
      <c r="E217" s="19">
        <v>142.19</v>
      </c>
      <c r="F217" s="19">
        <v>1.4347000000000001</v>
      </c>
      <c r="G217" s="19">
        <v>1.41</v>
      </c>
      <c r="J217" s="28">
        <f t="shared" si="19"/>
        <v>-2.4783160144669788E-3</v>
      </c>
      <c r="K217" s="28">
        <f t="shared" si="20"/>
        <v>-4.3447771369326338E-3</v>
      </c>
      <c r="L217" s="28">
        <f t="shared" si="21"/>
        <v>-1.0778990306114658E-3</v>
      </c>
      <c r="M217" s="28">
        <f t="shared" si="22"/>
        <v>1.4236880336104261E-2</v>
      </c>
      <c r="N217" s="28">
        <f t="shared" si="23"/>
        <v>6.854132302601193E-3</v>
      </c>
      <c r="O217" s="28">
        <f t="shared" si="24"/>
        <v>-1.4174346809733935E-3</v>
      </c>
      <c r="P217" s="28">
        <f>J217*Report!$I$17+FX_Rates_Input!K217*Report!$I$18+FX_Rates_Input!L217*Report!$I$19+FX_Rates_Input!M217*Report!$I$20+FX_Rates_Input!N217*Report!$I$21+FX_Rates_Input!O217*Report!$I$22</f>
        <v>-7.5457093658551518E-4</v>
      </c>
    </row>
    <row r="218" spans="1:16" ht="14.45" x14ac:dyDescent="0.35">
      <c r="A218" s="1">
        <v>41947</v>
      </c>
      <c r="B218" s="19">
        <v>1.2514000000000001</v>
      </c>
      <c r="C218" s="19">
        <v>0.78190000000000004</v>
      </c>
      <c r="D218" s="19">
        <v>1.2055</v>
      </c>
      <c r="E218" s="19">
        <v>141.96</v>
      </c>
      <c r="F218" s="19">
        <v>1.4341999999999999</v>
      </c>
      <c r="G218" s="19">
        <v>1.4286000000000001</v>
      </c>
      <c r="J218" s="28">
        <f t="shared" si="19"/>
        <v>1.6795301264796176E-3</v>
      </c>
      <c r="K218" s="28">
        <f t="shared" si="20"/>
        <v>1.3437851966134424E-3</v>
      </c>
      <c r="L218" s="28">
        <f t="shared" si="21"/>
        <v>8.2956572282088048E-5</v>
      </c>
      <c r="M218" s="28">
        <f t="shared" si="22"/>
        <v>-1.6188636299872888E-3</v>
      </c>
      <c r="N218" s="28">
        <f t="shared" si="23"/>
        <v>-3.4856565586985805E-4</v>
      </c>
      <c r="O218" s="28">
        <f t="shared" si="24"/>
        <v>1.310523934865823E-2</v>
      </c>
      <c r="P218" s="28">
        <f>J218*Report!$I$17+FX_Rates_Input!K218*Report!$I$18+FX_Rates_Input!L218*Report!$I$19+FX_Rates_Input!M218*Report!$I$20+FX_Rates_Input!N218*Report!$I$21+FX_Rates_Input!O218*Report!$I$22</f>
        <v>-1.2447787474721213E-3</v>
      </c>
    </row>
    <row r="219" spans="1:16" ht="14.45" x14ac:dyDescent="0.35">
      <c r="A219" s="1">
        <v>41948</v>
      </c>
      <c r="B219" s="19">
        <v>1.248</v>
      </c>
      <c r="C219" s="19">
        <v>0.7843</v>
      </c>
      <c r="D219" s="19">
        <v>1.2042999999999999</v>
      </c>
      <c r="E219" s="19">
        <v>143.21</v>
      </c>
      <c r="F219" s="19">
        <v>1.4494</v>
      </c>
      <c r="G219" s="19">
        <v>1.4280999999999999</v>
      </c>
      <c r="J219" s="28">
        <f t="shared" si="19"/>
        <v>-2.7206546348901568E-3</v>
      </c>
      <c r="K219" s="28">
        <f t="shared" si="20"/>
        <v>3.0647450881524695E-3</v>
      </c>
      <c r="L219" s="28">
        <f t="shared" si="21"/>
        <v>-9.959333547916306E-4</v>
      </c>
      <c r="M219" s="28">
        <f t="shared" si="22"/>
        <v>8.7667567123155023E-3</v>
      </c>
      <c r="N219" s="28">
        <f t="shared" si="23"/>
        <v>1.0542475226706623E-2</v>
      </c>
      <c r="O219" s="28">
        <f t="shared" si="24"/>
        <v>-3.5005426198479359E-4</v>
      </c>
      <c r="P219" s="28">
        <f>J219*Report!$I$17+FX_Rates_Input!K219*Report!$I$18+FX_Rates_Input!L219*Report!$I$19+FX_Rates_Input!M219*Report!$I$20+FX_Rates_Input!N219*Report!$I$21+FX_Rates_Input!O219*Report!$I$22</f>
        <v>-1.4084610302996243E-3</v>
      </c>
    </row>
    <row r="220" spans="1:16" ht="14.45" x14ac:dyDescent="0.35">
      <c r="A220" s="1">
        <v>41949</v>
      </c>
      <c r="B220" s="19">
        <v>1.2517</v>
      </c>
      <c r="C220" s="19">
        <v>0.78615000000000002</v>
      </c>
      <c r="D220" s="19">
        <v>1.2044999999999999</v>
      </c>
      <c r="E220" s="19">
        <v>143.33000000000001</v>
      </c>
      <c r="F220" s="19">
        <v>1.4530000000000001</v>
      </c>
      <c r="G220" s="19">
        <v>1.4280999999999999</v>
      </c>
      <c r="J220" s="28">
        <f t="shared" si="19"/>
        <v>2.9603574046047753E-3</v>
      </c>
      <c r="K220" s="28">
        <f t="shared" si="20"/>
        <v>2.3560136976641939E-3</v>
      </c>
      <c r="L220" s="28">
        <f t="shared" si="21"/>
        <v>1.6605778849189875E-4</v>
      </c>
      <c r="M220" s="28">
        <f t="shared" si="22"/>
        <v>8.375794445131551E-4</v>
      </c>
      <c r="N220" s="28">
        <f t="shared" si="23"/>
        <v>2.4807068951018568E-3</v>
      </c>
      <c r="O220" s="28">
        <f t="shared" si="24"/>
        <v>0</v>
      </c>
      <c r="P220" s="28">
        <f>J220*Report!$I$17+FX_Rates_Input!K220*Report!$I$18+FX_Rates_Input!L220*Report!$I$19+FX_Rates_Input!M220*Report!$I$20+FX_Rates_Input!N220*Report!$I$21+FX_Rates_Input!O220*Report!$I$22</f>
        <v>7.4495899044005895E-4</v>
      </c>
    </row>
    <row r="221" spans="1:16" ht="14.45" x14ac:dyDescent="0.35">
      <c r="A221" s="1">
        <v>41950</v>
      </c>
      <c r="B221" s="19">
        <v>1.2393000000000001</v>
      </c>
      <c r="C221" s="19">
        <v>0.78339999999999999</v>
      </c>
      <c r="D221" s="19">
        <v>1.204</v>
      </c>
      <c r="E221" s="19">
        <v>142.88999999999999</v>
      </c>
      <c r="F221" s="19">
        <v>1.4418</v>
      </c>
      <c r="G221" s="19">
        <v>1.4168000000000001</v>
      </c>
      <c r="J221" s="28">
        <f t="shared" si="19"/>
        <v>-9.9559232631492786E-3</v>
      </c>
      <c r="K221" s="28">
        <f t="shared" si="20"/>
        <v>-3.5041926845540555E-3</v>
      </c>
      <c r="L221" s="28">
        <f t="shared" si="21"/>
        <v>-4.1519618615967237E-4</v>
      </c>
      <c r="M221" s="28">
        <f t="shared" si="22"/>
        <v>-3.0745604542457951E-3</v>
      </c>
      <c r="N221" s="28">
        <f t="shared" si="23"/>
        <v>-7.7380515998047364E-3</v>
      </c>
      <c r="O221" s="28">
        <f t="shared" si="24"/>
        <v>-7.9440819902636163E-3</v>
      </c>
      <c r="P221" s="28">
        <f>J221*Report!$I$17+FX_Rates_Input!K221*Report!$I$18+FX_Rates_Input!L221*Report!$I$19+FX_Rates_Input!M221*Report!$I$20+FX_Rates_Input!N221*Report!$I$21+FX_Rates_Input!O221*Report!$I$22</f>
        <v>-2.0911949166026811E-3</v>
      </c>
    </row>
    <row r="222" spans="1:16" ht="14.45" x14ac:dyDescent="0.35">
      <c r="A222" s="1">
        <v>41953</v>
      </c>
      <c r="B222" s="19">
        <v>1.2485999999999999</v>
      </c>
      <c r="C222" s="19">
        <v>0.78520000000000001</v>
      </c>
      <c r="D222" s="19">
        <v>1.2028000000000001</v>
      </c>
      <c r="E222" s="19">
        <v>142.56</v>
      </c>
      <c r="F222" s="19">
        <v>1.4406000000000001</v>
      </c>
      <c r="G222" s="19">
        <v>1.4124000000000001</v>
      </c>
      <c r="J222" s="28">
        <f t="shared" si="19"/>
        <v>7.4762195568150403E-3</v>
      </c>
      <c r="K222" s="28">
        <f t="shared" si="20"/>
        <v>2.2950411705750591E-3</v>
      </c>
      <c r="L222" s="28">
        <f t="shared" si="21"/>
        <v>-9.9717475439220667E-4</v>
      </c>
      <c r="M222" s="28">
        <f t="shared" si="22"/>
        <v>-2.3121397583793909E-3</v>
      </c>
      <c r="N222" s="28">
        <f t="shared" si="23"/>
        <v>-8.3263951521554593E-4</v>
      </c>
      <c r="O222" s="28">
        <f t="shared" si="24"/>
        <v>-3.1104224143923909E-3</v>
      </c>
      <c r="P222" s="28">
        <f>J222*Report!$I$17+FX_Rates_Input!K222*Report!$I$18+FX_Rates_Input!L222*Report!$I$19+FX_Rates_Input!M222*Report!$I$20+FX_Rates_Input!N222*Report!$I$21+FX_Rates_Input!O222*Report!$I$22</f>
        <v>2.3370066677422204E-3</v>
      </c>
    </row>
    <row r="223" spans="1:16" ht="14.45" x14ac:dyDescent="0.35">
      <c r="A223" s="1">
        <v>41954</v>
      </c>
      <c r="B223" s="19">
        <v>1.2423999999999999</v>
      </c>
      <c r="C223" s="19">
        <v>0.78359999999999996</v>
      </c>
      <c r="D223" s="19">
        <v>1.2023999999999999</v>
      </c>
      <c r="E223" s="19">
        <v>143.88</v>
      </c>
      <c r="F223" s="19">
        <v>1.4386000000000001</v>
      </c>
      <c r="G223" s="19">
        <v>1.415</v>
      </c>
      <c r="J223" s="28">
        <f t="shared" si="19"/>
        <v>-4.9779307931663965E-3</v>
      </c>
      <c r="K223" s="28">
        <f t="shared" si="20"/>
        <v>-2.0397763319203225E-3</v>
      </c>
      <c r="L223" s="28">
        <f t="shared" si="21"/>
        <v>-3.3261267560939995E-4</v>
      </c>
      <c r="M223" s="28">
        <f t="shared" si="22"/>
        <v>9.2166551049240476E-3</v>
      </c>
      <c r="N223" s="28">
        <f t="shared" si="23"/>
        <v>-1.3892750220067414E-3</v>
      </c>
      <c r="O223" s="28">
        <f t="shared" si="24"/>
        <v>1.8391460231066106E-3</v>
      </c>
      <c r="P223" s="28">
        <f>J223*Report!$I$17+FX_Rates_Input!K223*Report!$I$18+FX_Rates_Input!L223*Report!$I$19+FX_Rates_Input!M223*Report!$I$20+FX_Rates_Input!N223*Report!$I$21+FX_Rates_Input!O223*Report!$I$22</f>
        <v>-2.4445201422929538E-3</v>
      </c>
    </row>
    <row r="224" spans="1:16" ht="14.45" x14ac:dyDescent="0.35">
      <c r="A224" s="1">
        <v>41955</v>
      </c>
      <c r="B224" s="19">
        <v>1.2466999999999999</v>
      </c>
      <c r="C224" s="19">
        <v>0.78800000000000003</v>
      </c>
      <c r="D224" s="19">
        <v>1.2022999999999999</v>
      </c>
      <c r="E224" s="19">
        <v>143.63</v>
      </c>
      <c r="F224" s="19">
        <v>1.4318</v>
      </c>
      <c r="G224" s="19">
        <v>1.4109</v>
      </c>
      <c r="J224" s="28">
        <f t="shared" si="19"/>
        <v>3.4550675164519633E-3</v>
      </c>
      <c r="K224" s="28">
        <f t="shared" si="20"/>
        <v>5.5994037874935029E-3</v>
      </c>
      <c r="L224" s="28">
        <f t="shared" si="21"/>
        <v>-8.3170457901288018E-5</v>
      </c>
      <c r="M224" s="28">
        <f t="shared" si="22"/>
        <v>-1.7390703836917679E-3</v>
      </c>
      <c r="N224" s="28">
        <f t="shared" si="23"/>
        <v>-4.7380244711713116E-3</v>
      </c>
      <c r="O224" s="28">
        <f t="shared" si="24"/>
        <v>-2.9017324582260055E-3</v>
      </c>
      <c r="P224" s="28">
        <f>J224*Report!$I$17+FX_Rates_Input!K224*Report!$I$18+FX_Rates_Input!L224*Report!$I$19+FX_Rates_Input!M224*Report!$I$20+FX_Rates_Input!N224*Report!$I$21+FX_Rates_Input!O224*Report!$I$22</f>
        <v>3.2519379470800848E-4</v>
      </c>
    </row>
    <row r="225" spans="1:16" ht="14.45" x14ac:dyDescent="0.35">
      <c r="A225" s="1">
        <v>41956</v>
      </c>
      <c r="B225" s="19">
        <v>1.2456</v>
      </c>
      <c r="C225" s="19">
        <v>0.79120000000000001</v>
      </c>
      <c r="D225" s="19">
        <v>1.2018</v>
      </c>
      <c r="E225" s="19">
        <v>143.87</v>
      </c>
      <c r="F225" s="19">
        <v>1.4254</v>
      </c>
      <c r="G225" s="19">
        <v>1.4111</v>
      </c>
      <c r="J225" s="28">
        <f t="shared" si="19"/>
        <v>-8.827188311405778E-4</v>
      </c>
      <c r="K225" s="28">
        <f t="shared" si="20"/>
        <v>4.052690450623289E-3</v>
      </c>
      <c r="L225" s="28">
        <f t="shared" si="21"/>
        <v>-4.159560810358178E-4</v>
      </c>
      <c r="M225" s="28">
        <f t="shared" si="22"/>
        <v>1.6695656052104152E-3</v>
      </c>
      <c r="N225" s="28">
        <f t="shared" si="23"/>
        <v>-4.4799178943142831E-3</v>
      </c>
      <c r="O225" s="28">
        <f t="shared" si="24"/>
        <v>1.4174344460310328E-4</v>
      </c>
      <c r="P225" s="28">
        <f>J225*Report!$I$17+FX_Rates_Input!K225*Report!$I$18+FX_Rates_Input!L225*Report!$I$19+FX_Rates_Input!M225*Report!$I$20+FX_Rates_Input!N225*Report!$I$21+FX_Rates_Input!O225*Report!$I$22</f>
        <v>-1.546548892225713E-3</v>
      </c>
    </row>
    <row r="226" spans="1:16" ht="14.45" x14ac:dyDescent="0.35">
      <c r="A226" s="1">
        <v>41957</v>
      </c>
      <c r="B226" s="19">
        <v>1.2436</v>
      </c>
      <c r="C226" s="19">
        <v>0.7944</v>
      </c>
      <c r="D226" s="19">
        <v>1.2015</v>
      </c>
      <c r="E226" s="19">
        <v>144.94</v>
      </c>
      <c r="F226" s="19">
        <v>1.4336</v>
      </c>
      <c r="G226" s="19">
        <v>1.4155</v>
      </c>
      <c r="J226" s="28">
        <f t="shared" si="19"/>
        <v>-1.6069423351898053E-3</v>
      </c>
      <c r="K226" s="28">
        <f t="shared" si="20"/>
        <v>4.0363324224605528E-3</v>
      </c>
      <c r="L226" s="28">
        <f t="shared" si="21"/>
        <v>-2.4965672330398269E-4</v>
      </c>
      <c r="M226" s="28">
        <f t="shared" si="22"/>
        <v>7.4097496321936527E-3</v>
      </c>
      <c r="N226" s="28">
        <f t="shared" si="23"/>
        <v>5.7362871528957148E-3</v>
      </c>
      <c r="O226" s="28">
        <f t="shared" si="24"/>
        <v>3.1132834882391784E-3</v>
      </c>
      <c r="P226" s="28">
        <f>J226*Report!$I$17+FX_Rates_Input!K226*Report!$I$18+FX_Rates_Input!L226*Report!$I$19+FX_Rates_Input!M226*Report!$I$20+FX_Rates_Input!N226*Report!$I$21+FX_Rates_Input!O226*Report!$I$22</f>
        <v>-1.762434602533234E-3</v>
      </c>
    </row>
    <row r="227" spans="1:16" ht="14.45" x14ac:dyDescent="0.35">
      <c r="A227" s="1">
        <v>41960</v>
      </c>
      <c r="B227" s="19">
        <v>1.2496</v>
      </c>
      <c r="C227" s="19">
        <v>0.79890000000000005</v>
      </c>
      <c r="D227" s="19">
        <v>1.2013</v>
      </c>
      <c r="E227" s="19">
        <v>145.30000000000001</v>
      </c>
      <c r="F227" s="19">
        <v>1.4312</v>
      </c>
      <c r="G227" s="19">
        <v>1.4133</v>
      </c>
      <c r="J227" s="28">
        <f t="shared" si="19"/>
        <v>4.8131009008227105E-3</v>
      </c>
      <c r="K227" s="28">
        <f t="shared" si="20"/>
        <v>5.6486687570335616E-3</v>
      </c>
      <c r="L227" s="28">
        <f t="shared" si="21"/>
        <v>-1.664724491941925E-4</v>
      </c>
      <c r="M227" s="28">
        <f t="shared" si="22"/>
        <v>2.4807068951018568E-3</v>
      </c>
      <c r="N227" s="28">
        <f t="shared" si="23"/>
        <v>-1.6755100261565728E-3</v>
      </c>
      <c r="O227" s="28">
        <f t="shared" si="24"/>
        <v>-1.5554301778491464E-3</v>
      </c>
      <c r="P227" s="28">
        <f>J227*Report!$I$17+FX_Rates_Input!K227*Report!$I$18+FX_Rates_Input!L227*Report!$I$19+FX_Rates_Input!M227*Report!$I$20+FX_Rates_Input!N227*Report!$I$21+FX_Rates_Input!O227*Report!$I$22</f>
        <v>4.6946891893388581E-4</v>
      </c>
    </row>
    <row r="228" spans="1:16" ht="14.45" x14ac:dyDescent="0.35">
      <c r="A228" s="1">
        <v>41961</v>
      </c>
      <c r="B228" s="19">
        <v>1.2514000000000001</v>
      </c>
      <c r="C228" s="19">
        <v>0.7994</v>
      </c>
      <c r="D228" s="19">
        <v>1.2013</v>
      </c>
      <c r="E228" s="19">
        <v>145.91</v>
      </c>
      <c r="F228" s="19">
        <v>1.4341999999999999</v>
      </c>
      <c r="G228" s="19">
        <v>1.413</v>
      </c>
      <c r="J228" s="28">
        <f t="shared" si="19"/>
        <v>1.4394244788415572E-3</v>
      </c>
      <c r="K228" s="28">
        <f t="shared" si="20"/>
        <v>6.2566478922692357E-4</v>
      </c>
      <c r="L228" s="28">
        <f t="shared" si="21"/>
        <v>0</v>
      </c>
      <c r="M228" s="28">
        <f t="shared" si="22"/>
        <v>4.1894226996936597E-3</v>
      </c>
      <c r="N228" s="28">
        <f t="shared" si="23"/>
        <v>2.0939492539649445E-3</v>
      </c>
      <c r="O228" s="28">
        <f t="shared" si="24"/>
        <v>-2.1229168957767608E-4</v>
      </c>
      <c r="P228" s="28">
        <f>J228*Report!$I$17+FX_Rates_Input!K228*Report!$I$18+FX_Rates_Input!L228*Report!$I$19+FX_Rates_Input!M228*Report!$I$20+FX_Rates_Input!N228*Report!$I$21+FX_Rates_Input!O228*Report!$I$22</f>
        <v>2.2181948342806033E-4</v>
      </c>
    </row>
    <row r="229" spans="1:16" ht="14.45" x14ac:dyDescent="0.35">
      <c r="A229" s="1">
        <v>41962</v>
      </c>
      <c r="B229" s="19">
        <v>1.2535000000000001</v>
      </c>
      <c r="C229" s="19">
        <v>0.79964999999999997</v>
      </c>
      <c r="D229" s="19">
        <v>1.2014</v>
      </c>
      <c r="E229" s="19">
        <v>147.44999999999999</v>
      </c>
      <c r="F229" s="19">
        <v>1.4512</v>
      </c>
      <c r="G229" s="19">
        <v>1.4226000000000001</v>
      </c>
      <c r="J229" s="28">
        <f t="shared" si="19"/>
        <v>1.6767140340850704E-3</v>
      </c>
      <c r="K229" s="28">
        <f t="shared" si="20"/>
        <v>3.1268565965646454E-4</v>
      </c>
      <c r="L229" s="28">
        <f t="shared" si="21"/>
        <v>8.3239688731682627E-5</v>
      </c>
      <c r="M229" s="28">
        <f t="shared" si="22"/>
        <v>1.0499141985354156E-2</v>
      </c>
      <c r="N229" s="28">
        <f t="shared" si="23"/>
        <v>1.1783597912397728E-2</v>
      </c>
      <c r="O229" s="28">
        <f t="shared" si="24"/>
        <v>6.7710796148873556E-3</v>
      </c>
      <c r="P229" s="28">
        <f>J229*Report!$I$17+FX_Rates_Input!K229*Report!$I$18+FX_Rates_Input!L229*Report!$I$19+FX_Rates_Input!M229*Report!$I$20+FX_Rates_Input!N229*Report!$I$21+FX_Rates_Input!O229*Report!$I$22</f>
        <v>-2.6086415413710735E-4</v>
      </c>
    </row>
    <row r="230" spans="1:16" ht="14.45" x14ac:dyDescent="0.35">
      <c r="A230" s="1">
        <v>41963</v>
      </c>
      <c r="B230" s="19">
        <v>1.2539</v>
      </c>
      <c r="C230" s="19">
        <v>0.79890000000000005</v>
      </c>
      <c r="D230" s="19">
        <v>1.2014</v>
      </c>
      <c r="E230" s="19">
        <v>148.25</v>
      </c>
      <c r="F230" s="19">
        <v>1.4564999999999999</v>
      </c>
      <c r="G230" s="19">
        <v>1.42</v>
      </c>
      <c r="J230" s="28">
        <f t="shared" si="19"/>
        <v>3.1905559814398904E-4</v>
      </c>
      <c r="K230" s="28">
        <f t="shared" si="20"/>
        <v>-9.3835044888342513E-4</v>
      </c>
      <c r="L230" s="28">
        <f t="shared" si="21"/>
        <v>0</v>
      </c>
      <c r="M230" s="28">
        <f t="shared" si="22"/>
        <v>5.4109026165495584E-3</v>
      </c>
      <c r="N230" s="28">
        <f t="shared" si="23"/>
        <v>3.6454970386171014E-3</v>
      </c>
      <c r="O230" s="28">
        <f t="shared" si="24"/>
        <v>-1.8293117041084496E-3</v>
      </c>
      <c r="P230" s="28">
        <f>J230*Report!$I$17+FX_Rates_Input!K230*Report!$I$18+FX_Rates_Input!L230*Report!$I$19+FX_Rates_Input!M230*Report!$I$20+FX_Rates_Input!N230*Report!$I$21+FX_Rates_Input!O230*Report!$I$22</f>
        <v>3.4793680959547331E-4</v>
      </c>
    </row>
    <row r="231" spans="1:16" ht="14.45" x14ac:dyDescent="0.35">
      <c r="A231" s="1">
        <v>41964</v>
      </c>
      <c r="B231" s="19">
        <v>1.2422</v>
      </c>
      <c r="C231" s="19">
        <v>0.79210000000000003</v>
      </c>
      <c r="D231" s="19">
        <v>1.2023999999999999</v>
      </c>
      <c r="E231" s="19">
        <v>146.46</v>
      </c>
      <c r="F231" s="19">
        <v>1.4257</v>
      </c>
      <c r="G231" s="19">
        <v>1.3987000000000001</v>
      </c>
      <c r="J231" s="28">
        <f t="shared" si="19"/>
        <v>-9.3746930712895245E-3</v>
      </c>
      <c r="K231" s="28">
        <f t="shared" si="20"/>
        <v>-8.5481350177623316E-3</v>
      </c>
      <c r="L231" s="28">
        <f t="shared" si="21"/>
        <v>8.320160227035504E-4</v>
      </c>
      <c r="M231" s="28">
        <f t="shared" si="22"/>
        <v>-1.2147684244911134E-2</v>
      </c>
      <c r="N231" s="28">
        <f t="shared" si="23"/>
        <v>-2.137337623957402E-2</v>
      </c>
      <c r="O231" s="28">
        <f t="shared" si="24"/>
        <v>-1.5113637810048071E-2</v>
      </c>
      <c r="P231" s="28">
        <f>J231*Report!$I$17+FX_Rates_Input!K231*Report!$I$18+FX_Rates_Input!L231*Report!$I$19+FX_Rates_Input!M231*Report!$I$20+FX_Rates_Input!N231*Report!$I$21+FX_Rates_Input!O231*Report!$I$22</f>
        <v>-2.5134910360076371E-4</v>
      </c>
    </row>
    <row r="232" spans="1:16" ht="14.45" x14ac:dyDescent="0.35">
      <c r="A232" s="1">
        <v>41967</v>
      </c>
      <c r="B232" s="19">
        <v>1.2410000000000001</v>
      </c>
      <c r="C232" s="19">
        <v>0.79159999999999997</v>
      </c>
      <c r="D232" s="19">
        <v>1.2027000000000001</v>
      </c>
      <c r="E232" s="19">
        <v>146.82</v>
      </c>
      <c r="F232" s="19">
        <v>1.4387000000000001</v>
      </c>
      <c r="G232" s="19">
        <v>1.3960999999999999</v>
      </c>
      <c r="J232" s="28">
        <f t="shared" si="19"/>
        <v>-9.6649492059523484E-4</v>
      </c>
      <c r="K232" s="28">
        <f t="shared" si="20"/>
        <v>-6.3143274182337337E-4</v>
      </c>
      <c r="L232" s="28">
        <f t="shared" si="21"/>
        <v>2.4946987780637419E-4</v>
      </c>
      <c r="M232" s="28">
        <f t="shared" si="22"/>
        <v>2.4549930497114276E-3</v>
      </c>
      <c r="N232" s="28">
        <f t="shared" si="23"/>
        <v>9.0770068830721973E-3</v>
      </c>
      <c r="O232" s="28">
        <f t="shared" si="24"/>
        <v>-1.8605987906561217E-3</v>
      </c>
      <c r="P232" s="28">
        <f>J232*Report!$I$17+FX_Rates_Input!K232*Report!$I$18+FX_Rates_Input!L232*Report!$I$19+FX_Rates_Input!M232*Report!$I$20+FX_Rates_Input!N232*Report!$I$21+FX_Rates_Input!O232*Report!$I$22</f>
        <v>6.2051398044630796E-4</v>
      </c>
    </row>
    <row r="233" spans="1:16" ht="14.45" x14ac:dyDescent="0.35">
      <c r="A233" s="1">
        <v>41968</v>
      </c>
      <c r="B233" s="19">
        <v>1.2423999999999999</v>
      </c>
      <c r="C233" s="19">
        <v>0.79290000000000005</v>
      </c>
      <c r="D233" s="19">
        <v>1.2030000000000001</v>
      </c>
      <c r="E233" s="19">
        <v>146.66</v>
      </c>
      <c r="F233" s="19">
        <v>1.4562999999999999</v>
      </c>
      <c r="G233" s="19">
        <v>1.4003000000000001</v>
      </c>
      <c r="J233" s="28">
        <f t="shared" si="19"/>
        <v>1.1274866298699759E-3</v>
      </c>
      <c r="K233" s="28">
        <f t="shared" si="20"/>
        <v>1.6408965499425546E-3</v>
      </c>
      <c r="L233" s="28">
        <f t="shared" si="21"/>
        <v>2.4940765810778235E-4</v>
      </c>
      <c r="M233" s="28">
        <f t="shared" si="22"/>
        <v>-1.0903640169817844E-3</v>
      </c>
      <c r="N233" s="28">
        <f t="shared" si="23"/>
        <v>1.2159044445547265E-2</v>
      </c>
      <c r="O233" s="28">
        <f t="shared" si="24"/>
        <v>3.0038643671293579E-3</v>
      </c>
      <c r="P233" s="28">
        <f>J233*Report!$I$17+FX_Rates_Input!K233*Report!$I$18+FX_Rates_Input!L233*Report!$I$19+FX_Rates_Input!M233*Report!$I$20+FX_Rates_Input!N233*Report!$I$21+FX_Rates_Input!O233*Report!$I$22</f>
        <v>8.362677691466663E-4</v>
      </c>
    </row>
    <row r="234" spans="1:16" ht="14.45" x14ac:dyDescent="0.35">
      <c r="A234" s="1">
        <v>41969</v>
      </c>
      <c r="B234" s="19">
        <v>1.2475000000000001</v>
      </c>
      <c r="C234" s="19">
        <v>0.79095000000000004</v>
      </c>
      <c r="D234" s="19">
        <v>1.2025999999999999</v>
      </c>
      <c r="E234" s="19">
        <v>146.91</v>
      </c>
      <c r="F234" s="19">
        <v>1.4666999999999999</v>
      </c>
      <c r="G234" s="19">
        <v>1.4056999999999999</v>
      </c>
      <c r="J234" s="28">
        <f t="shared" si="19"/>
        <v>4.0965557911964321E-3</v>
      </c>
      <c r="K234" s="28">
        <f t="shared" si="20"/>
        <v>-2.462355633764787E-3</v>
      </c>
      <c r="L234" s="28">
        <f t="shared" si="21"/>
        <v>-3.3255736921076204E-4</v>
      </c>
      <c r="M234" s="28">
        <f t="shared" si="22"/>
        <v>1.7031717166822514E-3</v>
      </c>
      <c r="N234" s="28">
        <f t="shared" si="23"/>
        <v>7.1160067641749319E-3</v>
      </c>
      <c r="O234" s="28">
        <f t="shared" si="24"/>
        <v>3.8488999759887449E-3</v>
      </c>
      <c r="P234" s="28">
        <f>J234*Report!$I$17+FX_Rates_Input!K234*Report!$I$18+FX_Rates_Input!L234*Report!$I$19+FX_Rates_Input!M234*Report!$I$20+FX_Rates_Input!N234*Report!$I$21+FX_Rates_Input!O234*Report!$I$22</f>
        <v>1.5834168455190205E-3</v>
      </c>
    </row>
    <row r="235" spans="1:16" ht="14.45" x14ac:dyDescent="0.35">
      <c r="A235" s="1">
        <v>41970</v>
      </c>
      <c r="B235" s="19">
        <v>1.248</v>
      </c>
      <c r="C235" s="19">
        <v>0.79200000000000004</v>
      </c>
      <c r="D235" s="19">
        <v>1.2021999999999999</v>
      </c>
      <c r="E235" s="19">
        <v>146.66999999999999</v>
      </c>
      <c r="F235" s="19">
        <v>1.456</v>
      </c>
      <c r="G235" s="19">
        <v>1.4038999999999999</v>
      </c>
      <c r="J235" s="28">
        <f t="shared" si="19"/>
        <v>4.0072130369926668E-4</v>
      </c>
      <c r="K235" s="28">
        <f t="shared" si="20"/>
        <v>1.3266371698373476E-3</v>
      </c>
      <c r="L235" s="28">
        <f t="shared" si="21"/>
        <v>-3.3266800040661636E-4</v>
      </c>
      <c r="M235" s="28">
        <f t="shared" si="22"/>
        <v>-1.6349891236718281E-3</v>
      </c>
      <c r="N235" s="28">
        <f t="shared" si="23"/>
        <v>-7.3220294960782903E-3</v>
      </c>
      <c r="O235" s="28">
        <f t="shared" si="24"/>
        <v>-1.2813213598146498E-3</v>
      </c>
      <c r="P235" s="28">
        <f>J235*Report!$I$17+FX_Rates_Input!K235*Report!$I$18+FX_Rates_Input!L235*Report!$I$19+FX_Rates_Input!M235*Report!$I$20+FX_Rates_Input!N235*Report!$I$21+FX_Rates_Input!O235*Report!$I$22</f>
        <v>-4.5312788086444974E-4</v>
      </c>
    </row>
    <row r="236" spans="1:16" ht="14.45" x14ac:dyDescent="0.35">
      <c r="A236" s="1">
        <v>41971</v>
      </c>
      <c r="B236" s="19">
        <v>1.2483</v>
      </c>
      <c r="C236" s="19">
        <v>0.79530000000000001</v>
      </c>
      <c r="D236" s="19">
        <v>1.2018</v>
      </c>
      <c r="E236" s="19">
        <v>147.69</v>
      </c>
      <c r="F236" s="19">
        <v>1.4646999999999999</v>
      </c>
      <c r="G236" s="19">
        <v>1.4227000000000001</v>
      </c>
      <c r="J236" s="28">
        <f t="shared" si="19"/>
        <v>2.4035572763236797E-4</v>
      </c>
      <c r="K236" s="28">
        <f t="shared" si="20"/>
        <v>4.158010148663677E-3</v>
      </c>
      <c r="L236" s="28">
        <f t="shared" si="21"/>
        <v>-3.3277870523411285E-4</v>
      </c>
      <c r="M236" s="28">
        <f t="shared" si="22"/>
        <v>6.9303171795550974E-3</v>
      </c>
      <c r="N236" s="28">
        <f t="shared" si="23"/>
        <v>5.957493567630057E-3</v>
      </c>
      <c r="O236" s="28">
        <f t="shared" si="24"/>
        <v>1.3302396679215818E-2</v>
      </c>
      <c r="P236" s="28">
        <f>J236*Report!$I$17+FX_Rates_Input!K236*Report!$I$18+FX_Rates_Input!L236*Report!$I$19+FX_Rates_Input!M236*Report!$I$20+FX_Rates_Input!N236*Report!$I$21+FX_Rates_Input!O236*Report!$I$22</f>
        <v>-2.4631480693648182E-3</v>
      </c>
    </row>
    <row r="237" spans="1:16" ht="14.45" x14ac:dyDescent="0.35">
      <c r="A237" s="1">
        <v>41974</v>
      </c>
      <c r="B237" s="19">
        <v>1.2468999999999999</v>
      </c>
      <c r="C237" s="19">
        <v>0.79269999999999996</v>
      </c>
      <c r="D237" s="19">
        <v>1.2028000000000001</v>
      </c>
      <c r="E237" s="19">
        <v>147.62</v>
      </c>
      <c r="F237" s="19">
        <v>1.4681</v>
      </c>
      <c r="G237" s="19">
        <v>1.4213</v>
      </c>
      <c r="J237" s="28">
        <f t="shared" si="19"/>
        <v>-1.1221546544648029E-3</v>
      </c>
      <c r="K237" s="28">
        <f t="shared" si="20"/>
        <v>-3.2745621199794781E-3</v>
      </c>
      <c r="L237" s="28">
        <f t="shared" si="21"/>
        <v>8.317392145466327E-4</v>
      </c>
      <c r="M237" s="28">
        <f t="shared" si="22"/>
        <v>-4.7407809631263767E-4</v>
      </c>
      <c r="N237" s="28">
        <f t="shared" si="23"/>
        <v>2.318604421153188E-3</v>
      </c>
      <c r="O237" s="28">
        <f t="shared" si="24"/>
        <v>-9.8452891215521565E-4</v>
      </c>
      <c r="P237" s="28">
        <f>J237*Report!$I$17+FX_Rates_Input!K237*Report!$I$18+FX_Rates_Input!L237*Report!$I$19+FX_Rates_Input!M237*Report!$I$20+FX_Rates_Input!N237*Report!$I$21+FX_Rates_Input!O237*Report!$I$22</f>
        <v>7.0623420965681342E-4</v>
      </c>
    </row>
    <row r="238" spans="1:16" ht="14.45" x14ac:dyDescent="0.35">
      <c r="A238" s="1">
        <v>41975</v>
      </c>
      <c r="B238" s="19">
        <v>1.2423999999999999</v>
      </c>
      <c r="C238" s="19">
        <v>0.79359999999999997</v>
      </c>
      <c r="D238" s="19">
        <v>1.204</v>
      </c>
      <c r="E238" s="19">
        <v>148.08000000000001</v>
      </c>
      <c r="F238" s="19">
        <v>1.472</v>
      </c>
      <c r="G238" s="19">
        <v>1.4125000000000001</v>
      </c>
      <c r="J238" s="28">
        <f t="shared" si="19"/>
        <v>-3.6154781680630974E-3</v>
      </c>
      <c r="K238" s="28">
        <f t="shared" si="20"/>
        <v>1.1347161275528331E-3</v>
      </c>
      <c r="L238" s="28">
        <f t="shared" si="21"/>
        <v>9.9717475439218368E-4</v>
      </c>
      <c r="M238" s="28">
        <f t="shared" si="22"/>
        <v>3.1112639233358786E-3</v>
      </c>
      <c r="N238" s="28">
        <f t="shared" si="23"/>
        <v>2.6529725434069934E-3</v>
      </c>
      <c r="O238" s="28">
        <f t="shared" si="24"/>
        <v>-6.210761724370086E-3</v>
      </c>
      <c r="P238" s="28">
        <f>J238*Report!$I$17+FX_Rates_Input!K238*Report!$I$18+FX_Rates_Input!L238*Report!$I$19+FX_Rates_Input!M238*Report!$I$20+FX_Rates_Input!N238*Report!$I$21+FX_Rates_Input!O238*Report!$I$22</f>
        <v>-3.5970388999973283E-4</v>
      </c>
    </row>
    <row r="239" spans="1:16" ht="14.45" x14ac:dyDescent="0.35">
      <c r="A239" s="1">
        <v>41976</v>
      </c>
      <c r="B239" s="19">
        <v>1.2331000000000001</v>
      </c>
      <c r="C239" s="19">
        <v>0.78620000000000001</v>
      </c>
      <c r="D239" s="19">
        <v>1.2032</v>
      </c>
      <c r="E239" s="19">
        <v>147.19999999999999</v>
      </c>
      <c r="F239" s="19">
        <v>1.462</v>
      </c>
      <c r="G239" s="19">
        <v>1.4034</v>
      </c>
      <c r="J239" s="28">
        <f t="shared" si="19"/>
        <v>-7.513668957992394E-3</v>
      </c>
      <c r="K239" s="28">
        <f t="shared" si="20"/>
        <v>-9.3683429829030454E-3</v>
      </c>
      <c r="L239" s="28">
        <f t="shared" si="21"/>
        <v>-6.6467267319095138E-4</v>
      </c>
      <c r="M239" s="28">
        <f t="shared" si="22"/>
        <v>-5.9604619704664193E-3</v>
      </c>
      <c r="N239" s="28">
        <f t="shared" si="23"/>
        <v>-6.8166589790977922E-3</v>
      </c>
      <c r="O239" s="28">
        <f t="shared" si="24"/>
        <v>-6.4633202024077727E-3</v>
      </c>
      <c r="P239" s="28">
        <f>J239*Report!$I$17+FX_Rates_Input!K239*Report!$I$18+FX_Rates_Input!L239*Report!$I$19+FX_Rates_Input!M239*Report!$I$20+FX_Rates_Input!N239*Report!$I$21+FX_Rates_Input!O239*Report!$I$22</f>
        <v>-2.9789984160299098E-4</v>
      </c>
    </row>
    <row r="240" spans="1:16" ht="14.45" x14ac:dyDescent="0.35">
      <c r="A240" s="1">
        <v>41977</v>
      </c>
      <c r="B240" s="19">
        <v>1.2311000000000001</v>
      </c>
      <c r="C240" s="19">
        <v>0.78610000000000002</v>
      </c>
      <c r="D240" s="19">
        <v>1.2035</v>
      </c>
      <c r="E240" s="19">
        <v>147.63999999999999</v>
      </c>
      <c r="F240" s="19">
        <v>1.4692000000000001</v>
      </c>
      <c r="G240" s="19">
        <v>1.3997999999999999</v>
      </c>
      <c r="J240" s="28">
        <f t="shared" si="19"/>
        <v>-1.6232452229155245E-3</v>
      </c>
      <c r="K240" s="28">
        <f t="shared" si="20"/>
        <v>-1.2720218804914194E-4</v>
      </c>
      <c r="L240" s="28">
        <f t="shared" si="21"/>
        <v>2.4930402755131507E-4</v>
      </c>
      <c r="M240" s="28">
        <f t="shared" si="22"/>
        <v>2.9846718670220105E-3</v>
      </c>
      <c r="N240" s="28">
        <f t="shared" si="23"/>
        <v>4.9126736357884048E-3</v>
      </c>
      <c r="O240" s="28">
        <f t="shared" si="24"/>
        <v>-2.5684945627491187E-3</v>
      </c>
      <c r="P240" s="28">
        <f>J240*Report!$I$17+FX_Rates_Input!K240*Report!$I$18+FX_Rates_Input!L240*Report!$I$19+FX_Rates_Input!M240*Report!$I$20+FX_Rates_Input!N240*Report!$I$21+FX_Rates_Input!O240*Report!$I$22</f>
        <v>4.0086115382649394E-5</v>
      </c>
    </row>
    <row r="241" spans="1:64" ht="14.45" x14ac:dyDescent="0.35">
      <c r="A241" s="1">
        <v>41978</v>
      </c>
      <c r="B241" s="19">
        <v>1.2362</v>
      </c>
      <c r="C241" s="19">
        <v>0.78810000000000002</v>
      </c>
      <c r="D241" s="19">
        <v>1.2020999999999999</v>
      </c>
      <c r="E241" s="19">
        <v>149.03</v>
      </c>
      <c r="F241" s="19">
        <v>1.4764999999999999</v>
      </c>
      <c r="G241" s="19">
        <v>1.4085000000000001</v>
      </c>
      <c r="J241" s="28">
        <f t="shared" si="19"/>
        <v>4.1340795716036573E-3</v>
      </c>
      <c r="K241" s="28">
        <f t="shared" si="20"/>
        <v>2.5409745598929901E-3</v>
      </c>
      <c r="L241" s="28">
        <f t="shared" si="21"/>
        <v>-1.1639509129181449E-3</v>
      </c>
      <c r="M241" s="28">
        <f t="shared" si="22"/>
        <v>9.3707497989037776E-3</v>
      </c>
      <c r="N241" s="28">
        <f t="shared" si="23"/>
        <v>4.9563872384650876E-3</v>
      </c>
      <c r="O241" s="28">
        <f t="shared" si="24"/>
        <v>6.1959390609881123E-3</v>
      </c>
      <c r="P241" s="28">
        <f>J241*Report!$I$17+FX_Rates_Input!K241*Report!$I$18+FX_Rates_Input!L241*Report!$I$19+FX_Rates_Input!M241*Report!$I$20+FX_Rates_Input!N241*Report!$I$21+FX_Rates_Input!O241*Report!$I$22</f>
        <v>-4.9456116512595373E-4</v>
      </c>
    </row>
    <row r="242" spans="1:64" ht="14.45" x14ac:dyDescent="0.35">
      <c r="A242" s="1">
        <v>41981</v>
      </c>
      <c r="B242" s="19">
        <v>1.2258</v>
      </c>
      <c r="C242" s="19">
        <v>0.78449999999999998</v>
      </c>
      <c r="D242" s="19">
        <v>1.2022999999999999</v>
      </c>
      <c r="E242" s="19">
        <v>148.44999999999999</v>
      </c>
      <c r="F242" s="19">
        <v>1.4789000000000001</v>
      </c>
      <c r="G242" s="19">
        <v>1.4027000000000001</v>
      </c>
      <c r="J242" s="28">
        <f t="shared" si="19"/>
        <v>-8.4484661735415283E-3</v>
      </c>
      <c r="K242" s="28">
        <f t="shared" si="20"/>
        <v>-4.5784131865166562E-3</v>
      </c>
      <c r="L242" s="28">
        <f t="shared" si="21"/>
        <v>1.6636167065477858E-4</v>
      </c>
      <c r="M242" s="28">
        <f t="shared" si="22"/>
        <v>-3.8994267509326669E-3</v>
      </c>
      <c r="N242" s="28">
        <f t="shared" si="23"/>
        <v>1.6241459887461904E-3</v>
      </c>
      <c r="O242" s="28">
        <f t="shared" si="24"/>
        <v>-4.1263575908016348E-3</v>
      </c>
      <c r="P242" s="28">
        <f>J242*Report!$I$17+FX_Rates_Input!K242*Report!$I$18+FX_Rates_Input!L242*Report!$I$19+FX_Rates_Input!M242*Report!$I$20+FX_Rates_Input!N242*Report!$I$21+FX_Rates_Input!O242*Report!$I$22</f>
        <v>-9.7140973857564098E-4</v>
      </c>
    </row>
    <row r="243" spans="1:64" ht="14.45" x14ac:dyDescent="0.35">
      <c r="A243" s="1">
        <v>41982</v>
      </c>
      <c r="B243" s="19">
        <v>1.2369000000000001</v>
      </c>
      <c r="C243" s="19">
        <v>0.79015000000000002</v>
      </c>
      <c r="D243" s="19">
        <v>1.2020999999999999</v>
      </c>
      <c r="E243" s="19">
        <v>148.02000000000001</v>
      </c>
      <c r="F243" s="19">
        <v>1.4903</v>
      </c>
      <c r="G243" s="19">
        <v>1.4166000000000001</v>
      </c>
      <c r="J243" s="28">
        <f t="shared" si="19"/>
        <v>9.0145573293326769E-3</v>
      </c>
      <c r="K243" s="28">
        <f t="shared" si="20"/>
        <v>7.1762286820255903E-3</v>
      </c>
      <c r="L243" s="28">
        <f t="shared" si="21"/>
        <v>-1.6636167065486694E-4</v>
      </c>
      <c r="M243" s="28">
        <f t="shared" si="22"/>
        <v>-2.9008014404483737E-3</v>
      </c>
      <c r="N243" s="28">
        <f t="shared" si="23"/>
        <v>7.6788737820235242E-3</v>
      </c>
      <c r="O243" s="28">
        <f t="shared" si="24"/>
        <v>9.8606835938964462E-3</v>
      </c>
      <c r="P243" s="28">
        <f>J243*Report!$I$17+FX_Rates_Input!K243*Report!$I$18+FX_Rates_Input!L243*Report!$I$19+FX_Rates_Input!M243*Report!$I$20+FX_Rates_Input!N243*Report!$I$21+FX_Rates_Input!O243*Report!$I$22</f>
        <v>1.2937532861035067E-3</v>
      </c>
    </row>
    <row r="244" spans="1:64" ht="14.45" x14ac:dyDescent="0.35">
      <c r="A244" s="1">
        <v>41983</v>
      </c>
      <c r="B244" s="19">
        <v>1.2392000000000001</v>
      </c>
      <c r="C244" s="19">
        <v>0.78974999999999995</v>
      </c>
      <c r="D244" s="19">
        <v>1.2023999999999999</v>
      </c>
      <c r="E244" s="19">
        <v>147.33000000000001</v>
      </c>
      <c r="F244" s="19">
        <v>1.4845999999999999</v>
      </c>
      <c r="G244" s="19">
        <v>1.4186000000000001</v>
      </c>
      <c r="J244" s="28">
        <f t="shared" si="19"/>
        <v>1.8577607216948586E-3</v>
      </c>
      <c r="K244" s="28">
        <f t="shared" si="20"/>
        <v>-5.0636117291824221E-4</v>
      </c>
      <c r="L244" s="28">
        <f t="shared" si="21"/>
        <v>2.4953212855605253E-4</v>
      </c>
      <c r="M244" s="28">
        <f t="shared" si="22"/>
        <v>-4.6724310500573726E-3</v>
      </c>
      <c r="N244" s="28">
        <f t="shared" si="23"/>
        <v>-3.8320662713005344E-3</v>
      </c>
      <c r="O244" s="28">
        <f t="shared" si="24"/>
        <v>1.4108354484641838E-3</v>
      </c>
      <c r="P244" s="28">
        <f>J244*Report!$I$17+FX_Rates_Input!K244*Report!$I$18+FX_Rates_Input!L244*Report!$I$19+FX_Rates_Input!M244*Report!$I$20+FX_Rates_Input!N244*Report!$I$21+FX_Rates_Input!O244*Report!$I$22</f>
        <v>6.230228430473395E-4</v>
      </c>
    </row>
    <row r="245" spans="1:64" ht="14.45" x14ac:dyDescent="0.35">
      <c r="A245" s="1">
        <v>41984</v>
      </c>
      <c r="B245" s="19">
        <v>1.2427999999999999</v>
      </c>
      <c r="C245" s="19">
        <v>0.79269999999999996</v>
      </c>
      <c r="D245" s="19">
        <v>1.2012</v>
      </c>
      <c r="E245" s="19">
        <v>147.19999999999999</v>
      </c>
      <c r="F245" s="19">
        <v>1.5056</v>
      </c>
      <c r="G245" s="19">
        <v>1.4280999999999999</v>
      </c>
      <c r="J245" s="28">
        <f t="shared" si="19"/>
        <v>2.9008884162333697E-3</v>
      </c>
      <c r="K245" s="28">
        <f t="shared" si="20"/>
        <v>3.7284001609155996E-3</v>
      </c>
      <c r="L245" s="28">
        <f t="shared" si="21"/>
        <v>-9.9850232958943806E-4</v>
      </c>
      <c r="M245" s="28">
        <f t="shared" si="22"/>
        <v>-8.8276242448725062E-4</v>
      </c>
      <c r="N245" s="28">
        <f t="shared" si="23"/>
        <v>1.4046114147668688E-2</v>
      </c>
      <c r="O245" s="28">
        <f t="shared" si="24"/>
        <v>6.6744196909008834E-3</v>
      </c>
      <c r="P245" s="28">
        <f>J245*Report!$I$17+FX_Rates_Input!K245*Report!$I$18+FX_Rates_Input!L245*Report!$I$19+FX_Rates_Input!M245*Report!$I$20+FX_Rates_Input!N245*Report!$I$21+FX_Rates_Input!O245*Report!$I$22</f>
        <v>4.5167353927148216E-4</v>
      </c>
    </row>
    <row r="246" spans="1:64" ht="14.45" x14ac:dyDescent="0.35">
      <c r="A246" s="1">
        <v>41985</v>
      </c>
      <c r="B246" s="19">
        <v>1.2450000000000001</v>
      </c>
      <c r="C246" s="19">
        <v>0.79249999999999998</v>
      </c>
      <c r="D246" s="19">
        <v>1.2010000000000001</v>
      </c>
      <c r="E246" s="19">
        <v>147.41</v>
      </c>
      <c r="F246" s="19">
        <v>1.5056</v>
      </c>
      <c r="G246" s="19">
        <v>1.4417</v>
      </c>
      <c r="J246" s="28">
        <f t="shared" si="19"/>
        <v>1.7686313799159226E-3</v>
      </c>
      <c r="K246" s="28">
        <f t="shared" si="20"/>
        <v>-2.5233409167441974E-4</v>
      </c>
      <c r="L246" s="28">
        <f t="shared" si="21"/>
        <v>-1.6651402919160929E-4</v>
      </c>
      <c r="M246" s="28">
        <f t="shared" si="22"/>
        <v>1.4256137644110866E-3</v>
      </c>
      <c r="N246" s="28">
        <f t="shared" si="23"/>
        <v>0</v>
      </c>
      <c r="O246" s="28">
        <f t="shared" si="24"/>
        <v>9.4780833589707125E-3</v>
      </c>
      <c r="P246" s="28">
        <f>J246*Report!$I$17+FX_Rates_Input!K246*Report!$I$18+FX_Rates_Input!L246*Report!$I$19+FX_Rates_Input!M246*Report!$I$20+FX_Rates_Input!N246*Report!$I$21+FX_Rates_Input!O246*Report!$I$22</f>
        <v>-7.643219933458228E-4</v>
      </c>
    </row>
    <row r="247" spans="1:64" ht="14.45" x14ac:dyDescent="0.35">
      <c r="A247" s="1">
        <v>41988</v>
      </c>
      <c r="B247" s="19">
        <v>1.2425999999999999</v>
      </c>
      <c r="C247" s="19">
        <v>0.79359999999999997</v>
      </c>
      <c r="D247" s="19">
        <v>1.2011000000000001</v>
      </c>
      <c r="E247" s="19">
        <v>147.66999999999999</v>
      </c>
      <c r="F247" s="19">
        <v>1.5127999999999999</v>
      </c>
      <c r="G247" s="19">
        <v>1.4407000000000001</v>
      </c>
      <c r="J247" s="28">
        <f t="shared" si="19"/>
        <v>-1.9295712692146386E-3</v>
      </c>
      <c r="K247" s="28">
        <f t="shared" si="20"/>
        <v>1.3870502192274024E-3</v>
      </c>
      <c r="L247" s="28">
        <f t="shared" si="21"/>
        <v>8.3260480460984297E-5</v>
      </c>
      <c r="M247" s="28">
        <f t="shared" si="22"/>
        <v>1.7622344264957199E-3</v>
      </c>
      <c r="N247" s="28">
        <f t="shared" si="23"/>
        <v>4.7707485131325287E-3</v>
      </c>
      <c r="O247" s="28">
        <f t="shared" si="24"/>
        <v>-6.9386625043072261E-4</v>
      </c>
      <c r="P247" s="28">
        <f>J247*Report!$I$17+FX_Rates_Input!K247*Report!$I$18+FX_Rates_Input!L247*Report!$I$19+FX_Rates_Input!M247*Report!$I$20+FX_Rates_Input!N247*Report!$I$21+FX_Rates_Input!O247*Report!$I$22</f>
        <v>-4.9520613570134164E-4</v>
      </c>
    </row>
    <row r="248" spans="1:64" ht="14.45" x14ac:dyDescent="0.35">
      <c r="A248" s="1">
        <v>41989</v>
      </c>
      <c r="B248" s="19">
        <v>1.2537</v>
      </c>
      <c r="C248" s="19">
        <v>0.79649999999999999</v>
      </c>
      <c r="D248" s="19">
        <v>1.2009000000000001</v>
      </c>
      <c r="E248" s="19">
        <v>145.79</v>
      </c>
      <c r="F248" s="19">
        <v>1.5206</v>
      </c>
      <c r="G248" s="19">
        <v>1.4612000000000001</v>
      </c>
      <c r="J248" s="28">
        <f t="shared" si="19"/>
        <v>8.8932204923860489E-3</v>
      </c>
      <c r="K248" s="28">
        <f t="shared" si="20"/>
        <v>3.6475733794401853E-3</v>
      </c>
      <c r="L248" s="28">
        <f t="shared" si="21"/>
        <v>-1.6652789380702411E-4</v>
      </c>
      <c r="M248" s="28">
        <f t="shared" si="22"/>
        <v>-1.2812824368951972E-2</v>
      </c>
      <c r="N248" s="28">
        <f t="shared" si="23"/>
        <v>5.1427554500886093E-3</v>
      </c>
      <c r="O248" s="28">
        <f t="shared" si="24"/>
        <v>1.4128909353700222E-2</v>
      </c>
      <c r="P248" s="28">
        <f>J248*Report!$I$17+FX_Rates_Input!K248*Report!$I$18+FX_Rates_Input!L248*Report!$I$19+FX_Rates_Input!M248*Report!$I$20+FX_Rates_Input!N248*Report!$I$21+FX_Rates_Input!O248*Report!$I$22</f>
        <v>1.8678049968648693E-3</v>
      </c>
    </row>
    <row r="249" spans="1:64" ht="14.45" x14ac:dyDescent="0.35">
      <c r="A249" s="1">
        <v>41990</v>
      </c>
      <c r="B249" s="19">
        <v>1.2447999999999999</v>
      </c>
      <c r="C249" s="19">
        <v>0.79320000000000002</v>
      </c>
      <c r="D249" s="19">
        <v>1.2010000000000001</v>
      </c>
      <c r="E249" s="19">
        <v>145.88999999999999</v>
      </c>
      <c r="F249" s="19">
        <v>1.5203</v>
      </c>
      <c r="G249" s="19">
        <v>1.4481999999999999</v>
      </c>
      <c r="J249" s="28">
        <f t="shared" si="19"/>
        <v>-7.1243046978523043E-3</v>
      </c>
      <c r="K249" s="28">
        <f t="shared" si="20"/>
        <v>-4.1517327044622134E-3</v>
      </c>
      <c r="L249" s="28">
        <f t="shared" si="21"/>
        <v>8.3267413345949673E-5</v>
      </c>
      <c r="M249" s="28">
        <f t="shared" si="22"/>
        <v>6.8568296707362058E-4</v>
      </c>
      <c r="N249" s="28">
        <f t="shared" si="23"/>
        <v>-1.9731000754595563E-4</v>
      </c>
      <c r="O249" s="28">
        <f t="shared" si="24"/>
        <v>-8.936609966407192E-3</v>
      </c>
      <c r="P249" s="28">
        <f>J249*Report!$I$17+FX_Rates_Input!K249*Report!$I$18+FX_Rates_Input!L249*Report!$I$19+FX_Rates_Input!M249*Report!$I$20+FX_Rates_Input!N249*Report!$I$21+FX_Rates_Input!O249*Report!$I$22</f>
        <v>-5.2782432689388705E-4</v>
      </c>
    </row>
    <row r="250" spans="1:64" ht="14.45" x14ac:dyDescent="0.35">
      <c r="A250" s="1">
        <v>41991</v>
      </c>
      <c r="B250" s="19">
        <v>1.2284999999999999</v>
      </c>
      <c r="C250" s="19">
        <v>0.78649999999999998</v>
      </c>
      <c r="D250" s="19">
        <v>1.2052</v>
      </c>
      <c r="E250" s="19">
        <v>145.96</v>
      </c>
      <c r="F250" s="19">
        <v>1.5004999999999999</v>
      </c>
      <c r="G250" s="19">
        <v>1.4248000000000001</v>
      </c>
      <c r="J250" s="28">
        <f t="shared" si="19"/>
        <v>-1.3180961462893315E-2</v>
      </c>
      <c r="K250" s="28">
        <f t="shared" si="20"/>
        <v>-8.4826741473084805E-3</v>
      </c>
      <c r="L250" s="28">
        <f t="shared" si="21"/>
        <v>3.4909851761625432E-3</v>
      </c>
      <c r="M250" s="28">
        <f t="shared" si="22"/>
        <v>4.7969848444303124E-4</v>
      </c>
      <c r="N250" s="28">
        <f t="shared" si="23"/>
        <v>-1.310929790636849E-2</v>
      </c>
      <c r="O250" s="28">
        <f t="shared" si="24"/>
        <v>-1.6289952979268347E-2</v>
      </c>
      <c r="P250" s="28">
        <f>J250*Report!$I$17+FX_Rates_Input!K250*Report!$I$18+FX_Rates_Input!L250*Report!$I$19+FX_Rates_Input!M250*Report!$I$20+FX_Rates_Input!N250*Report!$I$21+FX_Rates_Input!O250*Report!$I$22</f>
        <v>-1.089420216748657E-3</v>
      </c>
    </row>
    <row r="251" spans="1:64" ht="14.45" x14ac:dyDescent="0.35">
      <c r="A251" s="1">
        <v>41992</v>
      </c>
      <c r="B251" s="19">
        <v>1.2279</v>
      </c>
      <c r="C251" s="19">
        <v>0.78469999999999995</v>
      </c>
      <c r="D251" s="19">
        <v>1.2039</v>
      </c>
      <c r="E251" s="19">
        <v>146.41</v>
      </c>
      <c r="F251" s="19">
        <v>1.5012000000000001</v>
      </c>
      <c r="G251" s="19">
        <v>1.4238999999999999</v>
      </c>
      <c r="J251" s="28">
        <f t="shared" si="19"/>
        <v>-4.8851979476679478E-4</v>
      </c>
      <c r="K251" s="28">
        <f t="shared" si="20"/>
        <v>-2.2912433649049822E-3</v>
      </c>
      <c r="L251" s="28">
        <f t="shared" si="21"/>
        <v>-1.0792413151654863E-3</v>
      </c>
      <c r="M251" s="28">
        <f t="shared" si="22"/>
        <v>3.0782936371437511E-3</v>
      </c>
      <c r="N251" s="28">
        <f t="shared" si="23"/>
        <v>4.6640238044410242E-4</v>
      </c>
      <c r="O251" s="28">
        <f t="shared" si="24"/>
        <v>-6.3186718850302736E-4</v>
      </c>
      <c r="P251" s="28">
        <f>J251*Report!$I$17+FX_Rates_Input!K251*Report!$I$18+FX_Rates_Input!L251*Report!$I$19+FX_Rates_Input!M251*Report!$I$20+FX_Rates_Input!N251*Report!$I$21+FX_Rates_Input!O251*Report!$I$22</f>
        <v>-1.6083644248511135E-4</v>
      </c>
    </row>
    <row r="252" spans="1:64" ht="14.45" x14ac:dyDescent="0.35">
      <c r="A252" s="1">
        <v>41995</v>
      </c>
      <c r="B252" s="19">
        <v>1.2259</v>
      </c>
      <c r="C252" s="19">
        <v>0.78490000000000004</v>
      </c>
      <c r="D252" s="19">
        <v>1.2035</v>
      </c>
      <c r="E252" s="19">
        <v>147.06</v>
      </c>
      <c r="F252" s="19">
        <v>1.5057</v>
      </c>
      <c r="G252" s="19">
        <v>1.4257</v>
      </c>
      <c r="J252" s="28">
        <f t="shared" si="19"/>
        <v>-1.6301250655185121E-3</v>
      </c>
      <c r="K252" s="28">
        <f t="shared" si="20"/>
        <v>2.5484199934067961E-4</v>
      </c>
      <c r="L252" s="28">
        <f t="shared" si="21"/>
        <v>-3.3230871785406907E-4</v>
      </c>
      <c r="M252" s="28">
        <f t="shared" si="22"/>
        <v>4.429761562685491E-3</v>
      </c>
      <c r="N252" s="28">
        <f t="shared" si="23"/>
        <v>2.9931180681318859E-3</v>
      </c>
      <c r="O252" s="28">
        <f t="shared" si="24"/>
        <v>1.2633353729663316E-3</v>
      </c>
      <c r="P252" s="28">
        <f>J252*Report!$I$17+FX_Rates_Input!K252*Report!$I$18+FX_Rates_Input!L252*Report!$I$19+FX_Rates_Input!M252*Report!$I$20+FX_Rates_Input!N252*Report!$I$21+FX_Rates_Input!O252*Report!$I$22</f>
        <v>-9.2085715822955952E-4</v>
      </c>
    </row>
    <row r="253" spans="1:64" ht="14.45" x14ac:dyDescent="0.35">
      <c r="A253" s="1">
        <v>41996</v>
      </c>
      <c r="B253" s="19">
        <v>1.2213000000000001</v>
      </c>
      <c r="C253" s="19">
        <v>0.78669999999999995</v>
      </c>
      <c r="D253" s="19">
        <v>1.2032</v>
      </c>
      <c r="E253" s="19">
        <v>146.80000000000001</v>
      </c>
      <c r="F253" s="19">
        <v>1.5026999999999999</v>
      </c>
      <c r="G253" s="19">
        <v>1.4213</v>
      </c>
      <c r="J253" s="28">
        <f t="shared" si="19"/>
        <v>-3.7594029239057013E-3</v>
      </c>
      <c r="K253" s="28">
        <f t="shared" si="20"/>
        <v>2.2906602024285929E-3</v>
      </c>
      <c r="L253" s="28">
        <f t="shared" si="21"/>
        <v>-2.4930402755119803E-4</v>
      </c>
      <c r="M253" s="28">
        <f t="shared" si="22"/>
        <v>-1.7695505876608912E-3</v>
      </c>
      <c r="N253" s="28">
        <f t="shared" si="23"/>
        <v>-1.9944162973169321E-3</v>
      </c>
      <c r="O253" s="28">
        <f t="shared" si="24"/>
        <v>-3.0909754149490878E-3</v>
      </c>
      <c r="P253" s="28">
        <f>J253*Report!$I$17+FX_Rates_Input!K253*Report!$I$18+FX_Rates_Input!L253*Report!$I$19+FX_Rates_Input!M253*Report!$I$20+FX_Rates_Input!N253*Report!$I$21+FX_Rates_Input!O253*Report!$I$22</f>
        <v>-1.2577651954323265E-3</v>
      </c>
    </row>
    <row r="254" spans="1:64" ht="14.45" x14ac:dyDescent="0.35">
      <c r="A254" s="1">
        <v>41997</v>
      </c>
      <c r="B254" s="19">
        <v>1.2219</v>
      </c>
      <c r="C254" s="19">
        <v>0.78649999999999998</v>
      </c>
      <c r="D254" s="19">
        <v>1.2024999999999999</v>
      </c>
      <c r="E254" s="19">
        <v>147.07</v>
      </c>
      <c r="F254" s="19">
        <v>1.5053000000000001</v>
      </c>
      <c r="G254" s="19">
        <v>1.4164000000000001</v>
      </c>
      <c r="J254" s="28">
        <f t="shared" si="19"/>
        <v>4.9115914543363629E-4</v>
      </c>
      <c r="K254" s="28">
        <f t="shared" si="20"/>
        <v>-2.54258836864218E-4</v>
      </c>
      <c r="L254" s="28">
        <f t="shared" si="21"/>
        <v>-5.8195121565929092E-4</v>
      </c>
      <c r="M254" s="28">
        <f t="shared" si="22"/>
        <v>1.8375477318071053E-3</v>
      </c>
      <c r="N254" s="28">
        <f t="shared" si="23"/>
        <v>1.7287238347775007E-3</v>
      </c>
      <c r="O254" s="28">
        <f t="shared" si="24"/>
        <v>-3.4535045072174426E-3</v>
      </c>
      <c r="P254" s="28">
        <f>J254*Report!$I$17+FX_Rates_Input!K254*Report!$I$18+FX_Rates_Input!L254*Report!$I$19+FX_Rates_Input!M254*Report!$I$20+FX_Rates_Input!N254*Report!$I$21+FX_Rates_Input!O254*Report!$I$22</f>
        <v>5.0487694888187652E-4</v>
      </c>
      <c r="R254" s="28">
        <f>AVERAGE(J4:J253)-_xlfn.NORM.S.INV(0.99)*_xlfn.STDEV.S(J4:J253)</f>
        <v>-9.1516474969357883E-3</v>
      </c>
      <c r="S254" s="28">
        <f t="shared" ref="S254:X269" si="25">AVERAGE(K4:K253)-_xlfn.NORM.S.INV(0.99)*_xlfn.STDEV.S(K4:K253)</f>
        <v>-8.0983868133218881E-3</v>
      </c>
      <c r="T254" s="28">
        <f t="shared" si="25"/>
        <v>-2.6655172860610209E-3</v>
      </c>
      <c r="U254" s="28">
        <f t="shared" si="25"/>
        <v>-1.0806364478312857E-2</v>
      </c>
      <c r="V254" s="28">
        <f t="shared" si="25"/>
        <v>-1.2899328429964215E-2</v>
      </c>
      <c r="W254" s="28">
        <f t="shared" si="25"/>
        <v>-1.1470299017476614E-2</v>
      </c>
      <c r="X254" s="28">
        <f t="shared" si="25"/>
        <v>-2.2324125363665458E-3</v>
      </c>
      <c r="Z254" s="28">
        <f>AVERAGE(J4:J253)+_xlfn.NORM.S.INV(0.99)*_xlfn.STDEV.S(J4:J253)</f>
        <v>8.2570517181362237E-3</v>
      </c>
      <c r="AA254" s="28">
        <f t="shared" ref="AA254:AF269" si="26">AVERAGE(K4:K253)+_xlfn.NORM.S.INV(0.99)*_xlfn.STDEV.S(K4:K253)</f>
        <v>7.6871252951117288E-3</v>
      </c>
      <c r="AB254" s="28">
        <f t="shared" si="26"/>
        <v>2.4847297741992873E-3</v>
      </c>
      <c r="AC254" s="28">
        <f t="shared" si="26"/>
        <v>1.0970433266361393E-2</v>
      </c>
      <c r="AD254" s="28">
        <f t="shared" si="26"/>
        <v>1.2690719191367408E-2</v>
      </c>
      <c r="AE254" s="28">
        <f t="shared" si="26"/>
        <v>1.1299339252358414E-2</v>
      </c>
      <c r="AF254" s="28">
        <f t="shared" si="26"/>
        <v>1.9613474142337228E-3</v>
      </c>
      <c r="AG254" s="75"/>
      <c r="AH254">
        <f>IF(J254&gt;=0,IF(J254&gt;Z254,1,0),IF(J254&lt;R254,1,0))</f>
        <v>0</v>
      </c>
      <c r="AI254">
        <f t="shared" ref="AI254:AN269" si="27">IF(K254&gt;=0,IF(K254&gt;AA254,1,0),IF(K254&lt;S254,1,0))</f>
        <v>0</v>
      </c>
      <c r="AJ254">
        <f t="shared" si="27"/>
        <v>0</v>
      </c>
      <c r="AK254">
        <f t="shared" si="27"/>
        <v>0</v>
      </c>
      <c r="AL254">
        <f t="shared" si="27"/>
        <v>0</v>
      </c>
      <c r="AM254">
        <f t="shared" si="27"/>
        <v>0</v>
      </c>
      <c r="AN254">
        <f t="shared" si="27"/>
        <v>0</v>
      </c>
      <c r="AP254" s="28">
        <f>AVERAGE(J4:J253)-0.01^-1*_xlfn.NORM.DIST(_xlfn.NORM.INV(0.99,0,1),0,1,0)*_xlfn.STDEV.S(J4:J253)</f>
        <v>-1.0419562403979919E-2</v>
      </c>
      <c r="AQ254" s="28">
        <f t="shared" ref="AQ254:AV269" si="28">AVERAGE(K4:K253)-0.01^-1*_xlfn.NORM.DIST(_xlfn.NORM.INV(0.99,0,1),0,1,0)*_xlfn.STDEV.S(K4:K253)</f>
        <v>-9.2480813350286212E-3</v>
      </c>
      <c r="AR254" s="28">
        <f t="shared" si="28"/>
        <v>-3.0406214188850676E-3</v>
      </c>
      <c r="AS254" s="28">
        <f t="shared" si="28"/>
        <v>-1.2392417873057737E-2</v>
      </c>
      <c r="AT254" s="28">
        <f t="shared" si="28"/>
        <v>-1.4763109431072247E-2</v>
      </c>
      <c r="AU254" s="28">
        <f t="shared" si="28"/>
        <v>-1.3128663231462888E-2</v>
      </c>
      <c r="AV254" s="28">
        <f t="shared" si="28"/>
        <v>-2.5378535513578973E-3</v>
      </c>
      <c r="AX254" s="39">
        <f>AVERAGE(J4:J253)+0.01^-1*_xlfn.NORM.DIST(_xlfn.NORM.INV(0.99,0,1),0,1,0)*_xlfn.STDEV.S(J4:J253)</f>
        <v>9.5249666251803547E-3</v>
      </c>
      <c r="AY254" s="39">
        <f t="shared" ref="AY254:BD269" si="29">AVERAGE(K4:K253)+0.01^-1*_xlfn.NORM.DIST(_xlfn.NORM.INV(0.99,0,1),0,1,0)*_xlfn.STDEV.S(K4:K253)</f>
        <v>8.8368198168184628E-3</v>
      </c>
      <c r="AZ254" s="39">
        <f t="shared" si="29"/>
        <v>2.859833907023334E-3</v>
      </c>
      <c r="BA254" s="39">
        <f t="shared" si="29"/>
        <v>1.2556486661106273E-2</v>
      </c>
      <c r="BB254" s="39">
        <f t="shared" si="29"/>
        <v>1.455450019247544E-2</v>
      </c>
      <c r="BC254" s="39">
        <f t="shared" si="29"/>
        <v>1.2957703466344688E-2</v>
      </c>
      <c r="BD254" s="39">
        <f t="shared" si="29"/>
        <v>2.2667884292250744E-3</v>
      </c>
      <c r="BF254">
        <f>IF(J254&gt;=0,IF(J254&gt;AX254,1,0),IF(J254&lt;AP254,1,0))</f>
        <v>0</v>
      </c>
      <c r="BG254">
        <f t="shared" ref="BG254:BL269" si="30">IF(K254&gt;=0,IF(K254&gt;AY254,1,0),IF(K254&lt;AQ254,1,0))</f>
        <v>0</v>
      </c>
      <c r="BH254">
        <f t="shared" si="30"/>
        <v>0</v>
      </c>
      <c r="BI254">
        <f t="shared" si="30"/>
        <v>0</v>
      </c>
      <c r="BJ254">
        <f t="shared" si="30"/>
        <v>0</v>
      </c>
      <c r="BK254">
        <f t="shared" si="30"/>
        <v>0</v>
      </c>
      <c r="BL254">
        <f t="shared" si="30"/>
        <v>0</v>
      </c>
    </row>
    <row r="255" spans="1:64" ht="14.45" x14ac:dyDescent="0.35">
      <c r="A255" s="1">
        <v>42002</v>
      </c>
      <c r="B255" s="19">
        <v>1.2197</v>
      </c>
      <c r="C255" s="19">
        <v>0.78420000000000001</v>
      </c>
      <c r="D255" s="19">
        <v>1.2028000000000001</v>
      </c>
      <c r="E255" s="19">
        <v>146.96</v>
      </c>
      <c r="F255" s="19">
        <v>1.4964</v>
      </c>
      <c r="G255" s="19">
        <v>1.4182999999999999</v>
      </c>
      <c r="J255" s="28">
        <f t="shared" si="19"/>
        <v>-1.8020974732839894E-3</v>
      </c>
      <c r="K255" s="28">
        <f t="shared" si="20"/>
        <v>-2.9286326401011874E-3</v>
      </c>
      <c r="L255" s="28">
        <f t="shared" si="21"/>
        <v>2.4944913445785718E-4</v>
      </c>
      <c r="M255" s="28">
        <f t="shared" si="22"/>
        <v>-7.4822300535200834E-4</v>
      </c>
      <c r="N255" s="28">
        <f t="shared" si="23"/>
        <v>-5.929990392467238E-3</v>
      </c>
      <c r="O255" s="28">
        <f t="shared" si="24"/>
        <v>1.3405300628130117E-3</v>
      </c>
      <c r="P255" s="28">
        <f>J255*Report!$I$17+FX_Rates_Input!K255*Report!$I$18+FX_Rates_Input!L255*Report!$I$19+FX_Rates_Input!M255*Report!$I$20+FX_Rates_Input!N255*Report!$I$21+FX_Rates_Input!O255*Report!$I$22</f>
        <v>-6.4349052613448627E-4</v>
      </c>
      <c r="R255" s="28">
        <f t="shared" ref="R255:R318" si="31">AVERAGE(J5:J254)-_xlfn.NORM.S.INV(0.99)*_xlfn.STDEV.S(J5:J254)</f>
        <v>-9.1415747232982871E-3</v>
      </c>
      <c r="S255" s="28">
        <f t="shared" ref="S255:S318" si="32">AVERAGE(K5:K254)-_xlfn.NORM.S.INV(0.99)*_xlfn.STDEV.S(K5:K254)</f>
        <v>-8.0984729159348269E-3</v>
      </c>
      <c r="T255" s="28">
        <f t="shared" ref="T255:T318" si="33">AVERAGE(L5:L254)-_xlfn.NORM.S.INV(0.99)*_xlfn.STDEV.S(L5:L254)</f>
        <v>-2.6692354202238412E-3</v>
      </c>
      <c r="U255" s="28">
        <f t="shared" ref="U255:U318" si="34">AVERAGE(M5:M254)-_xlfn.NORM.S.INV(0.99)*_xlfn.STDEV.S(M5:M254)</f>
        <v>-1.0671543063836586E-2</v>
      </c>
      <c r="V255" s="28">
        <f t="shared" ref="V255:V318" si="35">AVERAGE(N5:N254)-_xlfn.NORM.S.INV(0.99)*_xlfn.STDEV.S(N5:N254)</f>
        <v>-1.2563422923906007E-2</v>
      </c>
      <c r="W255" s="28">
        <f t="shared" ref="W255:X318" si="36">AVERAGE(O5:O254)-_xlfn.NORM.S.INV(0.99)*_xlfn.STDEV.S(O5:O254)</f>
        <v>-1.1468882139715648E-2</v>
      </c>
      <c r="X255" s="28">
        <f t="shared" si="25"/>
        <v>-2.2224869100494131E-3</v>
      </c>
      <c r="Z255" s="28">
        <f t="shared" ref="Z255:Z318" si="37">AVERAGE(J5:J254)+_xlfn.NORM.S.INV(0.99)*_xlfn.STDEV.S(J5:J254)</f>
        <v>8.2649782784486227E-3</v>
      </c>
      <c r="AA255" s="28">
        <f t="shared" ref="AA255:AA318" si="38">AVERAGE(K5:K254)+_xlfn.NORM.S.INV(0.99)*_xlfn.STDEV.S(K5:K254)</f>
        <v>7.6634729155614263E-3</v>
      </c>
      <c r="AB255" s="28">
        <f t="shared" ref="AB255:AB318" si="39">AVERAGE(L5:L254)+_xlfn.NORM.S.INV(0.99)*_xlfn.STDEV.S(L5:L254)</f>
        <v>2.4824923311331606E-3</v>
      </c>
      <c r="AC255" s="28">
        <f t="shared" ref="AC255:AC318" si="40">AVERAGE(M5:M254)+_xlfn.NORM.S.INV(0.99)*_xlfn.STDEV.S(M5:M254)</f>
        <v>1.0926322306732699E-2</v>
      </c>
      <c r="AD255" s="28">
        <f t="shared" ref="AD255:AD318" si="41">AVERAGE(N5:N254)+_xlfn.NORM.S.INV(0.99)*_xlfn.STDEV.S(N5:N254)</f>
        <v>1.2508869433682101E-2</v>
      </c>
      <c r="AE255" s="28">
        <f t="shared" ref="AE255:AF318" si="42">AVERAGE(O5:O254)+_xlfn.NORM.S.INV(0.99)*_xlfn.STDEV.S(O5:O254)</f>
        <v>1.1298995900994094E-2</v>
      </c>
      <c r="AF255" s="28">
        <f t="shared" si="26"/>
        <v>1.9646819762372124E-3</v>
      </c>
      <c r="AG255" s="75"/>
      <c r="AH255">
        <f t="shared" ref="AH255:AH318" si="43">IF(J255&gt;=0,IF(J255&gt;Z255,1,0),IF(J255&lt;R255,1,0))</f>
        <v>0</v>
      </c>
      <c r="AI255">
        <f t="shared" ref="AI255:AI318" si="44">IF(K255&gt;=0,IF(K255&gt;AA255,1,0),IF(K255&lt;S255,1,0))</f>
        <v>0</v>
      </c>
      <c r="AJ255">
        <f t="shared" ref="AJ255:AJ318" si="45">IF(L255&gt;=0,IF(L255&gt;AB255,1,0),IF(L255&lt;T255,1,0))</f>
        <v>0</v>
      </c>
      <c r="AK255">
        <f t="shared" ref="AK255:AK318" si="46">IF(M255&gt;=0,IF(M255&gt;AC255,1,0),IF(M255&lt;U255,1,0))</f>
        <v>0</v>
      </c>
      <c r="AL255">
        <f t="shared" ref="AL255:AL318" si="47">IF(N255&gt;=0,IF(N255&gt;AD255,1,0),IF(N255&lt;V255,1,0))</f>
        <v>0</v>
      </c>
      <c r="AM255">
        <f t="shared" ref="AM255:AN318" si="48">IF(O255&gt;=0,IF(O255&gt;AE255,1,0),IF(O255&lt;W255,1,0))</f>
        <v>0</v>
      </c>
      <c r="AN255">
        <f t="shared" si="27"/>
        <v>0</v>
      </c>
      <c r="AP255" s="28">
        <f t="shared" ref="AP255:AP318" si="49">AVERAGE(J5:J254)-0.01^-1*_xlfn.NORM.DIST(_xlfn.NORM.INV(0.99,0,1),0,1,0)*_xlfn.STDEV.S(J5:J254)</f>
        <v>-1.0409333316775564E-2</v>
      </c>
      <c r="AQ255" s="28">
        <f t="shared" ref="AQ255:AQ318" si="50">AVERAGE(K5:K254)-0.01^-1*_xlfn.NORM.DIST(_xlfn.NORM.INV(0.99,0,1),0,1,0)*_xlfn.STDEV.S(K5:K254)</f>
        <v>-9.2464510524330346E-3</v>
      </c>
      <c r="AR255" s="28">
        <f t="shared" ref="AR255:AR318" si="51">AVERAGE(L5:L254)-0.01^-1*_xlfn.NORM.DIST(_xlfn.NORM.INV(0.99,0,1),0,1,0)*_xlfn.STDEV.S(L5:L254)</f>
        <v>-3.0444473951267842E-3</v>
      </c>
      <c r="AS255" s="28">
        <f t="shared" ref="AS255:AS318" si="52">AVERAGE(M5:M254)-0.01^-1*_xlfn.NORM.DIST(_xlfn.NORM.INV(0.99,0,1),0,1,0)*_xlfn.STDEV.S(M5:M254)</f>
        <v>-1.2244564409392858E-2</v>
      </c>
      <c r="AT255" s="28">
        <f t="shared" ref="AT255:AT318" si="53">AVERAGE(N5:N254)-0.01^-1*_xlfn.NORM.DIST(_xlfn.NORM.INV(0.99,0,1),0,1,0)*_xlfn.STDEV.S(N5:N254)</f>
        <v>-1.4389494639042082E-2</v>
      </c>
      <c r="AU255" s="28">
        <f t="shared" ref="AU255:AV318" si="54">AVERAGE(O5:O254)-0.01^-1*_xlfn.NORM.DIST(_xlfn.NORM.INV(0.99,0,1),0,1,0)*_xlfn.STDEV.S(O5:O254)</f>
        <v>-1.3127118152236654E-2</v>
      </c>
      <c r="AV255" s="28">
        <f t="shared" si="28"/>
        <v>-2.5274478829311665E-3</v>
      </c>
      <c r="AX255" s="39">
        <f t="shared" ref="AX255:AX318" si="55">AVERAGE(J5:J254)+0.01^-1*_xlfn.NORM.DIST(_xlfn.NORM.INV(0.99,0,1),0,1,0)*_xlfn.STDEV.S(J5:J254)</f>
        <v>9.5327368719258995E-3</v>
      </c>
      <c r="AY255" s="39">
        <f t="shared" ref="AY255:AY318" si="56">AVERAGE(K5:K254)+0.01^-1*_xlfn.NORM.DIST(_xlfn.NORM.INV(0.99,0,1),0,1,0)*_xlfn.STDEV.S(K5:K254)</f>
        <v>8.811451052059634E-3</v>
      </c>
      <c r="AZ255" s="39">
        <f t="shared" ref="AZ255:AZ318" si="57">AVERAGE(L5:L254)+0.01^-1*_xlfn.NORM.DIST(_xlfn.NORM.INV(0.99,0,1),0,1,0)*_xlfn.STDEV.S(L5:L254)</f>
        <v>2.8577043060361036E-3</v>
      </c>
      <c r="BA255" s="39">
        <f t="shared" ref="BA255:BA318" si="58">AVERAGE(M5:M254)+0.01^-1*_xlfn.NORM.DIST(_xlfn.NORM.INV(0.99,0,1),0,1,0)*_xlfn.STDEV.S(M5:M254)</f>
        <v>1.2499343652288971E-2</v>
      </c>
      <c r="BB255" s="39">
        <f t="shared" ref="BB255:BB318" si="59">AVERAGE(N5:N254)+0.01^-1*_xlfn.NORM.DIST(_xlfn.NORM.INV(0.99,0,1),0,1,0)*_xlfn.STDEV.S(N5:N254)</f>
        <v>1.4334941148818177E-2</v>
      </c>
      <c r="BC255" s="39">
        <f t="shared" ref="BC255:BD318" si="60">AVERAGE(O5:O254)+0.01^-1*_xlfn.NORM.DIST(_xlfn.NORM.INV(0.99,0,1),0,1,0)*_xlfn.STDEV.S(O5:O254)</f>
        <v>1.29572319135151E-2</v>
      </c>
      <c r="BD255" s="39">
        <f t="shared" si="29"/>
        <v>2.2696429491189658E-3</v>
      </c>
      <c r="BF255">
        <f t="shared" ref="BF255:BF318" si="61">IF(J255&gt;=0,IF(J255&gt;AX255,1,0),IF(J255&lt;AP255,1,0))</f>
        <v>0</v>
      </c>
      <c r="BG255">
        <f t="shared" ref="BG255:BG318" si="62">IF(K255&gt;=0,IF(K255&gt;AY255,1,0),IF(K255&lt;AQ255,1,0))</f>
        <v>0</v>
      </c>
      <c r="BH255">
        <f t="shared" ref="BH255:BH318" si="63">IF(L255&gt;=0,IF(L255&gt;AZ255,1,0),IF(L255&lt;AR255,1,0))</f>
        <v>0</v>
      </c>
      <c r="BI255">
        <f t="shared" ref="BI255:BI318" si="64">IF(M255&gt;=0,IF(M255&gt;BA255,1,0),IF(M255&lt;AS255,1,0))</f>
        <v>0</v>
      </c>
      <c r="BJ255">
        <f t="shared" ref="BJ255:BJ318" si="65">IF(N255&gt;=0,IF(N255&gt;BB255,1,0),IF(N255&lt;AT255,1,0))</f>
        <v>0</v>
      </c>
      <c r="BK255">
        <f t="shared" ref="BK255:BL318" si="66">IF(O255&gt;=0,IF(O255&gt;BC255,1,0),IF(O255&lt;AU255,1,0))</f>
        <v>0</v>
      </c>
      <c r="BL255">
        <f t="shared" si="30"/>
        <v>0</v>
      </c>
    </row>
    <row r="256" spans="1:64" ht="14.45" x14ac:dyDescent="0.35">
      <c r="A256" s="1">
        <v>42003</v>
      </c>
      <c r="B256" s="19">
        <v>1.216</v>
      </c>
      <c r="C256" s="19">
        <v>0.7823</v>
      </c>
      <c r="D256" s="19">
        <v>1.2028000000000001</v>
      </c>
      <c r="E256" s="19">
        <v>145.41</v>
      </c>
      <c r="F256" s="19">
        <v>1.4878</v>
      </c>
      <c r="G256" s="19">
        <v>1.4132</v>
      </c>
      <c r="J256" s="28">
        <f t="shared" si="19"/>
        <v>-3.0381433230803265E-3</v>
      </c>
      <c r="K256" s="28">
        <f t="shared" si="20"/>
        <v>-2.4257911671963137E-3</v>
      </c>
      <c r="L256" s="28">
        <f t="shared" si="21"/>
        <v>0</v>
      </c>
      <c r="M256" s="28">
        <f t="shared" si="22"/>
        <v>-1.060310238147601E-2</v>
      </c>
      <c r="N256" s="28">
        <f t="shared" si="23"/>
        <v>-5.7637047167500184E-3</v>
      </c>
      <c r="O256" s="28">
        <f t="shared" si="24"/>
        <v>-3.602334815571612E-3</v>
      </c>
      <c r="P256" s="28">
        <f>J256*Report!$I$17+FX_Rates_Input!K256*Report!$I$18+FX_Rates_Input!L256*Report!$I$19+FX_Rates_Input!M256*Report!$I$20+FX_Rates_Input!N256*Report!$I$21+FX_Rates_Input!O256*Report!$I$22</f>
        <v>2.6630180739612049E-4</v>
      </c>
      <c r="R256" s="28">
        <f t="shared" si="31"/>
        <v>-9.1371419202639359E-3</v>
      </c>
      <c r="S256" s="28">
        <f t="shared" si="32"/>
        <v>-8.1195503213644851E-3</v>
      </c>
      <c r="T256" s="28">
        <f t="shared" si="33"/>
        <v>-2.6685158870613946E-3</v>
      </c>
      <c r="U256" s="28">
        <f t="shared" si="34"/>
        <v>-1.0668300035588201E-2</v>
      </c>
      <c r="V256" s="28">
        <f t="shared" si="35"/>
        <v>-1.2620526450692362E-2</v>
      </c>
      <c r="W256" s="28">
        <f t="shared" si="36"/>
        <v>-1.1469303047935069E-2</v>
      </c>
      <c r="X256" s="28">
        <f t="shared" si="25"/>
        <v>-2.2242995405391069E-3</v>
      </c>
      <c r="Z256" s="28">
        <f t="shared" si="37"/>
        <v>8.2649273531251732E-3</v>
      </c>
      <c r="AA256" s="28">
        <f t="shared" si="38"/>
        <v>7.6625663900864579E-3</v>
      </c>
      <c r="AB256" s="28">
        <f t="shared" si="39"/>
        <v>2.4772717202329502E-3</v>
      </c>
      <c r="AC256" s="28">
        <f t="shared" si="40"/>
        <v>1.0927207986201126E-2</v>
      </c>
      <c r="AD256" s="28">
        <f t="shared" si="41"/>
        <v>1.2491658197312978E-2</v>
      </c>
      <c r="AE256" s="28">
        <f t="shared" si="42"/>
        <v>1.1294673568029844E-2</v>
      </c>
      <c r="AF256" s="28">
        <f t="shared" si="26"/>
        <v>1.9647234833405111E-3</v>
      </c>
      <c r="AG256" s="75"/>
      <c r="AH256">
        <f t="shared" si="43"/>
        <v>0</v>
      </c>
      <c r="AI256">
        <f t="shared" si="44"/>
        <v>0</v>
      </c>
      <c r="AJ256">
        <f t="shared" si="45"/>
        <v>0</v>
      </c>
      <c r="AK256">
        <f t="shared" si="46"/>
        <v>0</v>
      </c>
      <c r="AL256">
        <f t="shared" si="47"/>
        <v>0</v>
      </c>
      <c r="AM256">
        <f t="shared" si="48"/>
        <v>0</v>
      </c>
      <c r="AN256">
        <f t="shared" si="27"/>
        <v>0</v>
      </c>
      <c r="AP256" s="28">
        <f t="shared" si="49"/>
        <v>-1.0404573953671803E-2</v>
      </c>
      <c r="AQ256" s="28">
        <f t="shared" si="50"/>
        <v>-9.2689975486354593E-3</v>
      </c>
      <c r="AR256" s="28">
        <f t="shared" si="51"/>
        <v>-3.0432952278476818E-3</v>
      </c>
      <c r="AS256" s="28">
        <f t="shared" si="52"/>
        <v>-1.2241149690105282E-2</v>
      </c>
      <c r="AT256" s="28">
        <f t="shared" si="53"/>
        <v>-1.4449503611495069E-2</v>
      </c>
      <c r="AU256" s="28">
        <f t="shared" si="54"/>
        <v>-1.312725491087479E-2</v>
      </c>
      <c r="AV256" s="28">
        <f t="shared" si="28"/>
        <v>-2.5293955544520609E-3</v>
      </c>
      <c r="AX256" s="39">
        <f t="shared" si="55"/>
        <v>9.5323593865330406E-3</v>
      </c>
      <c r="AY256" s="39">
        <f t="shared" si="56"/>
        <v>8.8120136173574313E-3</v>
      </c>
      <c r="AZ256" s="39">
        <f t="shared" si="57"/>
        <v>2.8520510610192374E-3</v>
      </c>
      <c r="BA256" s="39">
        <f t="shared" si="58"/>
        <v>1.2500057640718206E-2</v>
      </c>
      <c r="BB256" s="39">
        <f t="shared" si="59"/>
        <v>1.4320635358115685E-2</v>
      </c>
      <c r="BC256" s="39">
        <f t="shared" si="60"/>
        <v>1.2952625430969564E-2</v>
      </c>
      <c r="BD256" s="39">
        <f t="shared" si="29"/>
        <v>2.2698194972534651E-3</v>
      </c>
      <c r="BF256">
        <f t="shared" si="61"/>
        <v>0</v>
      </c>
      <c r="BG256">
        <f t="shared" si="62"/>
        <v>0</v>
      </c>
      <c r="BH256">
        <f t="shared" si="63"/>
        <v>0</v>
      </c>
      <c r="BI256">
        <f t="shared" si="64"/>
        <v>0</v>
      </c>
      <c r="BJ256">
        <f t="shared" si="65"/>
        <v>0</v>
      </c>
      <c r="BK256">
        <f t="shared" si="66"/>
        <v>0</v>
      </c>
      <c r="BL256">
        <f t="shared" si="30"/>
        <v>0</v>
      </c>
    </row>
    <row r="257" spans="1:64" ht="14.45" x14ac:dyDescent="0.35">
      <c r="A257" s="1">
        <v>42004</v>
      </c>
      <c r="B257" s="19">
        <v>1.2141</v>
      </c>
      <c r="C257" s="19">
        <v>0.77890000000000004</v>
      </c>
      <c r="D257" s="19">
        <v>1.2023999999999999</v>
      </c>
      <c r="E257" s="19">
        <v>145.22999999999999</v>
      </c>
      <c r="F257" s="19">
        <v>1.4829000000000001</v>
      </c>
      <c r="G257" s="19">
        <v>1.4063000000000001</v>
      </c>
      <c r="J257" s="28">
        <f t="shared" si="19"/>
        <v>-1.5637219761827587E-3</v>
      </c>
      <c r="K257" s="28">
        <f t="shared" si="20"/>
        <v>-4.3556307651320776E-3</v>
      </c>
      <c r="L257" s="28">
        <f t="shared" si="21"/>
        <v>-3.3261267560939995E-4</v>
      </c>
      <c r="M257" s="28">
        <f t="shared" si="22"/>
        <v>-1.2386459056816812E-3</v>
      </c>
      <c r="N257" s="28">
        <f t="shared" si="23"/>
        <v>-3.2988887762176555E-3</v>
      </c>
      <c r="O257" s="28">
        <f t="shared" si="24"/>
        <v>-4.8944946087880288E-3</v>
      </c>
      <c r="P257" s="28">
        <f>J257*Report!$I$17+FX_Rates_Input!K257*Report!$I$18+FX_Rates_Input!L257*Report!$I$19+FX_Rates_Input!M257*Report!$I$20+FX_Rates_Input!N257*Report!$I$21+FX_Rates_Input!O257*Report!$I$22</f>
        <v>5.8838763204448977E-4</v>
      </c>
      <c r="R257" s="28">
        <f t="shared" si="31"/>
        <v>-9.1554327449644302E-3</v>
      </c>
      <c r="S257" s="28">
        <f t="shared" si="32"/>
        <v>-8.1377709791560122E-3</v>
      </c>
      <c r="T257" s="28">
        <f t="shared" si="33"/>
        <v>-2.6158948540892812E-3</v>
      </c>
      <c r="U257" s="28">
        <f t="shared" si="34"/>
        <v>-1.0828848753871514E-2</v>
      </c>
      <c r="V257" s="28">
        <f t="shared" si="35"/>
        <v>-1.2670075193517077E-2</v>
      </c>
      <c r="W257" s="28">
        <f t="shared" si="36"/>
        <v>-1.1482804644124567E-2</v>
      </c>
      <c r="X257" s="28">
        <f t="shared" si="25"/>
        <v>-2.2201375469931002E-3</v>
      </c>
      <c r="Z257" s="28">
        <f t="shared" si="37"/>
        <v>8.2360080491807337E-3</v>
      </c>
      <c r="AA257" s="28">
        <f t="shared" si="38"/>
        <v>7.6531950968325478E-3</v>
      </c>
      <c r="AB257" s="28">
        <f t="shared" si="39"/>
        <v>2.3935398970201748E-3</v>
      </c>
      <c r="AC257" s="28">
        <f t="shared" si="40"/>
        <v>1.0994502254502705E-2</v>
      </c>
      <c r="AD257" s="28">
        <f t="shared" si="41"/>
        <v>1.2456785817763275E-2</v>
      </c>
      <c r="AE257" s="28">
        <f t="shared" si="42"/>
        <v>1.1230389653542281E-2</v>
      </c>
      <c r="AF257" s="28">
        <f t="shared" si="26"/>
        <v>1.9535069187886903E-3</v>
      </c>
      <c r="AG257" s="75"/>
      <c r="AH257">
        <f t="shared" si="43"/>
        <v>0</v>
      </c>
      <c r="AI257">
        <f t="shared" si="44"/>
        <v>0</v>
      </c>
      <c r="AJ257">
        <f t="shared" si="45"/>
        <v>0</v>
      </c>
      <c r="AK257">
        <f t="shared" si="46"/>
        <v>0</v>
      </c>
      <c r="AL257">
        <f t="shared" si="47"/>
        <v>0</v>
      </c>
      <c r="AM257">
        <f t="shared" si="48"/>
        <v>0</v>
      </c>
      <c r="AN257">
        <f t="shared" si="27"/>
        <v>0</v>
      </c>
      <c r="AP257" s="28">
        <f t="shared" si="49"/>
        <v>-1.0422090682208873E-2</v>
      </c>
      <c r="AQ257" s="28">
        <f t="shared" si="50"/>
        <v>-9.2878627256455966E-3</v>
      </c>
      <c r="AR257" s="28">
        <f t="shared" si="51"/>
        <v>-2.9807433082056911E-3</v>
      </c>
      <c r="AS257" s="28">
        <f t="shared" si="52"/>
        <v>-1.2418292728020836E-2</v>
      </c>
      <c r="AT257" s="28">
        <f t="shared" si="53"/>
        <v>-1.4500121267025304E-2</v>
      </c>
      <c r="AU257" s="28">
        <f t="shared" si="54"/>
        <v>-1.3137057916055912E-2</v>
      </c>
      <c r="AV257" s="28">
        <f t="shared" si="28"/>
        <v>-2.5241135057646456E-3</v>
      </c>
      <c r="AX257" s="39">
        <f t="shared" si="55"/>
        <v>9.5026659864251763E-3</v>
      </c>
      <c r="AY257" s="39">
        <f t="shared" si="56"/>
        <v>8.8032868433221313E-3</v>
      </c>
      <c r="AZ257" s="39">
        <f t="shared" si="57"/>
        <v>2.7583883511365847E-3</v>
      </c>
      <c r="BA257" s="39">
        <f t="shared" si="58"/>
        <v>1.2583946228652026E-2</v>
      </c>
      <c r="BB257" s="39">
        <f t="shared" si="59"/>
        <v>1.4286831891271503E-2</v>
      </c>
      <c r="BC257" s="39">
        <f t="shared" si="60"/>
        <v>1.2884642925473627E-2</v>
      </c>
      <c r="BD257" s="39">
        <f t="shared" si="29"/>
        <v>2.2574828775602357E-3</v>
      </c>
      <c r="BF257">
        <f t="shared" si="61"/>
        <v>0</v>
      </c>
      <c r="BG257">
        <f t="shared" si="62"/>
        <v>0</v>
      </c>
      <c r="BH257">
        <f t="shared" si="63"/>
        <v>0</v>
      </c>
      <c r="BI257">
        <f t="shared" si="64"/>
        <v>0</v>
      </c>
      <c r="BJ257">
        <f t="shared" si="65"/>
        <v>0</v>
      </c>
      <c r="BK257">
        <f t="shared" si="66"/>
        <v>0</v>
      </c>
      <c r="BL257">
        <f t="shared" si="30"/>
        <v>0</v>
      </c>
    </row>
    <row r="258" spans="1:64" ht="14.45" x14ac:dyDescent="0.35">
      <c r="A258" s="1">
        <v>42006</v>
      </c>
      <c r="B258" s="19">
        <v>1.2042999999999999</v>
      </c>
      <c r="C258" s="19">
        <v>0.78</v>
      </c>
      <c r="D258" s="19">
        <v>1.2021999999999999</v>
      </c>
      <c r="E258" s="19">
        <v>145.21</v>
      </c>
      <c r="F258" s="19">
        <v>1.4841</v>
      </c>
      <c r="G258" s="19">
        <v>1.4069</v>
      </c>
      <c r="J258" s="28">
        <f t="shared" si="19"/>
        <v>-8.1045762834953995E-3</v>
      </c>
      <c r="K258" s="28">
        <f t="shared" si="20"/>
        <v>1.411251757734507E-3</v>
      </c>
      <c r="L258" s="28">
        <f t="shared" si="21"/>
        <v>-1.6634783370301248E-4</v>
      </c>
      <c r="M258" s="28">
        <f t="shared" si="22"/>
        <v>-1.3772207706646333E-4</v>
      </c>
      <c r="N258" s="28">
        <f t="shared" si="23"/>
        <v>8.0889792074912402E-4</v>
      </c>
      <c r="O258" s="28">
        <f t="shared" si="24"/>
        <v>4.2656050696547517E-4</v>
      </c>
      <c r="P258" s="28">
        <f>J258*Report!$I$17+FX_Rates_Input!K258*Report!$I$18+FX_Rates_Input!L258*Report!$I$19+FX_Rates_Input!M258*Report!$I$20+FX_Rates_Input!N258*Report!$I$21+FX_Rates_Input!O258*Report!$I$22</f>
        <v>-2.8582628546087274E-3</v>
      </c>
      <c r="R258" s="28">
        <f t="shared" si="31"/>
        <v>-9.1381962435419985E-3</v>
      </c>
      <c r="S258" s="28">
        <f t="shared" si="32"/>
        <v>-8.1407226512883752E-3</v>
      </c>
      <c r="T258" s="28">
        <f t="shared" si="33"/>
        <v>-2.6139959682177209E-3</v>
      </c>
      <c r="U258" s="28">
        <f t="shared" si="34"/>
        <v>-1.083211794531126E-2</v>
      </c>
      <c r="V258" s="28">
        <f t="shared" si="35"/>
        <v>-1.2657843127338135E-2</v>
      </c>
      <c r="W258" s="28">
        <f t="shared" si="36"/>
        <v>-1.1499855348423313E-2</v>
      </c>
      <c r="X258" s="28">
        <f t="shared" si="25"/>
        <v>-2.2065069664661289E-3</v>
      </c>
      <c r="Z258" s="28">
        <f t="shared" si="37"/>
        <v>8.2338733286411361E-3</v>
      </c>
      <c r="AA258" s="28">
        <f t="shared" si="38"/>
        <v>7.6545778355648015E-3</v>
      </c>
      <c r="AB258" s="28">
        <f t="shared" si="39"/>
        <v>2.3786366739594069E-3</v>
      </c>
      <c r="AC258" s="28">
        <f t="shared" si="40"/>
        <v>1.0993481045608685E-2</v>
      </c>
      <c r="AD258" s="28">
        <f t="shared" si="41"/>
        <v>1.2453844190753481E-2</v>
      </c>
      <c r="AE258" s="28">
        <f t="shared" si="42"/>
        <v>1.1149808203868834E-2</v>
      </c>
      <c r="AF258" s="28">
        <f t="shared" si="26"/>
        <v>1.9557573972988317E-3</v>
      </c>
      <c r="AG258" s="75"/>
      <c r="AH258">
        <f t="shared" si="43"/>
        <v>0</v>
      </c>
      <c r="AI258">
        <f t="shared" si="44"/>
        <v>0</v>
      </c>
      <c r="AJ258">
        <f t="shared" si="45"/>
        <v>0</v>
      </c>
      <c r="AK258">
        <f t="shared" si="46"/>
        <v>0</v>
      </c>
      <c r="AL258">
        <f t="shared" si="47"/>
        <v>0</v>
      </c>
      <c r="AM258">
        <f t="shared" si="48"/>
        <v>0</v>
      </c>
      <c r="AN258">
        <f>IF(P258&gt;=0,IF(P258&gt;AF258,1,0),IF(P258&lt;X258,1,0))</f>
        <v>1</v>
      </c>
      <c r="AP258" s="28">
        <f t="shared" si="49"/>
        <v>-1.0403443330912485E-2</v>
      </c>
      <c r="AQ258" s="28">
        <f t="shared" si="50"/>
        <v>-9.291130082716887E-3</v>
      </c>
      <c r="AR258" s="28">
        <f t="shared" si="51"/>
        <v>-2.9776206867682571E-3</v>
      </c>
      <c r="AS258" s="28">
        <f t="shared" si="52"/>
        <v>-1.2421725645109769E-2</v>
      </c>
      <c r="AT258" s="28">
        <f t="shared" si="53"/>
        <v>-1.4486784066479273E-2</v>
      </c>
      <c r="AU258" s="28">
        <f t="shared" si="54"/>
        <v>-1.3149481532591175E-2</v>
      </c>
      <c r="AV258" s="28">
        <f t="shared" si="28"/>
        <v>-2.5096540866890523E-3</v>
      </c>
      <c r="AX258" s="39">
        <f t="shared" si="55"/>
        <v>9.4991204160116225E-3</v>
      </c>
      <c r="AY258" s="39">
        <f t="shared" si="56"/>
        <v>8.8049852669933142E-3</v>
      </c>
      <c r="AZ258" s="39">
        <f t="shared" si="57"/>
        <v>2.7422613925099431E-3</v>
      </c>
      <c r="BA258" s="39">
        <f t="shared" si="58"/>
        <v>1.2583088745407194E-2</v>
      </c>
      <c r="BB258" s="39">
        <f t="shared" si="59"/>
        <v>1.4282785129894619E-2</v>
      </c>
      <c r="BC258" s="39">
        <f t="shared" si="60"/>
        <v>1.2799434388036697E-2</v>
      </c>
      <c r="BD258" s="39">
        <f t="shared" si="29"/>
        <v>2.258904517521755E-3</v>
      </c>
      <c r="BF258">
        <f t="shared" si="61"/>
        <v>0</v>
      </c>
      <c r="BG258">
        <f t="shared" si="62"/>
        <v>0</v>
      </c>
      <c r="BH258">
        <f t="shared" si="63"/>
        <v>0</v>
      </c>
      <c r="BI258">
        <f t="shared" si="64"/>
        <v>0</v>
      </c>
      <c r="BJ258">
        <f t="shared" si="65"/>
        <v>0</v>
      </c>
      <c r="BK258">
        <f t="shared" si="66"/>
        <v>0</v>
      </c>
      <c r="BL258">
        <f t="shared" si="30"/>
        <v>1</v>
      </c>
    </row>
    <row r="259" spans="1:64" ht="14.45" x14ac:dyDescent="0.35">
      <c r="A259" s="1">
        <v>42009</v>
      </c>
      <c r="B259" s="19">
        <v>1.1915</v>
      </c>
      <c r="C259" s="19">
        <v>0.78269999999999995</v>
      </c>
      <c r="D259" s="19">
        <v>1.2016</v>
      </c>
      <c r="E259" s="19">
        <v>143</v>
      </c>
      <c r="F259" s="19">
        <v>1.4755</v>
      </c>
      <c r="G259" s="19">
        <v>1.4040999999999999</v>
      </c>
      <c r="J259" s="28">
        <f t="shared" si="19"/>
        <v>-1.0685467727637276E-2</v>
      </c>
      <c r="K259" s="28">
        <f t="shared" si="20"/>
        <v>3.4555611271549617E-3</v>
      </c>
      <c r="L259" s="28">
        <f t="shared" si="21"/>
        <v>-4.9920959519128008E-4</v>
      </c>
      <c r="M259" s="28">
        <f t="shared" si="22"/>
        <v>-1.5336340282738864E-2</v>
      </c>
      <c r="N259" s="28">
        <f t="shared" si="23"/>
        <v>-5.8116125187784784E-3</v>
      </c>
      <c r="O259" s="28">
        <f t="shared" si="24"/>
        <v>-1.9921742625711517E-3</v>
      </c>
      <c r="P259" s="28">
        <f>J259*Report!$I$17+FX_Rates_Input!K259*Report!$I$18+FX_Rates_Input!L259*Report!$I$19+FX_Rates_Input!M259*Report!$I$20+FX_Rates_Input!N259*Report!$I$21+FX_Rates_Input!O259*Report!$I$22</f>
        <v>-3.0918204393000311E-3</v>
      </c>
      <c r="R259" s="28">
        <f t="shared" si="31"/>
        <v>-9.2445129783336778E-3</v>
      </c>
      <c r="S259" s="28">
        <f t="shared" si="32"/>
        <v>-8.1231711653940927E-3</v>
      </c>
      <c r="T259" s="28">
        <f t="shared" si="33"/>
        <v>-2.6045849155138722E-3</v>
      </c>
      <c r="U259" s="28">
        <f t="shared" si="34"/>
        <v>-1.0832795256860449E-2</v>
      </c>
      <c r="V259" s="28">
        <f t="shared" si="35"/>
        <v>-1.2624087467174956E-2</v>
      </c>
      <c r="W259" s="28">
        <f t="shared" si="36"/>
        <v>-1.1485951346160263E-2</v>
      </c>
      <c r="X259" s="28">
        <f t="shared" si="25"/>
        <v>-2.2565718952976118E-3</v>
      </c>
      <c r="Z259" s="28">
        <f t="shared" si="37"/>
        <v>8.2647675514511514E-3</v>
      </c>
      <c r="AA259" s="28">
        <f t="shared" si="38"/>
        <v>7.6671860086960026E-3</v>
      </c>
      <c r="AB259" s="28">
        <f t="shared" si="39"/>
        <v>2.3775914176890978E-3</v>
      </c>
      <c r="AC259" s="28">
        <f t="shared" si="40"/>
        <v>1.0959962755959944E-2</v>
      </c>
      <c r="AD259" s="28">
        <f t="shared" si="41"/>
        <v>1.2357961682779852E-2</v>
      </c>
      <c r="AE259" s="28">
        <f t="shared" si="42"/>
        <v>1.1091542385160429E-2</v>
      </c>
      <c r="AF259" s="28">
        <f t="shared" si="26"/>
        <v>1.9819886586896953E-3</v>
      </c>
      <c r="AG259" s="75"/>
      <c r="AH259">
        <f t="shared" si="43"/>
        <v>1</v>
      </c>
      <c r="AI259">
        <f t="shared" si="44"/>
        <v>0</v>
      </c>
      <c r="AJ259">
        <f t="shared" si="45"/>
        <v>0</v>
      </c>
      <c r="AK259">
        <f t="shared" si="46"/>
        <v>1</v>
      </c>
      <c r="AL259">
        <f t="shared" si="47"/>
        <v>0</v>
      </c>
      <c r="AM259">
        <f t="shared" si="48"/>
        <v>0</v>
      </c>
      <c r="AN259">
        <f t="shared" si="27"/>
        <v>1</v>
      </c>
      <c r="AP259" s="28">
        <f t="shared" si="49"/>
        <v>-1.0519753449839514E-2</v>
      </c>
      <c r="AQ259" s="28">
        <f t="shared" si="50"/>
        <v>-9.2732185641823117E-3</v>
      </c>
      <c r="AR259" s="28">
        <f t="shared" si="51"/>
        <v>-2.9674480774508328E-3</v>
      </c>
      <c r="AS259" s="28">
        <f t="shared" si="52"/>
        <v>-1.2420011074004204E-2</v>
      </c>
      <c r="AT259" s="28">
        <f t="shared" si="53"/>
        <v>-1.4443586565551779E-2</v>
      </c>
      <c r="AU259" s="28">
        <f t="shared" si="54"/>
        <v>-1.3130321239164845E-2</v>
      </c>
      <c r="AV259" s="28">
        <f t="shared" si="28"/>
        <v>-2.565275839481847E-3</v>
      </c>
      <c r="AX259" s="39">
        <f t="shared" si="55"/>
        <v>9.5400080229569879E-3</v>
      </c>
      <c r="AY259" s="39">
        <f t="shared" si="56"/>
        <v>8.8172334074842207E-3</v>
      </c>
      <c r="AZ259" s="39">
        <f t="shared" si="57"/>
        <v>2.7404545796260583E-3</v>
      </c>
      <c r="BA259" s="39">
        <f t="shared" si="58"/>
        <v>1.2547178573103699E-2</v>
      </c>
      <c r="BB259" s="39">
        <f t="shared" si="59"/>
        <v>1.4177460781156675E-2</v>
      </c>
      <c r="BC259" s="39">
        <f t="shared" si="60"/>
        <v>1.273591227816501E-2</v>
      </c>
      <c r="BD259" s="39">
        <f t="shared" si="29"/>
        <v>2.2906926028739305E-3</v>
      </c>
      <c r="BF259">
        <f t="shared" si="61"/>
        <v>1</v>
      </c>
      <c r="BG259">
        <f t="shared" si="62"/>
        <v>0</v>
      </c>
      <c r="BH259">
        <f t="shared" si="63"/>
        <v>0</v>
      </c>
      <c r="BI259">
        <f t="shared" si="64"/>
        <v>1</v>
      </c>
      <c r="BJ259">
        <f t="shared" si="65"/>
        <v>0</v>
      </c>
      <c r="BK259">
        <f t="shared" si="66"/>
        <v>0</v>
      </c>
      <c r="BL259">
        <f t="shared" si="30"/>
        <v>1</v>
      </c>
    </row>
    <row r="260" spans="1:64" ht="14.45" x14ac:dyDescent="0.35">
      <c r="A260" s="1">
        <v>42010</v>
      </c>
      <c r="B260" s="19">
        <v>1.1914</v>
      </c>
      <c r="C260" s="19">
        <v>0.78420000000000001</v>
      </c>
      <c r="D260" s="19">
        <v>1.2014</v>
      </c>
      <c r="E260" s="19">
        <v>141.69</v>
      </c>
      <c r="F260" s="19">
        <v>1.464</v>
      </c>
      <c r="G260" s="19">
        <v>1.4014</v>
      </c>
      <c r="J260" s="28">
        <f t="shared" si="19"/>
        <v>-8.393134420973494E-5</v>
      </c>
      <c r="K260" s="28">
        <f t="shared" si="20"/>
        <v>1.9146090474388673E-3</v>
      </c>
      <c r="L260" s="28">
        <f t="shared" si="21"/>
        <v>-1.664585938092564E-4</v>
      </c>
      <c r="M260" s="28">
        <f t="shared" si="22"/>
        <v>-9.2030576837718904E-3</v>
      </c>
      <c r="N260" s="28">
        <f t="shared" si="23"/>
        <v>-7.8244998617372861E-3</v>
      </c>
      <c r="O260" s="28">
        <f t="shared" si="24"/>
        <v>-1.9247911841629704E-3</v>
      </c>
      <c r="P260" s="28">
        <f>J260*Report!$I$17+FX_Rates_Input!K260*Report!$I$18+FX_Rates_Input!L260*Report!$I$19+FX_Rates_Input!M260*Report!$I$20+FX_Rates_Input!N260*Report!$I$21+FX_Rates_Input!O260*Report!$I$22</f>
        <v>-1.3935791748970661E-5</v>
      </c>
      <c r="R260" s="28">
        <f t="shared" si="31"/>
        <v>-9.4053913558242754E-3</v>
      </c>
      <c r="S260" s="28">
        <f t="shared" si="32"/>
        <v>-8.126932778892074E-3</v>
      </c>
      <c r="T260" s="28">
        <f t="shared" si="33"/>
        <v>-2.5814202446525461E-3</v>
      </c>
      <c r="U260" s="28">
        <f t="shared" si="34"/>
        <v>-1.1117213057296399E-2</v>
      </c>
      <c r="V260" s="28">
        <f t="shared" si="35"/>
        <v>-1.2633562565012479E-2</v>
      </c>
      <c r="W260" s="28">
        <f t="shared" si="36"/>
        <v>-1.1496196890925563E-2</v>
      </c>
      <c r="X260" s="28">
        <f t="shared" si="25"/>
        <v>-2.2930839462031723E-3</v>
      </c>
      <c r="Z260" s="28">
        <f t="shared" si="37"/>
        <v>8.3548686142924308E-3</v>
      </c>
      <c r="AA260" s="28">
        <f t="shared" si="38"/>
        <v>7.6768233902963388E-3</v>
      </c>
      <c r="AB260" s="28">
        <f t="shared" si="39"/>
        <v>2.3672683656357691E-3</v>
      </c>
      <c r="AC260" s="28">
        <f t="shared" si="40"/>
        <v>1.113569593036187E-2</v>
      </c>
      <c r="AD260" s="28">
        <f t="shared" si="41"/>
        <v>1.2361717622676967E-2</v>
      </c>
      <c r="AE260" s="28">
        <f t="shared" si="42"/>
        <v>1.108747451661363E-2</v>
      </c>
      <c r="AF260" s="28">
        <f t="shared" si="26"/>
        <v>2.0077718924382715E-3</v>
      </c>
      <c r="AG260" s="75"/>
      <c r="AH260">
        <f t="shared" si="43"/>
        <v>0</v>
      </c>
      <c r="AI260">
        <f t="shared" si="44"/>
        <v>0</v>
      </c>
      <c r="AJ260">
        <f t="shared" si="45"/>
        <v>0</v>
      </c>
      <c r="AK260">
        <f t="shared" si="46"/>
        <v>0</v>
      </c>
      <c r="AL260">
        <f t="shared" si="47"/>
        <v>0</v>
      </c>
      <c r="AM260">
        <f t="shared" si="48"/>
        <v>0</v>
      </c>
      <c r="AN260">
        <f t="shared" si="27"/>
        <v>0</v>
      </c>
      <c r="AP260" s="28">
        <f t="shared" si="49"/>
        <v>-1.0698911227176533E-2</v>
      </c>
      <c r="AQ260" s="28">
        <f t="shared" si="50"/>
        <v>-9.277956056774686E-3</v>
      </c>
      <c r="AR260" s="28">
        <f t="shared" si="51"/>
        <v>-2.9418444200482435E-3</v>
      </c>
      <c r="AS260" s="28">
        <f t="shared" si="52"/>
        <v>-1.2737942709866912E-2</v>
      </c>
      <c r="AT260" s="28">
        <f t="shared" si="53"/>
        <v>-1.4454025309769318E-2</v>
      </c>
      <c r="AU260" s="28">
        <f t="shared" si="54"/>
        <v>-1.3141016718050525E-2</v>
      </c>
      <c r="AV260" s="28">
        <f t="shared" si="28"/>
        <v>-2.606324996754502E-3</v>
      </c>
      <c r="AX260" s="39">
        <f t="shared" si="55"/>
        <v>9.6483884856446885E-3</v>
      </c>
      <c r="AY260" s="39">
        <f t="shared" si="56"/>
        <v>8.82784666817895E-3</v>
      </c>
      <c r="AZ260" s="39">
        <f t="shared" si="57"/>
        <v>2.7276925410314665E-3</v>
      </c>
      <c r="BA260" s="39">
        <f t="shared" si="58"/>
        <v>1.2756425582932383E-2</v>
      </c>
      <c r="BB260" s="39">
        <f t="shared" si="59"/>
        <v>1.4182180367433806E-2</v>
      </c>
      <c r="BC260" s="39">
        <f t="shared" si="60"/>
        <v>1.2732294343738593E-2</v>
      </c>
      <c r="BD260" s="39">
        <f t="shared" si="29"/>
        <v>2.3210129429896012E-3</v>
      </c>
      <c r="BF260">
        <f t="shared" si="61"/>
        <v>0</v>
      </c>
      <c r="BG260">
        <f t="shared" si="62"/>
        <v>0</v>
      </c>
      <c r="BH260">
        <f t="shared" si="63"/>
        <v>0</v>
      </c>
      <c r="BI260">
        <f t="shared" si="64"/>
        <v>0</v>
      </c>
      <c r="BJ260">
        <f t="shared" si="65"/>
        <v>0</v>
      </c>
      <c r="BK260">
        <f t="shared" si="66"/>
        <v>0</v>
      </c>
      <c r="BL260">
        <f t="shared" si="30"/>
        <v>0</v>
      </c>
    </row>
    <row r="261" spans="1:64" ht="14.45" x14ac:dyDescent="0.35">
      <c r="A261" s="1">
        <v>42011</v>
      </c>
      <c r="B261" s="19">
        <v>1.1831</v>
      </c>
      <c r="C261" s="19">
        <v>0.7823</v>
      </c>
      <c r="D261" s="19">
        <v>1.2011000000000001</v>
      </c>
      <c r="E261" s="19">
        <v>141.16999999999999</v>
      </c>
      <c r="F261" s="19">
        <v>1.466</v>
      </c>
      <c r="G261" s="19">
        <v>1.3996</v>
      </c>
      <c r="J261" s="28">
        <f t="shared" ref="J261:J324" si="67">LN(B261/B260)</f>
        <v>-6.990973934969902E-3</v>
      </c>
      <c r="K261" s="28">
        <f t="shared" ref="K261:K324" si="68">LN(C261/C260)</f>
        <v>-2.4257911671963137E-3</v>
      </c>
      <c r="L261" s="28">
        <f t="shared" ref="L261:L324" si="69">LN(D261/D260)</f>
        <v>-2.4973985561646848E-4</v>
      </c>
      <c r="M261" s="28">
        <f t="shared" ref="M261:M324" si="70">LN(E261/E260)</f>
        <v>-3.6767346800272815E-3</v>
      </c>
      <c r="N261" s="28">
        <f t="shared" ref="N261:N324" si="71">LN(F261/F260)</f>
        <v>1.3651879253399903E-3</v>
      </c>
      <c r="O261" s="28">
        <f t="shared" ref="O261:O324" si="72">LN(G261/G260)</f>
        <v>-1.2852554429005425E-3</v>
      </c>
      <c r="P261" s="28">
        <f>J261*Report!$I$17+FX_Rates_Input!K261*Report!$I$18+FX_Rates_Input!L261*Report!$I$19+FX_Rates_Input!M261*Report!$I$20+FX_Rates_Input!N261*Report!$I$21+FX_Rates_Input!O261*Report!$I$22</f>
        <v>-1.347843039290722E-3</v>
      </c>
      <c r="R261" s="28">
        <f t="shared" si="31"/>
        <v>-9.3891717958028368E-3</v>
      </c>
      <c r="S261" s="28">
        <f t="shared" si="32"/>
        <v>-8.1131638011151756E-3</v>
      </c>
      <c r="T261" s="28">
        <f t="shared" si="33"/>
        <v>-2.582050724295599E-3</v>
      </c>
      <c r="U261" s="28">
        <f t="shared" si="34"/>
        <v>-1.1118296181459474E-2</v>
      </c>
      <c r="V261" s="28">
        <f t="shared" si="35"/>
        <v>-1.2516670475006691E-2</v>
      </c>
      <c r="W261" s="28">
        <f t="shared" si="36"/>
        <v>-1.1472353009272133E-2</v>
      </c>
      <c r="X261" s="28">
        <f t="shared" si="25"/>
        <v>-2.2906038985449069E-3</v>
      </c>
      <c r="Z261" s="28">
        <f t="shared" si="37"/>
        <v>8.2986250774860996E-3</v>
      </c>
      <c r="AA261" s="28">
        <f t="shared" si="38"/>
        <v>7.6427021289838951E-3</v>
      </c>
      <c r="AB261" s="28">
        <f t="shared" si="39"/>
        <v>2.3665671765283475E-3</v>
      </c>
      <c r="AC261" s="28">
        <f t="shared" si="40"/>
        <v>1.1136384227037026E-2</v>
      </c>
      <c r="AD261" s="28">
        <f t="shared" si="41"/>
        <v>1.2287206148043985E-2</v>
      </c>
      <c r="AE261" s="28">
        <f t="shared" si="42"/>
        <v>1.0983528845679224E-2</v>
      </c>
      <c r="AF261" s="28">
        <f t="shared" si="26"/>
        <v>2.0091481587429477E-3</v>
      </c>
      <c r="AG261" s="75"/>
      <c r="AH261">
        <f t="shared" si="43"/>
        <v>0</v>
      </c>
      <c r="AI261">
        <f t="shared" si="44"/>
        <v>0</v>
      </c>
      <c r="AJ261">
        <f t="shared" si="45"/>
        <v>0</v>
      </c>
      <c r="AK261">
        <f t="shared" si="46"/>
        <v>0</v>
      </c>
      <c r="AL261">
        <f t="shared" si="47"/>
        <v>0</v>
      </c>
      <c r="AM261">
        <f t="shared" si="48"/>
        <v>0</v>
      </c>
      <c r="AN261">
        <f t="shared" si="27"/>
        <v>0</v>
      </c>
      <c r="AP261" s="28">
        <f t="shared" si="49"/>
        <v>-1.0677414016048402E-2</v>
      </c>
      <c r="AQ261" s="28">
        <f t="shared" si="50"/>
        <v>-9.2606991246542078E-3</v>
      </c>
      <c r="AR261" s="28">
        <f t="shared" si="51"/>
        <v>-2.9424697497612046E-3</v>
      </c>
      <c r="AS261" s="28">
        <f t="shared" si="52"/>
        <v>-1.2739154850613001E-2</v>
      </c>
      <c r="AT261" s="28">
        <f t="shared" si="53"/>
        <v>-1.4323192865583778E-2</v>
      </c>
      <c r="AU261" s="28">
        <f t="shared" si="54"/>
        <v>-1.3107865634481037E-2</v>
      </c>
      <c r="AV261" s="28">
        <f t="shared" si="28"/>
        <v>-2.6037645582057374E-3</v>
      </c>
      <c r="AX261" s="39">
        <f t="shared" si="55"/>
        <v>9.5868672977316646E-3</v>
      </c>
      <c r="AY261" s="39">
        <f t="shared" si="56"/>
        <v>8.7902374525229282E-3</v>
      </c>
      <c r="AZ261" s="39">
        <f t="shared" si="57"/>
        <v>2.7269862019939531E-3</v>
      </c>
      <c r="BA261" s="39">
        <f t="shared" si="58"/>
        <v>1.2757242896190553E-2</v>
      </c>
      <c r="BB261" s="39">
        <f t="shared" si="59"/>
        <v>1.4093728538621073E-2</v>
      </c>
      <c r="BC261" s="39">
        <f t="shared" si="60"/>
        <v>1.2619041470888128E-2</v>
      </c>
      <c r="BD261" s="39">
        <f t="shared" si="29"/>
        <v>2.3223088184037783E-3</v>
      </c>
      <c r="BF261">
        <f t="shared" si="61"/>
        <v>0</v>
      </c>
      <c r="BG261">
        <f t="shared" si="62"/>
        <v>0</v>
      </c>
      <c r="BH261">
        <f t="shared" si="63"/>
        <v>0</v>
      </c>
      <c r="BI261">
        <f t="shared" si="64"/>
        <v>0</v>
      </c>
      <c r="BJ261">
        <f t="shared" si="65"/>
        <v>0</v>
      </c>
      <c r="BK261">
        <f t="shared" si="66"/>
        <v>0</v>
      </c>
      <c r="BL261">
        <f t="shared" si="30"/>
        <v>0</v>
      </c>
    </row>
    <row r="262" spans="1:64" ht="14.45" x14ac:dyDescent="0.35">
      <c r="A262" s="1">
        <v>42012</v>
      </c>
      <c r="B262" s="19">
        <v>1.1768000000000001</v>
      </c>
      <c r="C262" s="19">
        <v>0.78110000000000002</v>
      </c>
      <c r="D262" s="19">
        <v>1.2010000000000001</v>
      </c>
      <c r="E262" s="19">
        <v>141</v>
      </c>
      <c r="F262" s="19">
        <v>1.4518</v>
      </c>
      <c r="G262" s="19">
        <v>1.3905000000000001</v>
      </c>
      <c r="J262" s="28">
        <f t="shared" si="67"/>
        <v>-5.3392219723893217E-3</v>
      </c>
      <c r="K262" s="28">
        <f t="shared" si="68"/>
        <v>-1.5351160747833512E-3</v>
      </c>
      <c r="L262" s="28">
        <f t="shared" si="69"/>
        <v>-8.3260480461089085E-5</v>
      </c>
      <c r="M262" s="28">
        <f t="shared" si="70"/>
        <v>-1.2049475179399403E-3</v>
      </c>
      <c r="N262" s="28">
        <f t="shared" si="71"/>
        <v>-9.7334375958564919E-3</v>
      </c>
      <c r="O262" s="28">
        <f t="shared" si="72"/>
        <v>-6.5230868195133834E-3</v>
      </c>
      <c r="P262" s="28">
        <f>J262*Report!$I$17+FX_Rates_Input!K262*Report!$I$18+FX_Rates_Input!L262*Report!$I$19+FX_Rates_Input!M262*Report!$I$20+FX_Rates_Input!N262*Report!$I$21+FX_Rates_Input!O262*Report!$I$22</f>
        <v>-1.3396238912884492E-3</v>
      </c>
      <c r="R262" s="28">
        <f t="shared" si="31"/>
        <v>-9.4688017196637737E-3</v>
      </c>
      <c r="S262" s="28">
        <f t="shared" si="32"/>
        <v>-8.1282502471747235E-3</v>
      </c>
      <c r="T262" s="28">
        <f t="shared" si="33"/>
        <v>-2.5792576885914852E-3</v>
      </c>
      <c r="U262" s="28">
        <f t="shared" si="34"/>
        <v>-1.1150199926685008E-2</v>
      </c>
      <c r="V262" s="28">
        <f t="shared" si="35"/>
        <v>-1.2485779317120674E-2</v>
      </c>
      <c r="W262" s="28">
        <f t="shared" si="36"/>
        <v>-1.1474312587762794E-2</v>
      </c>
      <c r="X262" s="28">
        <f t="shared" si="25"/>
        <v>-2.3017390901973263E-3</v>
      </c>
      <c r="Z262" s="28">
        <f t="shared" si="37"/>
        <v>8.3147140179746764E-3</v>
      </c>
      <c r="AA262" s="28">
        <f t="shared" si="38"/>
        <v>7.6407873204316201E-3</v>
      </c>
      <c r="AB262" s="28">
        <f t="shared" si="39"/>
        <v>2.3669634486158937E-3</v>
      </c>
      <c r="AC262" s="28">
        <f t="shared" si="40"/>
        <v>1.1124739316064848E-2</v>
      </c>
      <c r="AD262" s="28">
        <f t="shared" si="41"/>
        <v>1.220218903554166E-2</v>
      </c>
      <c r="AE262" s="28">
        <f t="shared" si="42"/>
        <v>1.0982728207910155E-2</v>
      </c>
      <c r="AF262" s="28">
        <f t="shared" si="26"/>
        <v>2.0027517121008367E-3</v>
      </c>
      <c r="AG262" s="75"/>
      <c r="AH262">
        <f t="shared" si="43"/>
        <v>0</v>
      </c>
      <c r="AI262">
        <f t="shared" si="44"/>
        <v>0</v>
      </c>
      <c r="AJ262">
        <f t="shared" si="45"/>
        <v>0</v>
      </c>
      <c r="AK262">
        <f t="shared" si="46"/>
        <v>0</v>
      </c>
      <c r="AL262">
        <f t="shared" si="47"/>
        <v>0</v>
      </c>
      <c r="AM262">
        <f t="shared" si="48"/>
        <v>0</v>
      </c>
      <c r="AN262">
        <f t="shared" si="27"/>
        <v>0</v>
      </c>
      <c r="AP262" s="28">
        <f t="shared" si="49"/>
        <v>-1.0764015361122073E-2</v>
      </c>
      <c r="AQ262" s="28">
        <f t="shared" si="50"/>
        <v>-9.2767448908409704E-3</v>
      </c>
      <c r="AR262" s="28">
        <f t="shared" si="51"/>
        <v>-2.9395021523462724E-3</v>
      </c>
      <c r="AS262" s="28">
        <f t="shared" si="52"/>
        <v>-1.2772534092521647E-2</v>
      </c>
      <c r="AT262" s="28">
        <f t="shared" si="53"/>
        <v>-1.4283859846415684E-2</v>
      </c>
      <c r="AU262" s="28">
        <f t="shared" si="54"/>
        <v>-1.3109909621243627E-2</v>
      </c>
      <c r="AV262" s="28">
        <f t="shared" si="28"/>
        <v>-2.6152448833666989E-3</v>
      </c>
      <c r="AX262" s="39">
        <f t="shared" si="55"/>
        <v>9.609927659432976E-3</v>
      </c>
      <c r="AY262" s="39">
        <f t="shared" si="56"/>
        <v>8.789281964097867E-3</v>
      </c>
      <c r="AZ262" s="39">
        <f t="shared" si="57"/>
        <v>2.7272079123706809E-3</v>
      </c>
      <c r="BA262" s="39">
        <f t="shared" si="58"/>
        <v>1.2747073481901487E-2</v>
      </c>
      <c r="BB262" s="39">
        <f t="shared" si="59"/>
        <v>1.400026956483667E-2</v>
      </c>
      <c r="BC262" s="39">
        <f t="shared" si="60"/>
        <v>1.2618325241390988E-2</v>
      </c>
      <c r="BD262" s="39">
        <f t="shared" si="29"/>
        <v>2.3162575052702093E-3</v>
      </c>
      <c r="BF262">
        <f t="shared" si="61"/>
        <v>0</v>
      </c>
      <c r="BG262">
        <f t="shared" si="62"/>
        <v>0</v>
      </c>
      <c r="BH262">
        <f t="shared" si="63"/>
        <v>0</v>
      </c>
      <c r="BI262">
        <f t="shared" si="64"/>
        <v>0</v>
      </c>
      <c r="BJ262">
        <f t="shared" si="65"/>
        <v>0</v>
      </c>
      <c r="BK262">
        <f t="shared" si="66"/>
        <v>0</v>
      </c>
      <c r="BL262">
        <f t="shared" si="30"/>
        <v>0</v>
      </c>
    </row>
    <row r="263" spans="1:64" ht="14.45" x14ac:dyDescent="0.35">
      <c r="A263" s="1">
        <v>42013</v>
      </c>
      <c r="B263" s="19">
        <v>1.1813</v>
      </c>
      <c r="C263" s="19">
        <v>0.77990000000000004</v>
      </c>
      <c r="D263" s="19">
        <v>1.2010000000000001</v>
      </c>
      <c r="E263" s="19">
        <v>140.81</v>
      </c>
      <c r="F263" s="19">
        <v>1.4505999999999999</v>
      </c>
      <c r="G263" s="19">
        <v>1.3963000000000001</v>
      </c>
      <c r="J263" s="28">
        <f t="shared" si="67"/>
        <v>3.8166366672463419E-3</v>
      </c>
      <c r="K263" s="28">
        <f t="shared" si="68"/>
        <v>-1.5374762797992257E-3</v>
      </c>
      <c r="L263" s="28">
        <f t="shared" si="69"/>
        <v>0</v>
      </c>
      <c r="M263" s="28">
        <f t="shared" si="70"/>
        <v>-1.3484264489480153E-3</v>
      </c>
      <c r="N263" s="28">
        <f t="shared" si="71"/>
        <v>-8.2690192142831733E-4</v>
      </c>
      <c r="O263" s="28">
        <f t="shared" si="72"/>
        <v>4.1624862741295454E-3</v>
      </c>
      <c r="P263" s="28">
        <f>J263*Report!$I$17+FX_Rates_Input!K263*Report!$I$18+FX_Rates_Input!L263*Report!$I$19+FX_Rates_Input!M263*Report!$I$20+FX_Rates_Input!N263*Report!$I$21+FX_Rates_Input!O263*Report!$I$22</f>
        <v>9.8411659012066495E-4</v>
      </c>
      <c r="R263" s="28">
        <f t="shared" si="31"/>
        <v>-9.4814203519347183E-3</v>
      </c>
      <c r="S263" s="28">
        <f t="shared" si="32"/>
        <v>-8.1284801857878456E-3</v>
      </c>
      <c r="T263" s="28">
        <f t="shared" si="33"/>
        <v>-2.5728916562947194E-3</v>
      </c>
      <c r="U263" s="28">
        <f t="shared" si="34"/>
        <v>-1.1160306967268436E-2</v>
      </c>
      <c r="V263" s="28">
        <f t="shared" si="35"/>
        <v>-1.2602234439289723E-2</v>
      </c>
      <c r="W263" s="28">
        <f t="shared" si="36"/>
        <v>-1.1541274923094451E-2</v>
      </c>
      <c r="X263" s="28">
        <f t="shared" si="25"/>
        <v>-2.3092157813649483E-3</v>
      </c>
      <c r="Z263" s="28">
        <f t="shared" si="37"/>
        <v>8.3204052429448616E-3</v>
      </c>
      <c r="AA263" s="28">
        <f t="shared" si="38"/>
        <v>7.6407725617663545E-3</v>
      </c>
      <c r="AB263" s="28">
        <f t="shared" si="39"/>
        <v>2.3469695668401889E-3</v>
      </c>
      <c r="AC263" s="28">
        <f t="shared" si="40"/>
        <v>1.1111660844102254E-2</v>
      </c>
      <c r="AD263" s="28">
        <f t="shared" si="41"/>
        <v>1.220189571872703E-2</v>
      </c>
      <c r="AE263" s="28">
        <f t="shared" si="42"/>
        <v>1.0985689007541601E-2</v>
      </c>
      <c r="AF263" s="28">
        <f t="shared" si="26"/>
        <v>2.0056688320987323E-3</v>
      </c>
      <c r="AG263" s="75"/>
      <c r="AH263">
        <f t="shared" si="43"/>
        <v>0</v>
      </c>
      <c r="AI263">
        <f t="shared" si="44"/>
        <v>0</v>
      </c>
      <c r="AJ263">
        <f t="shared" si="45"/>
        <v>0</v>
      </c>
      <c r="AK263">
        <f t="shared" si="46"/>
        <v>0</v>
      </c>
      <c r="AL263">
        <f t="shared" si="47"/>
        <v>0</v>
      </c>
      <c r="AM263">
        <f t="shared" si="48"/>
        <v>0</v>
      </c>
      <c r="AN263">
        <f t="shared" si="27"/>
        <v>0</v>
      </c>
      <c r="AP263" s="28">
        <f t="shared" si="49"/>
        <v>-1.0777967541675693E-2</v>
      </c>
      <c r="AQ263" s="28">
        <f t="shared" si="50"/>
        <v>-9.2769905014959946E-3</v>
      </c>
      <c r="AR263" s="28">
        <f t="shared" si="51"/>
        <v>-2.9312162679348843E-3</v>
      </c>
      <c r="AS263" s="28">
        <f t="shared" si="52"/>
        <v>-1.2782424717042374E-2</v>
      </c>
      <c r="AT263" s="28">
        <f t="shared" si="53"/>
        <v>-1.4408775295391373E-2</v>
      </c>
      <c r="AU263" s="28">
        <f t="shared" si="54"/>
        <v>-1.3181964616519125E-2</v>
      </c>
      <c r="AV263" s="28">
        <f t="shared" si="28"/>
        <v>-2.6234785792912507E-3</v>
      </c>
      <c r="AX263" s="39">
        <f t="shared" si="55"/>
        <v>9.6169524326858366E-3</v>
      </c>
      <c r="AY263" s="39">
        <f t="shared" si="56"/>
        <v>8.7892828774745035E-3</v>
      </c>
      <c r="AZ263" s="39">
        <f t="shared" si="57"/>
        <v>2.7052941784803538E-3</v>
      </c>
      <c r="BA263" s="39">
        <f t="shared" si="58"/>
        <v>1.2733778593876192E-2</v>
      </c>
      <c r="BB263" s="39">
        <f t="shared" si="59"/>
        <v>1.400843657482868E-2</v>
      </c>
      <c r="BC263" s="39">
        <f t="shared" si="60"/>
        <v>1.2626378700966275E-2</v>
      </c>
      <c r="BD263" s="39">
        <f t="shared" si="29"/>
        <v>2.3199316300250346E-3</v>
      </c>
      <c r="BF263">
        <f t="shared" si="61"/>
        <v>0</v>
      </c>
      <c r="BG263">
        <f t="shared" si="62"/>
        <v>0</v>
      </c>
      <c r="BH263">
        <f t="shared" si="63"/>
        <v>0</v>
      </c>
      <c r="BI263">
        <f t="shared" si="64"/>
        <v>0</v>
      </c>
      <c r="BJ263">
        <f t="shared" si="65"/>
        <v>0</v>
      </c>
      <c r="BK263">
        <f t="shared" si="66"/>
        <v>0</v>
      </c>
      <c r="BL263">
        <f t="shared" si="30"/>
        <v>0</v>
      </c>
    </row>
    <row r="264" spans="1:64" ht="14.45" x14ac:dyDescent="0.35">
      <c r="A264" s="1">
        <v>42016</v>
      </c>
      <c r="B264" s="19">
        <v>1.1803999999999999</v>
      </c>
      <c r="C264" s="19">
        <v>0.77910000000000001</v>
      </c>
      <c r="D264" s="19">
        <v>1.2010000000000001</v>
      </c>
      <c r="E264" s="19">
        <v>140.56</v>
      </c>
      <c r="F264" s="19">
        <v>1.4498</v>
      </c>
      <c r="G264" s="19">
        <v>1.4043000000000001</v>
      </c>
      <c r="J264" s="28">
        <f t="shared" si="67"/>
        <v>-7.621628856900605E-4</v>
      </c>
      <c r="K264" s="28">
        <f t="shared" si="68"/>
        <v>-1.0262989996399363E-3</v>
      </c>
      <c r="L264" s="28">
        <f t="shared" si="69"/>
        <v>0</v>
      </c>
      <c r="M264" s="28">
        <f t="shared" si="70"/>
        <v>-1.7770200503785161E-3</v>
      </c>
      <c r="N264" s="28">
        <f t="shared" si="71"/>
        <v>-5.5164806253453979E-4</v>
      </c>
      <c r="O264" s="28">
        <f t="shared" si="72"/>
        <v>5.7130770259856594E-3</v>
      </c>
      <c r="P264" s="28">
        <f>J264*Report!$I$17+FX_Rates_Input!K264*Report!$I$18+FX_Rates_Input!L264*Report!$I$19+FX_Rates_Input!M264*Report!$I$20+FX_Rates_Input!N264*Report!$I$21+FX_Rates_Input!O264*Report!$I$22</f>
        <v>-7.1867780622689105E-4</v>
      </c>
      <c r="R264" s="28">
        <f t="shared" si="31"/>
        <v>-9.4869763479783955E-3</v>
      </c>
      <c r="S264" s="28">
        <f t="shared" si="32"/>
        <v>-8.1369894457190128E-3</v>
      </c>
      <c r="T264" s="28">
        <f t="shared" si="33"/>
        <v>-2.5714543887020653E-3</v>
      </c>
      <c r="U264" s="28">
        <f t="shared" si="34"/>
        <v>-1.1171167515530784E-2</v>
      </c>
      <c r="V264" s="28">
        <f t="shared" si="35"/>
        <v>-1.251067061670014E-2</v>
      </c>
      <c r="W264" s="28">
        <f t="shared" si="36"/>
        <v>-1.1518053361286329E-2</v>
      </c>
      <c r="X264" s="28">
        <f t="shared" si="25"/>
        <v>-2.3112405734243614E-3</v>
      </c>
      <c r="Z264" s="28">
        <f t="shared" si="37"/>
        <v>8.3617878663210712E-3</v>
      </c>
      <c r="AA264" s="28">
        <f t="shared" si="38"/>
        <v>7.6182133921487514E-3</v>
      </c>
      <c r="AB264" s="28">
        <f t="shared" si="39"/>
        <v>2.3481229728453037E-3</v>
      </c>
      <c r="AC264" s="28">
        <f t="shared" si="40"/>
        <v>1.1092020519887703E-2</v>
      </c>
      <c r="AD264" s="28">
        <f t="shared" si="41"/>
        <v>1.2002673670868446E-2</v>
      </c>
      <c r="AE264" s="28">
        <f t="shared" si="42"/>
        <v>1.1024803528576326E-2</v>
      </c>
      <c r="AF264" s="28">
        <f t="shared" si="26"/>
        <v>2.0105808958646586E-3</v>
      </c>
      <c r="AG264" s="75"/>
      <c r="AH264">
        <f t="shared" si="43"/>
        <v>0</v>
      </c>
      <c r="AI264">
        <f t="shared" si="44"/>
        <v>0</v>
      </c>
      <c r="AJ264">
        <f t="shared" si="45"/>
        <v>0</v>
      </c>
      <c r="AK264">
        <f t="shared" si="46"/>
        <v>0</v>
      </c>
      <c r="AL264">
        <f t="shared" si="47"/>
        <v>0</v>
      </c>
      <c r="AM264">
        <f t="shared" si="48"/>
        <v>0</v>
      </c>
      <c r="AN264">
        <f t="shared" si="27"/>
        <v>0</v>
      </c>
      <c r="AP264" s="28">
        <f t="shared" si="49"/>
        <v>-1.0786942183451789E-2</v>
      </c>
      <c r="AQ264" s="28">
        <f t="shared" si="50"/>
        <v>-9.2844764747522651E-3</v>
      </c>
      <c r="AR264" s="28">
        <f t="shared" si="51"/>
        <v>-2.9297583260612897E-3</v>
      </c>
      <c r="AS264" s="28">
        <f t="shared" si="52"/>
        <v>-1.2792645814380055E-2</v>
      </c>
      <c r="AT264" s="28">
        <f t="shared" si="53"/>
        <v>-1.4296032880688496E-2</v>
      </c>
      <c r="AU264" s="28">
        <f t="shared" si="54"/>
        <v>-1.3159900574849155E-2</v>
      </c>
      <c r="AV264" s="28">
        <f t="shared" si="28"/>
        <v>-2.6260085982375381E-3</v>
      </c>
      <c r="AX264" s="39">
        <f t="shared" si="55"/>
        <v>9.6617537017944649E-3</v>
      </c>
      <c r="AY264" s="39">
        <f t="shared" si="56"/>
        <v>8.7657004211820037E-3</v>
      </c>
      <c r="AZ264" s="39">
        <f t="shared" si="57"/>
        <v>2.7064269102045281E-3</v>
      </c>
      <c r="BA264" s="39">
        <f t="shared" si="58"/>
        <v>1.2713498818736974E-2</v>
      </c>
      <c r="BB264" s="39">
        <f t="shared" si="59"/>
        <v>1.3788035934856802E-2</v>
      </c>
      <c r="BC264" s="39">
        <f t="shared" si="60"/>
        <v>1.2666650742139152E-2</v>
      </c>
      <c r="BD264" s="39">
        <f t="shared" si="29"/>
        <v>2.3253489206778353E-3</v>
      </c>
      <c r="BF264">
        <f t="shared" si="61"/>
        <v>0</v>
      </c>
      <c r="BG264">
        <f t="shared" si="62"/>
        <v>0</v>
      </c>
      <c r="BH264">
        <f t="shared" si="63"/>
        <v>0</v>
      </c>
      <c r="BI264">
        <f t="shared" si="64"/>
        <v>0</v>
      </c>
      <c r="BJ264">
        <f t="shared" si="65"/>
        <v>0</v>
      </c>
      <c r="BK264">
        <f t="shared" si="66"/>
        <v>0</v>
      </c>
      <c r="BL264">
        <f t="shared" si="30"/>
        <v>0</v>
      </c>
    </row>
    <row r="265" spans="1:64" ht="14.45" x14ac:dyDescent="0.35">
      <c r="A265" s="1">
        <v>42017</v>
      </c>
      <c r="B265" s="19">
        <v>1.1781999999999999</v>
      </c>
      <c r="C265" s="19">
        <v>0.77669999999999995</v>
      </c>
      <c r="D265" s="19">
        <v>1.2010000000000001</v>
      </c>
      <c r="E265" s="19">
        <v>139.56</v>
      </c>
      <c r="F265" s="19">
        <v>1.4440999999999999</v>
      </c>
      <c r="G265" s="19">
        <v>1.4097999999999999</v>
      </c>
      <c r="J265" s="28">
        <f t="shared" si="67"/>
        <v>-1.8655139811973192E-3</v>
      </c>
      <c r="K265" s="28">
        <f t="shared" si="68"/>
        <v>-3.0852319112108615E-3</v>
      </c>
      <c r="L265" s="28">
        <f t="shared" si="69"/>
        <v>0</v>
      </c>
      <c r="M265" s="28">
        <f t="shared" si="70"/>
        <v>-7.1398275602683626E-3</v>
      </c>
      <c r="N265" s="28">
        <f t="shared" si="71"/>
        <v>-3.9393257342579197E-3</v>
      </c>
      <c r="O265" s="28">
        <f t="shared" si="72"/>
        <v>3.9088923656406052E-3</v>
      </c>
      <c r="P265" s="28">
        <f>J265*Report!$I$17+FX_Rates_Input!K265*Report!$I$18+FX_Rates_Input!L265*Report!$I$19+FX_Rates_Input!M265*Report!$I$20+FX_Rates_Input!N265*Report!$I$21+FX_Rates_Input!O265*Report!$I$22</f>
        <v>-3.5042887591790961E-4</v>
      </c>
      <c r="R265" s="28">
        <f t="shared" si="31"/>
        <v>-9.4860581205676066E-3</v>
      </c>
      <c r="S265" s="28">
        <f t="shared" si="32"/>
        <v>-8.0467281356570528E-3</v>
      </c>
      <c r="T265" s="28">
        <f t="shared" si="33"/>
        <v>-2.5576099750791929E-3</v>
      </c>
      <c r="U265" s="28">
        <f t="shared" si="34"/>
        <v>-1.1161751257957871E-2</v>
      </c>
      <c r="V265" s="28">
        <f t="shared" si="35"/>
        <v>-1.2512423765256376E-2</v>
      </c>
      <c r="W265" s="28">
        <f t="shared" si="36"/>
        <v>-1.1530490698215946E-2</v>
      </c>
      <c r="X265" s="28">
        <f t="shared" si="25"/>
        <v>-2.315887907118144E-3</v>
      </c>
      <c r="Z265" s="28">
        <f t="shared" si="37"/>
        <v>8.3624247406612201E-3</v>
      </c>
      <c r="AA265" s="28">
        <f t="shared" si="38"/>
        <v>7.5771483946502419E-3</v>
      </c>
      <c r="AB265" s="28">
        <f t="shared" si="39"/>
        <v>2.3459469836230903E-3</v>
      </c>
      <c r="AC265" s="28">
        <f t="shared" si="40"/>
        <v>1.1091485896204383E-2</v>
      </c>
      <c r="AD265" s="28">
        <f t="shared" si="41"/>
        <v>1.2001048831613221E-2</v>
      </c>
      <c r="AE265" s="28">
        <f t="shared" si="42"/>
        <v>1.1056593402492989E-2</v>
      </c>
      <c r="AF265" s="28">
        <f t="shared" si="26"/>
        <v>2.0069440109550846E-3</v>
      </c>
      <c r="AG265" s="75"/>
      <c r="AH265">
        <f t="shared" si="43"/>
        <v>0</v>
      </c>
      <c r="AI265">
        <f t="shared" si="44"/>
        <v>0</v>
      </c>
      <c r="AJ265">
        <f t="shared" si="45"/>
        <v>0</v>
      </c>
      <c r="AK265">
        <f t="shared" si="46"/>
        <v>0</v>
      </c>
      <c r="AL265">
        <f t="shared" si="47"/>
        <v>0</v>
      </c>
      <c r="AM265">
        <f t="shared" si="48"/>
        <v>0</v>
      </c>
      <c r="AN265">
        <f t="shared" si="27"/>
        <v>0</v>
      </c>
      <c r="AP265" s="28">
        <f t="shared" si="49"/>
        <v>-1.0786003464461014E-2</v>
      </c>
      <c r="AQ265" s="28">
        <f t="shared" si="50"/>
        <v>-9.1846503729166151E-3</v>
      </c>
      <c r="AR265" s="28">
        <f t="shared" si="51"/>
        <v>-2.9147471102935131E-3</v>
      </c>
      <c r="AS265" s="28">
        <f t="shared" si="52"/>
        <v>-1.2782504811636517E-2</v>
      </c>
      <c r="AT265" s="28">
        <f t="shared" si="53"/>
        <v>-1.4297795374301101E-2</v>
      </c>
      <c r="AU265" s="28">
        <f t="shared" si="54"/>
        <v>-1.317555907949706E-2</v>
      </c>
      <c r="AV265" s="28">
        <f t="shared" si="28"/>
        <v>-2.6307295251998628E-3</v>
      </c>
      <c r="AX265" s="39">
        <f t="shared" si="55"/>
        <v>9.6623700845546272E-3</v>
      </c>
      <c r="AY265" s="39">
        <f t="shared" si="56"/>
        <v>8.7150706319098058E-3</v>
      </c>
      <c r="AZ265" s="39">
        <f t="shared" si="57"/>
        <v>2.7030841188374105E-3</v>
      </c>
      <c r="BA265" s="39">
        <f t="shared" si="58"/>
        <v>1.2712239449883029E-2</v>
      </c>
      <c r="BB265" s="39">
        <f t="shared" si="59"/>
        <v>1.3786420440657947E-2</v>
      </c>
      <c r="BC265" s="39">
        <f t="shared" si="60"/>
        <v>1.2701661783774102E-2</v>
      </c>
      <c r="BD265" s="39">
        <f t="shared" si="29"/>
        <v>2.3217856290368034E-3</v>
      </c>
      <c r="BF265">
        <f t="shared" si="61"/>
        <v>0</v>
      </c>
      <c r="BG265">
        <f t="shared" si="62"/>
        <v>0</v>
      </c>
      <c r="BH265">
        <f t="shared" si="63"/>
        <v>0</v>
      </c>
      <c r="BI265">
        <f t="shared" si="64"/>
        <v>0</v>
      </c>
      <c r="BJ265">
        <f t="shared" si="65"/>
        <v>0</v>
      </c>
      <c r="BK265">
        <f t="shared" si="66"/>
        <v>0</v>
      </c>
      <c r="BL265">
        <f t="shared" si="30"/>
        <v>0</v>
      </c>
    </row>
    <row r="266" spans="1:64" ht="14.45" x14ac:dyDescent="0.35">
      <c r="A266" s="1">
        <v>42018</v>
      </c>
      <c r="B266" s="19">
        <v>1.1775</v>
      </c>
      <c r="C266" s="19">
        <v>0.77529999999999999</v>
      </c>
      <c r="D266" s="19">
        <v>1.2010000000000001</v>
      </c>
      <c r="E266" s="19">
        <v>137.47999999999999</v>
      </c>
      <c r="F266" s="19">
        <v>1.4473</v>
      </c>
      <c r="G266" s="19">
        <v>1.4089</v>
      </c>
      <c r="J266" s="28">
        <f t="shared" si="67"/>
        <v>-5.9430319701407586E-4</v>
      </c>
      <c r="K266" s="28">
        <f t="shared" si="68"/>
        <v>-1.8041242006882887E-3</v>
      </c>
      <c r="L266" s="28">
        <f t="shared" si="69"/>
        <v>0</v>
      </c>
      <c r="M266" s="28">
        <f t="shared" si="70"/>
        <v>-1.501616433694032E-2</v>
      </c>
      <c r="N266" s="28">
        <f t="shared" si="71"/>
        <v>2.2134615110394867E-3</v>
      </c>
      <c r="O266" s="28">
        <f t="shared" si="72"/>
        <v>-6.3859228054417166E-4</v>
      </c>
      <c r="P266" s="28">
        <f>J266*Report!$I$17+FX_Rates_Input!K266*Report!$I$18+FX_Rates_Input!L266*Report!$I$19+FX_Rates_Input!M266*Report!$I$20+FX_Rates_Input!N266*Report!$I$21+FX_Rates_Input!O266*Report!$I$22</f>
        <v>1.5711620250137704E-3</v>
      </c>
      <c r="R266" s="28">
        <f t="shared" si="31"/>
        <v>-9.4895734022377963E-3</v>
      </c>
      <c r="S266" s="28">
        <f t="shared" si="32"/>
        <v>-8.0702342203009658E-3</v>
      </c>
      <c r="T266" s="28">
        <f t="shared" si="33"/>
        <v>-2.5581196302708734E-3</v>
      </c>
      <c r="U266" s="28">
        <f t="shared" si="34"/>
        <v>-1.1191257314793542E-2</v>
      </c>
      <c r="V266" s="28">
        <f t="shared" si="35"/>
        <v>-1.2508008956951176E-2</v>
      </c>
      <c r="W266" s="28">
        <f t="shared" si="36"/>
        <v>-1.1499580885051427E-2</v>
      </c>
      <c r="X266" s="28">
        <f t="shared" si="25"/>
        <v>-2.3176458102943244E-3</v>
      </c>
      <c r="Z266" s="28">
        <f t="shared" si="37"/>
        <v>8.3616236468426614E-3</v>
      </c>
      <c r="AA266" s="28">
        <f t="shared" si="38"/>
        <v>7.5759726240044682E-3</v>
      </c>
      <c r="AB266" s="28">
        <f t="shared" si="39"/>
        <v>2.343213702291382E-3</v>
      </c>
      <c r="AC266" s="28">
        <f t="shared" si="40"/>
        <v>1.1106298745758081E-2</v>
      </c>
      <c r="AD266" s="28">
        <f t="shared" si="41"/>
        <v>1.1999876142986206E-2</v>
      </c>
      <c r="AE266" s="28">
        <f t="shared" si="42"/>
        <v>1.1090312769726229E-2</v>
      </c>
      <c r="AF266" s="28">
        <f t="shared" si="26"/>
        <v>2.0036653516056703E-3</v>
      </c>
      <c r="AG266" s="75"/>
      <c r="AH266">
        <f t="shared" si="43"/>
        <v>0</v>
      </c>
      <c r="AI266">
        <f t="shared" si="44"/>
        <v>0</v>
      </c>
      <c r="AJ266">
        <f t="shared" si="45"/>
        <v>0</v>
      </c>
      <c r="AK266">
        <f t="shared" si="46"/>
        <v>1</v>
      </c>
      <c r="AL266">
        <f t="shared" si="47"/>
        <v>0</v>
      </c>
      <c r="AM266">
        <f t="shared" si="48"/>
        <v>0</v>
      </c>
      <c r="AN266">
        <f t="shared" si="27"/>
        <v>0</v>
      </c>
      <c r="AP266" s="28">
        <f t="shared" si="49"/>
        <v>-1.0789716426566433E-2</v>
      </c>
      <c r="AQ266" s="28">
        <f t="shared" si="50"/>
        <v>-9.2097828247949456E-3</v>
      </c>
      <c r="AR266" s="28">
        <f t="shared" si="51"/>
        <v>-2.9150948137680777E-3</v>
      </c>
      <c r="AS266" s="28">
        <f t="shared" si="52"/>
        <v>-1.2815238714584109E-2</v>
      </c>
      <c r="AT266" s="28">
        <f t="shared" si="53"/>
        <v>-1.4292973615966728E-2</v>
      </c>
      <c r="AU266" s="28">
        <f t="shared" si="54"/>
        <v>-1.3144853892504886E-2</v>
      </c>
      <c r="AV266" s="28">
        <f t="shared" si="28"/>
        <v>-2.6323766682670763E-3</v>
      </c>
      <c r="AX266" s="39">
        <f t="shared" si="55"/>
        <v>9.6617666711712978E-3</v>
      </c>
      <c r="AY266" s="39">
        <f t="shared" si="56"/>
        <v>8.715521228498448E-3</v>
      </c>
      <c r="AZ266" s="39">
        <f t="shared" si="57"/>
        <v>2.7001888857885862E-3</v>
      </c>
      <c r="BA266" s="39">
        <f t="shared" si="58"/>
        <v>1.2730280145548648E-2</v>
      </c>
      <c r="BB266" s="39">
        <f t="shared" si="59"/>
        <v>1.3784840802001758E-2</v>
      </c>
      <c r="BC266" s="39">
        <f t="shared" si="60"/>
        <v>1.2735585777179688E-2</v>
      </c>
      <c r="BD266" s="39">
        <f t="shared" si="29"/>
        <v>2.3183962095784222E-3</v>
      </c>
      <c r="BF266">
        <f t="shared" si="61"/>
        <v>0</v>
      </c>
      <c r="BG266">
        <f t="shared" si="62"/>
        <v>0</v>
      </c>
      <c r="BH266">
        <f t="shared" si="63"/>
        <v>0</v>
      </c>
      <c r="BI266">
        <f t="shared" si="64"/>
        <v>1</v>
      </c>
      <c r="BJ266">
        <f t="shared" si="65"/>
        <v>0</v>
      </c>
      <c r="BK266">
        <f t="shared" si="66"/>
        <v>0</v>
      </c>
      <c r="BL266">
        <f t="shared" si="30"/>
        <v>0</v>
      </c>
    </row>
    <row r="267" spans="1:64" ht="14.45" x14ac:dyDescent="0.35">
      <c r="A267" s="1">
        <v>42019</v>
      </c>
      <c r="B267" s="19">
        <v>1.1708000000000001</v>
      </c>
      <c r="C267" s="19">
        <v>0.76719999999999999</v>
      </c>
      <c r="D267" s="19">
        <v>1.028</v>
      </c>
      <c r="E267" s="19">
        <v>136.47999999999999</v>
      </c>
      <c r="F267" s="19">
        <v>1.4142999999999999</v>
      </c>
      <c r="G267" s="19">
        <v>1.3855</v>
      </c>
      <c r="J267" s="28">
        <f t="shared" si="67"/>
        <v>-5.7062710728420065E-3</v>
      </c>
      <c r="K267" s="28">
        <f t="shared" si="68"/>
        <v>-1.0502527655684834E-2</v>
      </c>
      <c r="L267" s="28">
        <f t="shared" si="69"/>
        <v>-0.15553937606487311</v>
      </c>
      <c r="M267" s="28">
        <f t="shared" si="70"/>
        <v>-7.3003682382641513E-3</v>
      </c>
      <c r="N267" s="28">
        <f t="shared" si="71"/>
        <v>-2.3065042617104885E-2</v>
      </c>
      <c r="O267" s="28">
        <f t="shared" si="72"/>
        <v>-1.6748172756198009E-2</v>
      </c>
      <c r="P267" s="28">
        <f>J267*Report!$I$17+FX_Rates_Input!K267*Report!$I$18+FX_Rates_Input!L267*Report!$I$19+FX_Rates_Input!M267*Report!$I$20+FX_Rates_Input!N267*Report!$I$21+FX_Rates_Input!O267*Report!$I$22</f>
        <v>-3.4378861284723145E-2</v>
      </c>
      <c r="R267" s="28">
        <f t="shared" si="31"/>
        <v>-9.4731618359405207E-3</v>
      </c>
      <c r="S267" s="28">
        <f t="shared" si="32"/>
        <v>-8.0606938699767545E-3</v>
      </c>
      <c r="T267" s="28">
        <f t="shared" si="33"/>
        <v>-2.5513376759176368E-3</v>
      </c>
      <c r="U267" s="28">
        <f t="shared" si="34"/>
        <v>-1.1467659104249572E-2</v>
      </c>
      <c r="V267" s="28">
        <f t="shared" si="35"/>
        <v>-1.2507107760528536E-2</v>
      </c>
      <c r="W267" s="28">
        <f t="shared" si="36"/>
        <v>-1.1505069362657886E-2</v>
      </c>
      <c r="X267" s="28">
        <f t="shared" si="25"/>
        <v>-2.3219563273809904E-3</v>
      </c>
      <c r="Z267" s="28">
        <f t="shared" si="37"/>
        <v>8.3640808819383915E-3</v>
      </c>
      <c r="AA267" s="28">
        <f t="shared" si="38"/>
        <v>7.5743009732037103E-3</v>
      </c>
      <c r="AB267" s="28">
        <f t="shared" si="39"/>
        <v>2.3234731316763386E-3</v>
      </c>
      <c r="AC267" s="28">
        <f t="shared" si="40"/>
        <v>1.1232567293334286E-2</v>
      </c>
      <c r="AD267" s="28">
        <f t="shared" si="41"/>
        <v>1.2008888152633707E-2</v>
      </c>
      <c r="AE267" s="28">
        <f t="shared" si="42"/>
        <v>1.1069693001826156E-2</v>
      </c>
      <c r="AF267" s="28">
        <f t="shared" si="26"/>
        <v>2.0261430720594715E-3</v>
      </c>
      <c r="AG267" s="75"/>
      <c r="AH267">
        <f t="shared" si="43"/>
        <v>0</v>
      </c>
      <c r="AI267">
        <f t="shared" si="44"/>
        <v>1</v>
      </c>
      <c r="AJ267">
        <f t="shared" si="45"/>
        <v>1</v>
      </c>
      <c r="AK267">
        <f t="shared" si="46"/>
        <v>0</v>
      </c>
      <c r="AL267">
        <f t="shared" si="47"/>
        <v>1</v>
      </c>
      <c r="AM267">
        <f t="shared" si="48"/>
        <v>1</v>
      </c>
      <c r="AN267">
        <f t="shared" si="27"/>
        <v>1</v>
      </c>
      <c r="AP267" s="28">
        <f t="shared" si="49"/>
        <v>-1.0772288534791322E-2</v>
      </c>
      <c r="AQ267" s="28">
        <f t="shared" si="50"/>
        <v>-9.1994258790899699E-3</v>
      </c>
      <c r="AR267" s="28">
        <f t="shared" si="51"/>
        <v>-2.9063811639811802E-3</v>
      </c>
      <c r="AS267" s="28">
        <f t="shared" si="52"/>
        <v>-1.3120967894710756E-2</v>
      </c>
      <c r="AT267" s="28">
        <f t="shared" si="53"/>
        <v>-1.4292663148401483E-2</v>
      </c>
      <c r="AU267" s="28">
        <f t="shared" si="54"/>
        <v>-1.3149240324042936E-2</v>
      </c>
      <c r="AV267" s="28">
        <f t="shared" si="28"/>
        <v>-2.6386382332345393E-3</v>
      </c>
      <c r="AX267" s="39">
        <f t="shared" si="55"/>
        <v>9.6632075807891928E-3</v>
      </c>
      <c r="AY267" s="39">
        <f t="shared" si="56"/>
        <v>8.7130329823169265E-3</v>
      </c>
      <c r="AZ267" s="39">
        <f t="shared" si="57"/>
        <v>2.678516619739882E-3</v>
      </c>
      <c r="BA267" s="39">
        <f t="shared" si="58"/>
        <v>1.288587608379547E-2</v>
      </c>
      <c r="BB267" s="39">
        <f t="shared" si="59"/>
        <v>1.3794443540506653E-2</v>
      </c>
      <c r="BC267" s="39">
        <f t="shared" si="60"/>
        <v>1.2713863963211206E-2</v>
      </c>
      <c r="BD267" s="39">
        <f t="shared" si="29"/>
        <v>2.3428249779130204E-3</v>
      </c>
      <c r="BF267">
        <f t="shared" si="61"/>
        <v>0</v>
      </c>
      <c r="BG267">
        <f t="shared" si="62"/>
        <v>1</v>
      </c>
      <c r="BH267">
        <f t="shared" si="63"/>
        <v>1</v>
      </c>
      <c r="BI267">
        <f t="shared" si="64"/>
        <v>0</v>
      </c>
      <c r="BJ267">
        <f t="shared" si="65"/>
        <v>1</v>
      </c>
      <c r="BK267">
        <f t="shared" si="66"/>
        <v>1</v>
      </c>
      <c r="BL267">
        <f t="shared" si="30"/>
        <v>1</v>
      </c>
    </row>
    <row r="268" spans="1:64" ht="14.45" x14ac:dyDescent="0.35">
      <c r="A268" s="1">
        <v>42020</v>
      </c>
      <c r="B268" s="19">
        <v>1.1588000000000001</v>
      </c>
      <c r="C268" s="19">
        <v>0.76370000000000005</v>
      </c>
      <c r="D268" s="19">
        <v>1.0127999999999999</v>
      </c>
      <c r="E268" s="19">
        <v>135.06</v>
      </c>
      <c r="F268" s="19">
        <v>1.4113</v>
      </c>
      <c r="G268" s="19">
        <v>1.3946000000000001</v>
      </c>
      <c r="J268" s="28">
        <f t="shared" si="67"/>
        <v>-1.0302288922535473E-2</v>
      </c>
      <c r="K268" s="28">
        <f t="shared" si="68"/>
        <v>-4.5724816748900056E-3</v>
      </c>
      <c r="L268" s="28">
        <f t="shared" si="69"/>
        <v>-1.4896394625198735E-2</v>
      </c>
      <c r="M268" s="28">
        <f t="shared" si="70"/>
        <v>-1.0458959596673E-2</v>
      </c>
      <c r="N268" s="28">
        <f t="shared" si="71"/>
        <v>-2.1234436064928308E-3</v>
      </c>
      <c r="O268" s="28">
        <f t="shared" si="72"/>
        <v>6.5465504838773184E-3</v>
      </c>
      <c r="P268" s="28">
        <f>J268*Report!$I$17+FX_Rates_Input!K268*Report!$I$18+FX_Rates_Input!L268*Report!$I$19+FX_Rates_Input!M268*Report!$I$20+FX_Rates_Input!N268*Report!$I$21+FX_Rates_Input!O268*Report!$I$22</f>
        <v>-6.1220211350759583E-3</v>
      </c>
      <c r="R268" s="28">
        <f t="shared" si="31"/>
        <v>-9.5247660112208182E-3</v>
      </c>
      <c r="S268" s="28">
        <f t="shared" si="32"/>
        <v>-8.1788920229645175E-3</v>
      </c>
      <c r="T268" s="28">
        <f t="shared" si="33"/>
        <v>-2.3729814011302381E-2</v>
      </c>
      <c r="U268" s="28">
        <f t="shared" si="34"/>
        <v>-1.15456676708907E-2</v>
      </c>
      <c r="V268" s="28">
        <f t="shared" si="35"/>
        <v>-1.2979904642480599E-2</v>
      </c>
      <c r="W268" s="28">
        <f t="shared" si="36"/>
        <v>-1.1830813934402898E-2</v>
      </c>
      <c r="X268" s="28">
        <f t="shared" si="25"/>
        <v>-5.7716512833575519E-3</v>
      </c>
      <c r="Z268" s="28">
        <f t="shared" si="37"/>
        <v>8.3464116616668357E-3</v>
      </c>
      <c r="AA268" s="28">
        <f t="shared" si="38"/>
        <v>7.6561995406937925E-3</v>
      </c>
      <c r="AB268" s="28">
        <f t="shared" si="39"/>
        <v>2.2265407109141381E-2</v>
      </c>
      <c r="AC268" s="28">
        <f t="shared" si="40"/>
        <v>1.1252737985586399E-2</v>
      </c>
      <c r="AD268" s="28">
        <f t="shared" si="41"/>
        <v>1.2355547698579382E-2</v>
      </c>
      <c r="AE268" s="28">
        <f t="shared" si="42"/>
        <v>1.1261989952419844E-2</v>
      </c>
      <c r="AF268" s="28">
        <f t="shared" si="26"/>
        <v>5.1918383279422851E-3</v>
      </c>
      <c r="AG268" s="75"/>
      <c r="AH268">
        <f t="shared" si="43"/>
        <v>1</v>
      </c>
      <c r="AI268">
        <f t="shared" si="44"/>
        <v>0</v>
      </c>
      <c r="AJ268">
        <f t="shared" si="45"/>
        <v>0</v>
      </c>
      <c r="AK268">
        <f t="shared" si="46"/>
        <v>0</v>
      </c>
      <c r="AL268">
        <f t="shared" si="47"/>
        <v>0</v>
      </c>
      <c r="AM268">
        <f t="shared" si="48"/>
        <v>0</v>
      </c>
      <c r="AN268">
        <f t="shared" si="27"/>
        <v>1</v>
      </c>
      <c r="AP268" s="28">
        <f t="shared" si="49"/>
        <v>-1.0826364269537026E-2</v>
      </c>
      <c r="AQ268" s="28">
        <f t="shared" si="50"/>
        <v>-9.3321975284435532E-3</v>
      </c>
      <c r="AR268" s="28">
        <f t="shared" si="51"/>
        <v>-2.7079749913515645E-2</v>
      </c>
      <c r="AS268" s="28">
        <f t="shared" si="52"/>
        <v>-1.3206127078659665E-2</v>
      </c>
      <c r="AT268" s="28">
        <f t="shared" si="53"/>
        <v>-1.4825142893947691E-2</v>
      </c>
      <c r="AU268" s="28">
        <f t="shared" si="54"/>
        <v>-1.3512715030620331E-2</v>
      </c>
      <c r="AV268" s="28">
        <f t="shared" si="28"/>
        <v>-6.5701470089517761E-3</v>
      </c>
      <c r="AX268" s="39">
        <f t="shared" si="55"/>
        <v>9.6480099199830437E-3</v>
      </c>
      <c r="AY268" s="39">
        <f t="shared" si="56"/>
        <v>8.8095050461728282E-3</v>
      </c>
      <c r="AZ268" s="39">
        <f t="shared" si="57"/>
        <v>2.5615343011354645E-2</v>
      </c>
      <c r="BA268" s="39">
        <f t="shared" si="58"/>
        <v>1.2913197393355365E-2</v>
      </c>
      <c r="BB268" s="39">
        <f t="shared" si="59"/>
        <v>1.4200785950046474E-2</v>
      </c>
      <c r="BC268" s="39">
        <f t="shared" si="60"/>
        <v>1.2943891048637277E-2</v>
      </c>
      <c r="BD268" s="39">
        <f t="shared" si="29"/>
        <v>5.9903340535365094E-3</v>
      </c>
      <c r="BF268">
        <f t="shared" si="61"/>
        <v>0</v>
      </c>
      <c r="BG268">
        <f t="shared" si="62"/>
        <v>0</v>
      </c>
      <c r="BH268">
        <f t="shared" si="63"/>
        <v>0</v>
      </c>
      <c r="BI268">
        <f t="shared" si="64"/>
        <v>0</v>
      </c>
      <c r="BJ268">
        <f t="shared" si="65"/>
        <v>0</v>
      </c>
      <c r="BK268">
        <f t="shared" si="66"/>
        <v>0</v>
      </c>
      <c r="BL268">
        <f t="shared" si="30"/>
        <v>0</v>
      </c>
    </row>
    <row r="269" spans="1:64" ht="14.45" x14ac:dyDescent="0.35">
      <c r="A269" s="1">
        <v>42023</v>
      </c>
      <c r="B269" s="19">
        <v>1.1605000000000001</v>
      </c>
      <c r="C269" s="19">
        <v>0.76639999999999997</v>
      </c>
      <c r="D269" s="19">
        <v>1.012</v>
      </c>
      <c r="E269" s="19">
        <v>136.27000000000001</v>
      </c>
      <c r="F269" s="19">
        <v>1.4134</v>
      </c>
      <c r="G269" s="19">
        <v>1.3906000000000001</v>
      </c>
      <c r="J269" s="28">
        <f t="shared" si="67"/>
        <v>1.4659598192964152E-3</v>
      </c>
      <c r="K269" s="28">
        <f t="shared" si="68"/>
        <v>3.529184762312349E-3</v>
      </c>
      <c r="L269" s="28">
        <f t="shared" si="69"/>
        <v>-7.9020154250080267E-4</v>
      </c>
      <c r="M269" s="28">
        <f t="shared" si="70"/>
        <v>8.9190876150336846E-3</v>
      </c>
      <c r="N269" s="28">
        <f t="shared" si="71"/>
        <v>1.4868838367925919E-3</v>
      </c>
      <c r="O269" s="28">
        <f t="shared" si="72"/>
        <v>-2.8723271219929011E-3</v>
      </c>
      <c r="P269" s="28">
        <f>J269*Report!$I$17+FX_Rates_Input!K269*Report!$I$18+FX_Rates_Input!L269*Report!$I$19+FX_Rates_Input!M269*Report!$I$20+FX_Rates_Input!N269*Report!$I$21+FX_Rates_Input!O269*Report!$I$22</f>
        <v>-5.0351410883014004E-4</v>
      </c>
      <c r="R269" s="28">
        <f t="shared" si="31"/>
        <v>-9.6575715343041844E-3</v>
      </c>
      <c r="S269" s="28">
        <f t="shared" si="32"/>
        <v>-8.217830792879386E-3</v>
      </c>
      <c r="T269" s="28">
        <f t="shared" si="33"/>
        <v>-2.3873510891166096E-2</v>
      </c>
      <c r="U269" s="28">
        <f t="shared" si="34"/>
        <v>-1.1690472949034914E-2</v>
      </c>
      <c r="V269" s="28">
        <f t="shared" si="35"/>
        <v>-1.28199665568994E-2</v>
      </c>
      <c r="W269" s="28">
        <f t="shared" si="36"/>
        <v>-1.1480499623182819E-2</v>
      </c>
      <c r="X269" s="28">
        <f t="shared" si="25"/>
        <v>-5.8577627467980217E-3</v>
      </c>
      <c r="Z269" s="28">
        <f t="shared" si="37"/>
        <v>8.3538654860031182E-3</v>
      </c>
      <c r="AA269" s="28">
        <f t="shared" si="38"/>
        <v>7.6317414276794665E-3</v>
      </c>
      <c r="AB269" s="28">
        <f t="shared" si="39"/>
        <v>2.2308098438705872E-2</v>
      </c>
      <c r="AC269" s="28">
        <f t="shared" si="40"/>
        <v>1.1290172881518346E-2</v>
      </c>
      <c r="AD269" s="28">
        <f t="shared" si="41"/>
        <v>1.2049398664838343E-2</v>
      </c>
      <c r="AE269" s="28">
        <f t="shared" si="42"/>
        <v>1.079220436385878E-2</v>
      </c>
      <c r="AF269" s="28">
        <f t="shared" si="26"/>
        <v>5.237214703304547E-3</v>
      </c>
      <c r="AG269" s="75"/>
      <c r="AH269">
        <f t="shared" si="43"/>
        <v>0</v>
      </c>
      <c r="AI269">
        <f t="shared" si="44"/>
        <v>0</v>
      </c>
      <c r="AJ269">
        <f t="shared" si="45"/>
        <v>0</v>
      </c>
      <c r="AK269">
        <f t="shared" si="46"/>
        <v>0</v>
      </c>
      <c r="AL269">
        <f t="shared" si="47"/>
        <v>0</v>
      </c>
      <c r="AM269">
        <f t="shared" si="48"/>
        <v>0</v>
      </c>
      <c r="AN269">
        <f t="shared" si="27"/>
        <v>0</v>
      </c>
      <c r="AP269" s="28">
        <f t="shared" si="49"/>
        <v>-1.0969385197875466E-2</v>
      </c>
      <c r="AQ269" s="28">
        <f t="shared" si="50"/>
        <v>-9.3721909573263994E-3</v>
      </c>
      <c r="AR269" s="28">
        <f t="shared" si="51"/>
        <v>-2.7237021867904557E-2</v>
      </c>
      <c r="AS269" s="28">
        <f t="shared" si="52"/>
        <v>-1.336420532053993E-2</v>
      </c>
      <c r="AT269" s="28">
        <f t="shared" si="53"/>
        <v>-1.4631258630121409E-2</v>
      </c>
      <c r="AU269" s="28">
        <f t="shared" si="54"/>
        <v>-1.3102670990294607E-2</v>
      </c>
      <c r="AV269" s="28">
        <f t="shared" si="28"/>
        <v>-6.6658350288513668E-3</v>
      </c>
      <c r="AX269" s="39">
        <f t="shared" si="55"/>
        <v>9.6656791495743997E-3</v>
      </c>
      <c r="AY269" s="39">
        <f t="shared" si="56"/>
        <v>8.7861015921264791E-3</v>
      </c>
      <c r="AZ269" s="39">
        <f t="shared" si="57"/>
        <v>2.5671609415444333E-2</v>
      </c>
      <c r="BA269" s="39">
        <f t="shared" si="58"/>
        <v>1.2963905253023362E-2</v>
      </c>
      <c r="BB269" s="39">
        <f t="shared" si="59"/>
        <v>1.3860690738060353E-2</v>
      </c>
      <c r="BC269" s="39">
        <f t="shared" si="60"/>
        <v>1.2414375730970571E-2</v>
      </c>
      <c r="BD269" s="39">
        <f t="shared" si="29"/>
        <v>6.045286985357892E-3</v>
      </c>
      <c r="BF269">
        <f t="shared" si="61"/>
        <v>0</v>
      </c>
      <c r="BG269">
        <f t="shared" si="62"/>
        <v>0</v>
      </c>
      <c r="BH269">
        <f t="shared" si="63"/>
        <v>0</v>
      </c>
      <c r="BI269">
        <f t="shared" si="64"/>
        <v>0</v>
      </c>
      <c r="BJ269">
        <f t="shared" si="65"/>
        <v>0</v>
      </c>
      <c r="BK269">
        <f t="shared" si="66"/>
        <v>0</v>
      </c>
      <c r="BL269">
        <f t="shared" si="30"/>
        <v>0</v>
      </c>
    </row>
    <row r="270" spans="1:64" ht="14.45" x14ac:dyDescent="0.35">
      <c r="A270" s="1">
        <v>42024</v>
      </c>
      <c r="B270" s="19">
        <v>1.1578999999999999</v>
      </c>
      <c r="C270" s="19">
        <v>0.76370000000000005</v>
      </c>
      <c r="D270" s="19">
        <v>1.0086999999999999</v>
      </c>
      <c r="E270" s="19">
        <v>137.37</v>
      </c>
      <c r="F270" s="19">
        <v>1.4123000000000001</v>
      </c>
      <c r="G270" s="19">
        <v>1.391</v>
      </c>
      <c r="J270" s="28">
        <f t="shared" si="67"/>
        <v>-2.2429270962644817E-3</v>
      </c>
      <c r="K270" s="28">
        <f t="shared" si="68"/>
        <v>-3.5291847623122653E-3</v>
      </c>
      <c r="L270" s="28">
        <f t="shared" si="69"/>
        <v>-3.2661977866211812E-3</v>
      </c>
      <c r="M270" s="28">
        <f t="shared" si="70"/>
        <v>8.0398035753843911E-3</v>
      </c>
      <c r="N270" s="28">
        <f t="shared" si="71"/>
        <v>-7.7856818173572921E-4</v>
      </c>
      <c r="O270" s="28">
        <f t="shared" si="72"/>
        <v>2.8760425852538752E-4</v>
      </c>
      <c r="P270" s="28">
        <f>J270*Report!$I$17+FX_Rates_Input!K270*Report!$I$18+FX_Rates_Input!L270*Report!$I$19+FX_Rates_Input!M270*Report!$I$20+FX_Rates_Input!N270*Report!$I$21+FX_Rates_Input!O270*Report!$I$22</f>
        <v>-1.6400992930430197E-3</v>
      </c>
      <c r="R270" s="28">
        <f t="shared" si="31"/>
        <v>-9.6502058854102176E-3</v>
      </c>
      <c r="S270" s="28">
        <f t="shared" si="32"/>
        <v>-8.1426110413762801E-3</v>
      </c>
      <c r="T270" s="28">
        <f t="shared" si="33"/>
        <v>-2.3848546865679669E-2</v>
      </c>
      <c r="U270" s="28">
        <f t="shared" si="34"/>
        <v>-1.152925402061219E-2</v>
      </c>
      <c r="V270" s="28">
        <f t="shared" si="35"/>
        <v>-1.2743747184194989E-2</v>
      </c>
      <c r="W270" s="28">
        <f t="shared" si="36"/>
        <v>-1.1471115602045839E-2</v>
      </c>
      <c r="X270" s="28">
        <f t="shared" si="36"/>
        <v>-5.8604598581203484E-3</v>
      </c>
      <c r="Z270" s="28">
        <f t="shared" si="37"/>
        <v>8.3301223853883919E-3</v>
      </c>
      <c r="AA270" s="28">
        <f t="shared" si="38"/>
        <v>7.5135186536521058E-3</v>
      </c>
      <c r="AB270" s="28">
        <f t="shared" si="39"/>
        <v>2.2316531272568333E-2</v>
      </c>
      <c r="AC270" s="28">
        <f t="shared" si="40"/>
        <v>1.1302941226128594E-2</v>
      </c>
      <c r="AD270" s="28">
        <f t="shared" si="41"/>
        <v>1.1895487760348034E-2</v>
      </c>
      <c r="AE270" s="28">
        <f t="shared" si="42"/>
        <v>1.0790428447250569E-2</v>
      </c>
      <c r="AF270" s="28">
        <f t="shared" si="42"/>
        <v>5.22782759464925E-3</v>
      </c>
      <c r="AG270" s="75"/>
      <c r="AH270">
        <f t="shared" si="43"/>
        <v>0</v>
      </c>
      <c r="AI270">
        <f t="shared" si="44"/>
        <v>0</v>
      </c>
      <c r="AJ270">
        <f t="shared" si="45"/>
        <v>0</v>
      </c>
      <c r="AK270">
        <f t="shared" si="46"/>
        <v>0</v>
      </c>
      <c r="AL270">
        <f t="shared" si="47"/>
        <v>0</v>
      </c>
      <c r="AM270">
        <f t="shared" si="48"/>
        <v>0</v>
      </c>
      <c r="AN270">
        <f t="shared" si="48"/>
        <v>0</v>
      </c>
      <c r="AP270" s="28">
        <f t="shared" si="49"/>
        <v>-1.0959753828449811E-2</v>
      </c>
      <c r="AQ270" s="28">
        <f t="shared" si="50"/>
        <v>-9.2828823495137991E-3</v>
      </c>
      <c r="AR270" s="28">
        <f t="shared" si="51"/>
        <v>-2.7210853838372091E-2</v>
      </c>
      <c r="AS270" s="28">
        <f t="shared" si="52"/>
        <v>-1.3192174400603661E-2</v>
      </c>
      <c r="AT270" s="28">
        <f t="shared" si="53"/>
        <v>-1.4538278349240425E-2</v>
      </c>
      <c r="AU270" s="28">
        <f t="shared" si="54"/>
        <v>-1.3092474165670474E-2</v>
      </c>
      <c r="AV270" s="28">
        <f t="shared" si="54"/>
        <v>-6.6680448925487126E-3</v>
      </c>
      <c r="AX270" s="39">
        <f t="shared" si="55"/>
        <v>9.6396703284279857E-3</v>
      </c>
      <c r="AY270" s="39">
        <f t="shared" si="56"/>
        <v>8.6537899617896256E-3</v>
      </c>
      <c r="AZ270" s="39">
        <f t="shared" si="57"/>
        <v>2.5678838245260755E-2</v>
      </c>
      <c r="BA270" s="39">
        <f t="shared" si="58"/>
        <v>1.2965861606120064E-2</v>
      </c>
      <c r="BB270" s="39">
        <f t="shared" si="59"/>
        <v>1.369001892539347E-2</v>
      </c>
      <c r="BC270" s="39">
        <f t="shared" si="60"/>
        <v>1.2411787010875204E-2</v>
      </c>
      <c r="BD270" s="39">
        <f t="shared" si="60"/>
        <v>6.0354126290776142E-3</v>
      </c>
      <c r="BF270">
        <f t="shared" si="61"/>
        <v>0</v>
      </c>
      <c r="BG270">
        <f t="shared" si="62"/>
        <v>0</v>
      </c>
      <c r="BH270">
        <f t="shared" si="63"/>
        <v>0</v>
      </c>
      <c r="BI270">
        <f t="shared" si="64"/>
        <v>0</v>
      </c>
      <c r="BJ270">
        <f t="shared" si="65"/>
        <v>0</v>
      </c>
      <c r="BK270">
        <f t="shared" si="66"/>
        <v>0</v>
      </c>
      <c r="BL270">
        <f t="shared" si="66"/>
        <v>0</v>
      </c>
    </row>
    <row r="271" spans="1:64" ht="14.45" x14ac:dyDescent="0.35">
      <c r="A271" s="1">
        <v>42025</v>
      </c>
      <c r="B271" s="19">
        <v>1.1593</v>
      </c>
      <c r="C271" s="19">
        <v>0.7671</v>
      </c>
      <c r="D271" s="19">
        <v>0.99970000000000003</v>
      </c>
      <c r="E271" s="19">
        <v>136.07</v>
      </c>
      <c r="F271" s="19">
        <v>1.4113</v>
      </c>
      <c r="G271" s="19">
        <v>1.3998999999999999</v>
      </c>
      <c r="J271" s="28">
        <f t="shared" si="67"/>
        <v>1.208355058128539E-3</v>
      </c>
      <c r="K271" s="28">
        <f t="shared" si="68"/>
        <v>4.4421290709122357E-3</v>
      </c>
      <c r="L271" s="28">
        <f t="shared" si="69"/>
        <v>-8.962418087654557E-3</v>
      </c>
      <c r="M271" s="28">
        <f t="shared" si="70"/>
        <v>-9.5085561343468405E-3</v>
      </c>
      <c r="N271" s="28">
        <f t="shared" si="71"/>
        <v>-7.0831565505687186E-4</v>
      </c>
      <c r="O271" s="28">
        <f t="shared" si="72"/>
        <v>6.3778925573366183E-3</v>
      </c>
      <c r="P271" s="28">
        <f>J271*Report!$I$17+FX_Rates_Input!K271*Report!$I$18+FX_Rates_Input!L271*Report!$I$19+FX_Rates_Input!M271*Report!$I$20+FX_Rates_Input!N271*Report!$I$21+FX_Rates_Input!O271*Report!$I$22</f>
        <v>-2.4637093683219104E-3</v>
      </c>
      <c r="R271" s="28">
        <f t="shared" si="31"/>
        <v>-9.6511417752787806E-3</v>
      </c>
      <c r="S271" s="28">
        <f t="shared" si="32"/>
        <v>-8.1223133664022531E-3</v>
      </c>
      <c r="T271" s="28">
        <f t="shared" si="33"/>
        <v>-2.3866808148801221E-2</v>
      </c>
      <c r="U271" s="28">
        <f t="shared" si="34"/>
        <v>-1.1563566682433867E-2</v>
      </c>
      <c r="V271" s="28">
        <f t="shared" si="35"/>
        <v>-1.2692725579370009E-2</v>
      </c>
      <c r="W271" s="28">
        <f t="shared" si="36"/>
        <v>-1.1440780492624512E-2</v>
      </c>
      <c r="X271" s="28">
        <f t="shared" si="36"/>
        <v>-5.8707227765989667E-3</v>
      </c>
      <c r="Z271" s="28">
        <f t="shared" si="37"/>
        <v>8.3300832320086955E-3</v>
      </c>
      <c r="AA271" s="28">
        <f t="shared" si="38"/>
        <v>7.5041617770864539E-3</v>
      </c>
      <c r="AB271" s="28">
        <f t="shared" si="39"/>
        <v>2.2301486036977878E-2</v>
      </c>
      <c r="AC271" s="28">
        <f t="shared" si="40"/>
        <v>1.1389596693259896E-2</v>
      </c>
      <c r="AD271" s="28">
        <f t="shared" si="41"/>
        <v>1.1887770210141549E-2</v>
      </c>
      <c r="AE271" s="28">
        <f t="shared" si="42"/>
        <v>1.0794689639468846E-2</v>
      </c>
      <c r="AF271" s="28">
        <f t="shared" si="42"/>
        <v>5.2232975409086816E-3</v>
      </c>
      <c r="AG271" s="75"/>
      <c r="AH271">
        <f t="shared" si="43"/>
        <v>0</v>
      </c>
      <c r="AI271">
        <f t="shared" si="44"/>
        <v>0</v>
      </c>
      <c r="AJ271">
        <f t="shared" si="45"/>
        <v>0</v>
      </c>
      <c r="AK271">
        <f t="shared" si="46"/>
        <v>0</v>
      </c>
      <c r="AL271">
        <f t="shared" si="47"/>
        <v>0</v>
      </c>
      <c r="AM271">
        <f t="shared" si="48"/>
        <v>0</v>
      </c>
      <c r="AN271">
        <f t="shared" si="48"/>
        <v>0</v>
      </c>
      <c r="AP271" s="28">
        <f t="shared" si="49"/>
        <v>-1.0960755029663462E-2</v>
      </c>
      <c r="AQ271" s="28">
        <f t="shared" si="50"/>
        <v>-9.2604248665326162E-3</v>
      </c>
      <c r="AR271" s="28">
        <f t="shared" si="51"/>
        <v>-2.7229349353503518E-2</v>
      </c>
      <c r="AS271" s="28">
        <f t="shared" si="52"/>
        <v>-1.323529744464183E-2</v>
      </c>
      <c r="AT271" s="28">
        <f t="shared" si="53"/>
        <v>-1.448297863900553E-2</v>
      </c>
      <c r="AU271" s="28">
        <f t="shared" si="54"/>
        <v>-1.3060240033932868E-2</v>
      </c>
      <c r="AV271" s="28">
        <f t="shared" si="54"/>
        <v>-6.678725348522329E-3</v>
      </c>
      <c r="AX271" s="39">
        <f t="shared" si="55"/>
        <v>9.6396964863933766E-3</v>
      </c>
      <c r="AY271" s="39">
        <f t="shared" si="56"/>
        <v>8.6422732772168179E-3</v>
      </c>
      <c r="AZ271" s="39">
        <f t="shared" si="57"/>
        <v>2.5664027241680175E-2</v>
      </c>
      <c r="BA271" s="39">
        <f t="shared" si="58"/>
        <v>1.3061327455467859E-2</v>
      </c>
      <c r="BB271" s="39">
        <f t="shared" si="59"/>
        <v>1.367802326977707E-2</v>
      </c>
      <c r="BC271" s="39">
        <f t="shared" si="60"/>
        <v>1.2414149180777202E-2</v>
      </c>
      <c r="BD271" s="39">
        <f t="shared" si="60"/>
        <v>6.0313001128320439E-3</v>
      </c>
      <c r="BF271">
        <f t="shared" si="61"/>
        <v>0</v>
      </c>
      <c r="BG271">
        <f t="shared" si="62"/>
        <v>0</v>
      </c>
      <c r="BH271">
        <f t="shared" si="63"/>
        <v>0</v>
      </c>
      <c r="BI271">
        <f t="shared" si="64"/>
        <v>0</v>
      </c>
      <c r="BJ271">
        <f t="shared" si="65"/>
        <v>0</v>
      </c>
      <c r="BK271">
        <f t="shared" si="66"/>
        <v>0</v>
      </c>
      <c r="BL271">
        <f t="shared" si="66"/>
        <v>0</v>
      </c>
    </row>
    <row r="272" spans="1:64" ht="14.45" x14ac:dyDescent="0.35">
      <c r="A272" s="1">
        <v>42026</v>
      </c>
      <c r="B272" s="19">
        <v>1.1617999999999999</v>
      </c>
      <c r="C272" s="19">
        <v>0.76439999999999997</v>
      </c>
      <c r="D272" s="19">
        <v>0.99429999999999996</v>
      </c>
      <c r="E272" s="19">
        <v>136.69999999999999</v>
      </c>
      <c r="F272" s="19">
        <v>1.4298999999999999</v>
      </c>
      <c r="G272" s="19">
        <v>1.4353</v>
      </c>
      <c r="J272" s="28">
        <f t="shared" si="67"/>
        <v>2.1541518820764184E-3</v>
      </c>
      <c r="K272" s="28">
        <f t="shared" si="68"/>
        <v>-3.5259585991326884E-3</v>
      </c>
      <c r="L272" s="28">
        <f t="shared" si="69"/>
        <v>-5.4162619871071811E-3</v>
      </c>
      <c r="M272" s="28">
        <f t="shared" si="70"/>
        <v>4.6192845271367288E-3</v>
      </c>
      <c r="N272" s="28">
        <f t="shared" si="71"/>
        <v>1.3093246318840155E-2</v>
      </c>
      <c r="O272" s="28">
        <f t="shared" si="72"/>
        <v>2.4973081096555088E-2</v>
      </c>
      <c r="P272" s="28">
        <f>J272*Report!$I$17+FX_Rates_Input!K272*Report!$I$18+FX_Rates_Input!L272*Report!$I$19+FX_Rates_Input!M272*Report!$I$20+FX_Rates_Input!N272*Report!$I$21+FX_Rates_Input!O272*Report!$I$22</f>
        <v>-2.4983852258156267E-3</v>
      </c>
      <c r="R272" s="28">
        <f t="shared" si="31"/>
        <v>-9.6478756001284905E-3</v>
      </c>
      <c r="S272" s="28">
        <f t="shared" si="32"/>
        <v>-8.1171927998535433E-3</v>
      </c>
      <c r="T272" s="28">
        <f t="shared" si="33"/>
        <v>-2.3936211812730118E-2</v>
      </c>
      <c r="U272" s="28">
        <f t="shared" si="34"/>
        <v>-1.1688582262468931E-2</v>
      </c>
      <c r="V272" s="28">
        <f t="shared" si="35"/>
        <v>-1.2634856680779273E-2</v>
      </c>
      <c r="W272" s="28">
        <f t="shared" si="36"/>
        <v>-1.1415881058546471E-2</v>
      </c>
      <c r="X272" s="28">
        <f t="shared" si="36"/>
        <v>-5.8820956207661619E-3</v>
      </c>
      <c r="Z272" s="28">
        <f t="shared" si="37"/>
        <v>8.3417572706421441E-3</v>
      </c>
      <c r="AA272" s="28">
        <f t="shared" si="38"/>
        <v>7.555938775244418E-3</v>
      </c>
      <c r="AB272" s="28">
        <f t="shared" si="39"/>
        <v>2.2292019852568026E-2</v>
      </c>
      <c r="AC272" s="28">
        <f t="shared" si="40"/>
        <v>1.142601713126927E-2</v>
      </c>
      <c r="AD272" s="28">
        <f t="shared" si="41"/>
        <v>1.1877169165031478E-2</v>
      </c>
      <c r="AE272" s="28">
        <f t="shared" si="42"/>
        <v>1.0752143396318367E-2</v>
      </c>
      <c r="AF272" s="28">
        <f t="shared" si="42"/>
        <v>5.2257371625271153E-3</v>
      </c>
      <c r="AG272" s="75"/>
      <c r="AH272">
        <f t="shared" si="43"/>
        <v>0</v>
      </c>
      <c r="AI272">
        <f t="shared" si="44"/>
        <v>0</v>
      </c>
      <c r="AJ272">
        <f t="shared" si="45"/>
        <v>0</v>
      </c>
      <c r="AK272">
        <f t="shared" si="46"/>
        <v>0</v>
      </c>
      <c r="AL272">
        <f t="shared" si="47"/>
        <v>1</v>
      </c>
      <c r="AM272">
        <f t="shared" si="48"/>
        <v>1</v>
      </c>
      <c r="AN272">
        <f t="shared" si="48"/>
        <v>0</v>
      </c>
      <c r="AP272" s="28">
        <f t="shared" si="49"/>
        <v>-1.0958101218212203E-2</v>
      </c>
      <c r="AQ272" s="28">
        <f t="shared" si="50"/>
        <v>-9.2587023933403383E-3</v>
      </c>
      <c r="AR272" s="28">
        <f t="shared" si="51"/>
        <v>-2.730311839952294E-2</v>
      </c>
      <c r="AS272" s="28">
        <f t="shared" si="52"/>
        <v>-1.3372070774712301E-2</v>
      </c>
      <c r="AT272" s="28">
        <f t="shared" si="53"/>
        <v>-1.4420122919674762E-2</v>
      </c>
      <c r="AU272" s="28">
        <f t="shared" si="54"/>
        <v>-1.3030428378756787E-2</v>
      </c>
      <c r="AV272" s="28">
        <f t="shared" si="54"/>
        <v>-6.6911041857885068E-3</v>
      </c>
      <c r="AX272" s="39">
        <f t="shared" si="55"/>
        <v>9.6519828887258567E-3</v>
      </c>
      <c r="AY272" s="39">
        <f t="shared" si="56"/>
        <v>8.6974483687312139E-3</v>
      </c>
      <c r="AZ272" s="39">
        <f t="shared" si="57"/>
        <v>2.5658926439360848E-2</v>
      </c>
      <c r="BA272" s="39">
        <f t="shared" si="58"/>
        <v>1.3109505643512639E-2</v>
      </c>
      <c r="BB272" s="39">
        <f t="shared" si="59"/>
        <v>1.3662435403926967E-2</v>
      </c>
      <c r="BC272" s="39">
        <f t="shared" si="60"/>
        <v>1.2366690716528683E-2</v>
      </c>
      <c r="BD272" s="39">
        <f t="shared" si="60"/>
        <v>6.0347457275494601E-3</v>
      </c>
      <c r="BF272">
        <f t="shared" si="61"/>
        <v>0</v>
      </c>
      <c r="BG272">
        <f t="shared" si="62"/>
        <v>0</v>
      </c>
      <c r="BH272">
        <f t="shared" si="63"/>
        <v>0</v>
      </c>
      <c r="BI272">
        <f t="shared" si="64"/>
        <v>0</v>
      </c>
      <c r="BJ272">
        <f t="shared" si="65"/>
        <v>0</v>
      </c>
      <c r="BK272">
        <f t="shared" si="66"/>
        <v>1</v>
      </c>
      <c r="BL272">
        <f t="shared" si="66"/>
        <v>0</v>
      </c>
    </row>
    <row r="273" spans="1:64" ht="14.45" x14ac:dyDescent="0.35">
      <c r="A273" s="1">
        <v>42027</v>
      </c>
      <c r="B273" s="19">
        <v>1.1197999999999999</v>
      </c>
      <c r="C273" s="19">
        <v>0.74729999999999996</v>
      </c>
      <c r="D273" s="19">
        <v>0.98160000000000003</v>
      </c>
      <c r="E273" s="19">
        <v>132.12</v>
      </c>
      <c r="F273" s="19">
        <v>1.4169</v>
      </c>
      <c r="G273" s="19">
        <v>1.3936999999999999</v>
      </c>
      <c r="J273" s="28">
        <f t="shared" si="67"/>
        <v>-3.6820428643639234E-2</v>
      </c>
      <c r="K273" s="28">
        <f t="shared" si="68"/>
        <v>-2.2624501429873496E-2</v>
      </c>
      <c r="L273" s="28">
        <f t="shared" si="69"/>
        <v>-1.285507858932617E-2</v>
      </c>
      <c r="M273" s="28">
        <f t="shared" si="70"/>
        <v>-3.4078143207314872E-2</v>
      </c>
      <c r="N273" s="28">
        <f t="shared" si="71"/>
        <v>-9.1331251686204082E-3</v>
      </c>
      <c r="O273" s="28">
        <f t="shared" si="72"/>
        <v>-2.9411805451870818E-2</v>
      </c>
      <c r="P273" s="28">
        <f>J273*Report!$I$17+FX_Rates_Input!K273*Report!$I$18+FX_Rates_Input!L273*Report!$I$19+FX_Rates_Input!M273*Report!$I$20+FX_Rates_Input!N273*Report!$I$21+FX_Rates_Input!O273*Report!$I$22</f>
        <v>-5.324437500260926E-3</v>
      </c>
      <c r="R273" s="28">
        <f t="shared" si="31"/>
        <v>-9.6299145742210195E-3</v>
      </c>
      <c r="S273" s="28">
        <f t="shared" si="32"/>
        <v>-8.1416514642843486E-3</v>
      </c>
      <c r="T273" s="28">
        <f t="shared" si="33"/>
        <v>-2.3959753324716494E-2</v>
      </c>
      <c r="U273" s="28">
        <f t="shared" si="34"/>
        <v>-1.1630229444843853E-2</v>
      </c>
      <c r="V273" s="28">
        <f t="shared" si="35"/>
        <v>-1.2744604337666802E-2</v>
      </c>
      <c r="W273" s="28">
        <f t="shared" si="36"/>
        <v>-1.1910318699482478E-2</v>
      </c>
      <c r="X273" s="28">
        <f t="shared" si="36"/>
        <v>-5.8999707962424496E-3</v>
      </c>
      <c r="Z273" s="28">
        <f t="shared" si="37"/>
        <v>8.3650966900352657E-3</v>
      </c>
      <c r="AA273" s="28">
        <f t="shared" si="38"/>
        <v>7.5594848259485942E-3</v>
      </c>
      <c r="AB273" s="28">
        <f t="shared" si="39"/>
        <v>2.2287231476859373E-2</v>
      </c>
      <c r="AC273" s="28">
        <f t="shared" si="40"/>
        <v>1.1454843481944229E-2</v>
      </c>
      <c r="AD273" s="28">
        <f t="shared" si="41"/>
        <v>1.2081356832912392E-2</v>
      </c>
      <c r="AE273" s="28">
        <f t="shared" si="42"/>
        <v>1.1465850275851595E-2</v>
      </c>
      <c r="AF273" s="28">
        <f t="shared" si="42"/>
        <v>5.2262037399427065E-3</v>
      </c>
      <c r="AG273" s="75"/>
      <c r="AH273">
        <f t="shared" si="43"/>
        <v>1</v>
      </c>
      <c r="AI273">
        <f t="shared" si="44"/>
        <v>1</v>
      </c>
      <c r="AJ273">
        <f t="shared" si="45"/>
        <v>0</v>
      </c>
      <c r="AK273">
        <f t="shared" si="46"/>
        <v>1</v>
      </c>
      <c r="AL273">
        <f t="shared" si="47"/>
        <v>0</v>
      </c>
      <c r="AM273">
        <f t="shared" si="48"/>
        <v>1</v>
      </c>
      <c r="AN273">
        <f t="shared" si="48"/>
        <v>0</v>
      </c>
      <c r="AP273" s="28">
        <f t="shared" si="49"/>
        <v>-1.0940531912857323E-2</v>
      </c>
      <c r="AQ273" s="28">
        <f t="shared" si="50"/>
        <v>-9.285200704464357E-3</v>
      </c>
      <c r="AR273" s="28">
        <f t="shared" si="51"/>
        <v>-2.7328025744806025E-2</v>
      </c>
      <c r="AS273" s="28">
        <f t="shared" si="52"/>
        <v>-1.3311567477770191E-2</v>
      </c>
      <c r="AT273" s="28">
        <f t="shared" si="53"/>
        <v>-1.4552735195750899E-2</v>
      </c>
      <c r="AU273" s="28">
        <f t="shared" si="54"/>
        <v>-1.361285791549397E-2</v>
      </c>
      <c r="AV273" s="28">
        <f t="shared" si="54"/>
        <v>-6.710315232579798E-3</v>
      </c>
      <c r="AX273" s="39">
        <f t="shared" si="55"/>
        <v>9.6757140286715688E-3</v>
      </c>
      <c r="AY273" s="39">
        <f t="shared" si="56"/>
        <v>8.7030340661286027E-3</v>
      </c>
      <c r="AZ273" s="39">
        <f t="shared" si="57"/>
        <v>2.5655503896948904E-2</v>
      </c>
      <c r="BA273" s="39">
        <f t="shared" si="58"/>
        <v>1.3136181514870567E-2</v>
      </c>
      <c r="BB273" s="39">
        <f t="shared" si="59"/>
        <v>1.3889487690996488E-2</v>
      </c>
      <c r="BC273" s="39">
        <f t="shared" si="60"/>
        <v>1.3168389491863086E-2</v>
      </c>
      <c r="BD273" s="39">
        <f t="shared" si="60"/>
        <v>6.0365481762800549E-3</v>
      </c>
      <c r="BF273">
        <f t="shared" si="61"/>
        <v>1</v>
      </c>
      <c r="BG273">
        <f t="shared" si="62"/>
        <v>1</v>
      </c>
      <c r="BH273">
        <f t="shared" si="63"/>
        <v>0</v>
      </c>
      <c r="BI273">
        <f t="shared" si="64"/>
        <v>1</v>
      </c>
      <c r="BJ273">
        <f t="shared" si="65"/>
        <v>0</v>
      </c>
      <c r="BK273">
        <f t="shared" si="66"/>
        <v>1</v>
      </c>
      <c r="BL273">
        <f t="shared" si="66"/>
        <v>0</v>
      </c>
    </row>
    <row r="274" spans="1:64" ht="14.45" x14ac:dyDescent="0.35">
      <c r="A274" s="1">
        <v>42030</v>
      </c>
      <c r="B274" s="19">
        <v>1.1244000000000001</v>
      </c>
      <c r="C274" s="19">
        <v>0.74895</v>
      </c>
      <c r="D274" s="19">
        <v>1.0014000000000001</v>
      </c>
      <c r="E274" s="19">
        <v>133.03</v>
      </c>
      <c r="F274" s="19">
        <v>1.4227000000000001</v>
      </c>
      <c r="G274" s="19">
        <v>1.4009</v>
      </c>
      <c r="J274" s="28">
        <f t="shared" si="67"/>
        <v>4.099462117583972E-3</v>
      </c>
      <c r="K274" s="28">
        <f t="shared" si="68"/>
        <v>2.2055146784836677E-3</v>
      </c>
      <c r="L274" s="28">
        <f t="shared" si="69"/>
        <v>1.9970406499142654E-2</v>
      </c>
      <c r="M274" s="28">
        <f t="shared" si="70"/>
        <v>6.8640661732253735E-3</v>
      </c>
      <c r="N274" s="28">
        <f t="shared" si="71"/>
        <v>4.0850880869401814E-3</v>
      </c>
      <c r="O274" s="28">
        <f t="shared" si="72"/>
        <v>5.1528060766043412E-3</v>
      </c>
      <c r="P274" s="28">
        <f>J274*Report!$I$17+FX_Rates_Input!K274*Report!$I$18+FX_Rates_Input!L274*Report!$I$19+FX_Rates_Input!M274*Report!$I$20+FX_Rates_Input!N274*Report!$I$21+FX_Rates_Input!O274*Report!$I$22</f>
        <v>4.5871362501706328E-3</v>
      </c>
      <c r="R274" s="28">
        <f t="shared" si="31"/>
        <v>-1.1221463858413966E-2</v>
      </c>
      <c r="S274" s="28">
        <f t="shared" si="32"/>
        <v>-8.8926950399062059E-3</v>
      </c>
      <c r="T274" s="28">
        <f t="shared" si="33"/>
        <v>-2.4071113058767551E-2</v>
      </c>
      <c r="U274" s="28">
        <f t="shared" si="34"/>
        <v>-1.2782672343939722E-2</v>
      </c>
      <c r="V274" s="28">
        <f t="shared" si="35"/>
        <v>-1.2810874583933658E-2</v>
      </c>
      <c r="W274" s="28">
        <f t="shared" si="36"/>
        <v>-1.2792569613989479E-2</v>
      </c>
      <c r="X274" s="28">
        <f t="shared" si="36"/>
        <v>-5.9590878325002086E-3</v>
      </c>
      <c r="Z274" s="28">
        <f t="shared" si="37"/>
        <v>9.6820957995750502E-3</v>
      </c>
      <c r="AA274" s="28">
        <f t="shared" si="38"/>
        <v>8.1130064713803227E-3</v>
      </c>
      <c r="AB274" s="28">
        <f t="shared" si="39"/>
        <v>2.231012497351819E-2</v>
      </c>
      <c r="AC274" s="28">
        <f t="shared" si="40"/>
        <v>1.2360466784440961E-2</v>
      </c>
      <c r="AD274" s="28">
        <f t="shared" si="41"/>
        <v>1.2113795556476795E-2</v>
      </c>
      <c r="AE274" s="28">
        <f t="shared" si="42"/>
        <v>1.2111225146026755E-2</v>
      </c>
      <c r="AF274" s="28">
        <f t="shared" si="42"/>
        <v>5.2563794408695763E-3</v>
      </c>
      <c r="AG274" s="75"/>
      <c r="AH274">
        <f t="shared" si="43"/>
        <v>0</v>
      </c>
      <c r="AI274">
        <f t="shared" si="44"/>
        <v>0</v>
      </c>
      <c r="AJ274">
        <f t="shared" si="45"/>
        <v>0</v>
      </c>
      <c r="AK274">
        <f t="shared" si="46"/>
        <v>0</v>
      </c>
      <c r="AL274">
        <f t="shared" si="47"/>
        <v>0</v>
      </c>
      <c r="AM274">
        <f t="shared" si="48"/>
        <v>0</v>
      </c>
      <c r="AN274">
        <f t="shared" si="48"/>
        <v>0</v>
      </c>
      <c r="AP274" s="28">
        <f t="shared" si="49"/>
        <v>-1.2743917349810046E-2</v>
      </c>
      <c r="AQ274" s="28">
        <f t="shared" si="50"/>
        <v>-1.0131258713419241E-2</v>
      </c>
      <c r="AR274" s="28">
        <f t="shared" si="51"/>
        <v>-2.7449163445058516E-2</v>
      </c>
      <c r="AS274" s="28">
        <f t="shared" si="52"/>
        <v>-1.461390398950449E-2</v>
      </c>
      <c r="AT274" s="28">
        <f t="shared" si="53"/>
        <v>-1.4626194639370288E-2</v>
      </c>
      <c r="AU274" s="28">
        <f t="shared" si="54"/>
        <v>-1.4606369268294176E-2</v>
      </c>
      <c r="AV274" s="28">
        <f t="shared" si="54"/>
        <v>-6.7759356606859932E-3</v>
      </c>
      <c r="AX274" s="39">
        <f t="shared" si="55"/>
        <v>1.120454929097113E-2</v>
      </c>
      <c r="AY274" s="39">
        <f t="shared" si="56"/>
        <v>9.3515701448933577E-3</v>
      </c>
      <c r="AZ274" s="39">
        <f t="shared" si="57"/>
        <v>2.5688175359809155E-2</v>
      </c>
      <c r="BA274" s="39">
        <f t="shared" si="58"/>
        <v>1.4191698430005728E-2</v>
      </c>
      <c r="BB274" s="39">
        <f t="shared" si="59"/>
        <v>1.3929115611913425E-2</v>
      </c>
      <c r="BC274" s="39">
        <f t="shared" si="60"/>
        <v>1.3925024800331452E-2</v>
      </c>
      <c r="BD274" s="39">
        <f t="shared" si="60"/>
        <v>6.0732272690553609E-3</v>
      </c>
      <c r="BF274">
        <f t="shared" si="61"/>
        <v>0</v>
      </c>
      <c r="BG274">
        <f t="shared" si="62"/>
        <v>0</v>
      </c>
      <c r="BH274">
        <f t="shared" si="63"/>
        <v>0</v>
      </c>
      <c r="BI274">
        <f t="shared" si="64"/>
        <v>0</v>
      </c>
      <c r="BJ274">
        <f t="shared" si="65"/>
        <v>0</v>
      </c>
      <c r="BK274">
        <f t="shared" si="66"/>
        <v>0</v>
      </c>
      <c r="BL274">
        <f t="shared" si="66"/>
        <v>0</v>
      </c>
    </row>
    <row r="275" spans="1:64" ht="14.45" x14ac:dyDescent="0.35">
      <c r="A275" s="1">
        <v>42031</v>
      </c>
      <c r="B275" s="19">
        <v>1.1306</v>
      </c>
      <c r="C275" s="19">
        <v>0.74724999999999997</v>
      </c>
      <c r="D275" s="19">
        <v>1.0169999999999999</v>
      </c>
      <c r="E275" s="19">
        <v>133.08000000000001</v>
      </c>
      <c r="F275" s="19">
        <v>1.4233</v>
      </c>
      <c r="G275" s="19">
        <v>1.4085000000000001</v>
      </c>
      <c r="J275" s="28">
        <f t="shared" si="67"/>
        <v>5.4989052088135178E-3</v>
      </c>
      <c r="K275" s="28">
        <f t="shared" si="68"/>
        <v>-2.2724244506808411E-3</v>
      </c>
      <c r="L275" s="28">
        <f t="shared" si="69"/>
        <v>1.5458096152715383E-2</v>
      </c>
      <c r="M275" s="28">
        <f t="shared" si="70"/>
        <v>3.7578445446176265E-4</v>
      </c>
      <c r="N275" s="28">
        <f t="shared" si="71"/>
        <v>4.2164441945818383E-4</v>
      </c>
      <c r="O275" s="28">
        <f t="shared" si="72"/>
        <v>5.4104211143591657E-3</v>
      </c>
      <c r="P275" s="28">
        <f>J275*Report!$I$17+FX_Rates_Input!K275*Report!$I$18+FX_Rates_Input!L275*Report!$I$19+FX_Rates_Input!M275*Report!$I$20+FX_Rates_Input!N275*Report!$I$21+FX_Rates_Input!O275*Report!$I$22</f>
        <v>4.9364778343742406E-3</v>
      </c>
      <c r="R275" s="28">
        <f t="shared" si="31"/>
        <v>-1.119946344272664E-2</v>
      </c>
      <c r="S275" s="28">
        <f t="shared" si="32"/>
        <v>-8.8718664963139352E-3</v>
      </c>
      <c r="T275" s="28">
        <f t="shared" si="33"/>
        <v>-2.418898471062244E-2</v>
      </c>
      <c r="U275" s="28">
        <f t="shared" si="34"/>
        <v>-1.2708087263367729E-2</v>
      </c>
      <c r="V275" s="28">
        <f t="shared" si="35"/>
        <v>-1.2812241294681306E-2</v>
      </c>
      <c r="W275" s="28">
        <f t="shared" si="36"/>
        <v>-1.2780139466054254E-2</v>
      </c>
      <c r="X275" s="28">
        <f t="shared" si="36"/>
        <v>-5.9878872721430979E-3</v>
      </c>
      <c r="Z275" s="28">
        <f t="shared" si="37"/>
        <v>9.7271473162645825E-3</v>
      </c>
      <c r="AA275" s="28">
        <f t="shared" si="38"/>
        <v>8.1336496773340931E-3</v>
      </c>
      <c r="AB275" s="28">
        <f t="shared" si="39"/>
        <v>2.2596265991936863E-2</v>
      </c>
      <c r="AC275" s="28">
        <f t="shared" si="40"/>
        <v>1.2407122431239292E-2</v>
      </c>
      <c r="AD275" s="28">
        <f t="shared" si="41"/>
        <v>1.2118399839411775E-2</v>
      </c>
      <c r="AE275" s="28">
        <f t="shared" si="42"/>
        <v>1.21637743520106E-2</v>
      </c>
      <c r="AF275" s="28">
        <f t="shared" si="42"/>
        <v>5.3202150365883058E-3</v>
      </c>
      <c r="AG275" s="75"/>
      <c r="AH275">
        <f t="shared" si="43"/>
        <v>0</v>
      </c>
      <c r="AI275">
        <f t="shared" si="44"/>
        <v>0</v>
      </c>
      <c r="AJ275">
        <f t="shared" si="45"/>
        <v>0</v>
      </c>
      <c r="AK275">
        <f t="shared" si="46"/>
        <v>0</v>
      </c>
      <c r="AL275">
        <f t="shared" si="47"/>
        <v>0</v>
      </c>
      <c r="AM275">
        <f t="shared" si="48"/>
        <v>0</v>
      </c>
      <c r="AN275">
        <f t="shared" si="48"/>
        <v>0</v>
      </c>
      <c r="AP275" s="28">
        <f t="shared" si="49"/>
        <v>-1.2723595797903602E-2</v>
      </c>
      <c r="AQ275" s="28">
        <f t="shared" si="50"/>
        <v>-1.0110416671267901E-2</v>
      </c>
      <c r="AR275" s="28">
        <f t="shared" si="51"/>
        <v>-2.7596460252747625E-2</v>
      </c>
      <c r="AS275" s="28">
        <f t="shared" si="52"/>
        <v>-1.4537284745150963E-2</v>
      </c>
      <c r="AT275" s="28">
        <f t="shared" si="53"/>
        <v>-1.4627996231082133E-2</v>
      </c>
      <c r="AU275" s="28">
        <f t="shared" si="54"/>
        <v>-1.4596861082024666E-2</v>
      </c>
      <c r="AV275" s="28">
        <f t="shared" si="54"/>
        <v>-6.8114819193070544E-3</v>
      </c>
      <c r="AX275" s="39">
        <f t="shared" si="55"/>
        <v>1.1251279671441544E-2</v>
      </c>
      <c r="AY275" s="39">
        <f t="shared" si="56"/>
        <v>9.372199852288059E-3</v>
      </c>
      <c r="AZ275" s="39">
        <f t="shared" si="57"/>
        <v>2.6003741534062048E-2</v>
      </c>
      <c r="BA275" s="39">
        <f t="shared" si="58"/>
        <v>1.4236319913022526E-2</v>
      </c>
      <c r="BB275" s="39">
        <f t="shared" si="59"/>
        <v>1.3934154775812599E-2</v>
      </c>
      <c r="BC275" s="39">
        <f t="shared" si="60"/>
        <v>1.3980495967981012E-2</v>
      </c>
      <c r="BD275" s="39">
        <f t="shared" si="60"/>
        <v>6.1438096837522624E-3</v>
      </c>
      <c r="BF275">
        <f t="shared" si="61"/>
        <v>0</v>
      </c>
      <c r="BG275">
        <f t="shared" si="62"/>
        <v>0</v>
      </c>
      <c r="BH275">
        <f t="shared" si="63"/>
        <v>0</v>
      </c>
      <c r="BI275">
        <f t="shared" si="64"/>
        <v>0</v>
      </c>
      <c r="BJ275">
        <f t="shared" si="65"/>
        <v>0</v>
      </c>
      <c r="BK275">
        <f t="shared" si="66"/>
        <v>0</v>
      </c>
      <c r="BL275">
        <f t="shared" si="66"/>
        <v>0</v>
      </c>
    </row>
    <row r="276" spans="1:64" ht="14.45" x14ac:dyDescent="0.35">
      <c r="A276" s="1">
        <v>42032</v>
      </c>
      <c r="B276" s="19">
        <v>1.1344000000000001</v>
      </c>
      <c r="C276" s="19">
        <v>0.74660000000000004</v>
      </c>
      <c r="D276" s="19">
        <v>1.0242</v>
      </c>
      <c r="E276" s="19">
        <v>133.69999999999999</v>
      </c>
      <c r="F276" s="19">
        <v>1.4234</v>
      </c>
      <c r="G276" s="19">
        <v>1.409</v>
      </c>
      <c r="J276" s="28">
        <f t="shared" si="67"/>
        <v>3.3554115366725506E-3</v>
      </c>
      <c r="K276" s="28">
        <f t="shared" si="68"/>
        <v>-8.7023468356368537E-4</v>
      </c>
      <c r="L276" s="28">
        <f t="shared" si="69"/>
        <v>7.0547029798900332E-3</v>
      </c>
      <c r="M276" s="28">
        <f t="shared" si="70"/>
        <v>4.6480329576213874E-3</v>
      </c>
      <c r="N276" s="28">
        <f t="shared" si="71"/>
        <v>7.0256788591075225E-5</v>
      </c>
      <c r="O276" s="28">
        <f t="shared" si="72"/>
        <v>3.549245822527959E-4</v>
      </c>
      <c r="P276" s="28">
        <f>J276*Report!$I$17+FX_Rates_Input!K276*Report!$I$18+FX_Rates_Input!L276*Report!$I$19+FX_Rates_Input!M276*Report!$I$20+FX_Rates_Input!N276*Report!$I$21+FX_Rates_Input!O276*Report!$I$22</f>
        <v>2.4007764803931353E-3</v>
      </c>
      <c r="R276" s="28">
        <f t="shared" si="31"/>
        <v>-1.121187525965547E-2</v>
      </c>
      <c r="S276" s="28">
        <f t="shared" si="32"/>
        <v>-8.862886115793547E-3</v>
      </c>
      <c r="T276" s="28">
        <f t="shared" si="33"/>
        <v>-2.425035554003695E-2</v>
      </c>
      <c r="U276" s="28">
        <f t="shared" si="34"/>
        <v>-1.2694009388636164E-2</v>
      </c>
      <c r="V276" s="28">
        <f t="shared" si="35"/>
        <v>-1.2666895056952402E-2</v>
      </c>
      <c r="W276" s="28">
        <f t="shared" si="36"/>
        <v>-1.2617639352602527E-2</v>
      </c>
      <c r="X276" s="28">
        <f t="shared" si="36"/>
        <v>-6.0196044764149956E-3</v>
      </c>
      <c r="Z276" s="28">
        <f t="shared" si="37"/>
        <v>9.7942115151105485E-3</v>
      </c>
      <c r="AA276" s="28">
        <f t="shared" si="38"/>
        <v>8.0622949185725611E-3</v>
      </c>
      <c r="AB276" s="28">
        <f t="shared" si="39"/>
        <v>2.2777374567668419E-2</v>
      </c>
      <c r="AC276" s="28">
        <f t="shared" si="40"/>
        <v>1.2414025110405874E-2</v>
      </c>
      <c r="AD276" s="28">
        <f t="shared" si="41"/>
        <v>1.2064561923616511E-2</v>
      </c>
      <c r="AE276" s="28">
        <f t="shared" si="42"/>
        <v>1.2140832164535653E-2</v>
      </c>
      <c r="AF276" s="28">
        <f t="shared" si="42"/>
        <v>5.3943402295949794E-3</v>
      </c>
      <c r="AG276" s="75"/>
      <c r="AH276">
        <f t="shared" si="43"/>
        <v>0</v>
      </c>
      <c r="AI276">
        <f t="shared" si="44"/>
        <v>0</v>
      </c>
      <c r="AJ276">
        <f t="shared" si="45"/>
        <v>0</v>
      </c>
      <c r="AK276">
        <f t="shared" si="46"/>
        <v>0</v>
      </c>
      <c r="AL276">
        <f t="shared" si="47"/>
        <v>0</v>
      </c>
      <c r="AM276">
        <f t="shared" si="48"/>
        <v>0</v>
      </c>
      <c r="AN276">
        <f t="shared" si="48"/>
        <v>0</v>
      </c>
      <c r="AP276" s="28">
        <f t="shared" si="49"/>
        <v>-1.2741796032675053E-2</v>
      </c>
      <c r="AQ276" s="28">
        <f t="shared" si="50"/>
        <v>-1.009558530099827E-2</v>
      </c>
      <c r="AR276" s="28">
        <f t="shared" si="51"/>
        <v>-2.7675491405236115E-2</v>
      </c>
      <c r="AS276" s="28">
        <f t="shared" si="52"/>
        <v>-1.4522684284710645E-2</v>
      </c>
      <c r="AT276" s="28">
        <f t="shared" si="53"/>
        <v>-1.4468142961301021E-2</v>
      </c>
      <c r="AU276" s="28">
        <f t="shared" si="54"/>
        <v>-1.4420854786701642E-2</v>
      </c>
      <c r="AV276" s="28">
        <f t="shared" si="54"/>
        <v>-6.8509078645738342E-3</v>
      </c>
      <c r="AX276" s="39">
        <f t="shared" si="55"/>
        <v>1.1324132288130132E-2</v>
      </c>
      <c r="AY276" s="39">
        <f t="shared" si="56"/>
        <v>9.2949941037772845E-3</v>
      </c>
      <c r="AZ276" s="39">
        <f t="shared" si="57"/>
        <v>2.6202510432867584E-2</v>
      </c>
      <c r="BA276" s="39">
        <f t="shared" si="58"/>
        <v>1.4242700006480355E-2</v>
      </c>
      <c r="BB276" s="39">
        <f t="shared" si="59"/>
        <v>1.386580982796513E-2</v>
      </c>
      <c r="BC276" s="39">
        <f t="shared" si="60"/>
        <v>1.3944047598634768E-2</v>
      </c>
      <c r="BD276" s="39">
        <f t="shared" si="60"/>
        <v>6.225643617753818E-3</v>
      </c>
      <c r="BF276">
        <f t="shared" si="61"/>
        <v>0</v>
      </c>
      <c r="BG276">
        <f t="shared" si="62"/>
        <v>0</v>
      </c>
      <c r="BH276">
        <f t="shared" si="63"/>
        <v>0</v>
      </c>
      <c r="BI276">
        <f t="shared" si="64"/>
        <v>0</v>
      </c>
      <c r="BJ276">
        <f t="shared" si="65"/>
        <v>0</v>
      </c>
      <c r="BK276">
        <f t="shared" si="66"/>
        <v>0</v>
      </c>
      <c r="BL276">
        <f t="shared" si="66"/>
        <v>0</v>
      </c>
    </row>
    <row r="277" spans="1:64" ht="14.45" x14ac:dyDescent="0.35">
      <c r="A277" s="1">
        <v>42033</v>
      </c>
      <c r="B277" s="19">
        <v>1.1315</v>
      </c>
      <c r="C277" s="19">
        <v>0.74775000000000003</v>
      </c>
      <c r="D277" s="19">
        <v>1.0371999999999999</v>
      </c>
      <c r="E277" s="19">
        <v>133.43</v>
      </c>
      <c r="F277" s="19">
        <v>1.4535</v>
      </c>
      <c r="G277" s="19">
        <v>1.4178999999999999</v>
      </c>
      <c r="J277" s="28">
        <f t="shared" si="67"/>
        <v>-2.5596907042710806E-3</v>
      </c>
      <c r="K277" s="28">
        <f t="shared" si="68"/>
        <v>1.5391310295738434E-3</v>
      </c>
      <c r="L277" s="28">
        <f t="shared" si="69"/>
        <v>1.2612954636059263E-2</v>
      </c>
      <c r="M277" s="28">
        <f t="shared" si="70"/>
        <v>-2.0214883535680695E-3</v>
      </c>
      <c r="N277" s="28">
        <f t="shared" si="71"/>
        <v>2.0926065133759861E-2</v>
      </c>
      <c r="O277" s="28">
        <f t="shared" si="72"/>
        <v>6.2966708448319768E-3</v>
      </c>
      <c r="P277" s="28">
        <f>J277*Report!$I$17+FX_Rates_Input!K277*Report!$I$18+FX_Rates_Input!L277*Report!$I$19+FX_Rates_Input!M277*Report!$I$20+FX_Rates_Input!N277*Report!$I$21+FX_Rates_Input!O277*Report!$I$22</f>
        <v>2.8122684064782822E-3</v>
      </c>
      <c r="R277" s="28">
        <f t="shared" si="31"/>
        <v>-1.1216442106105519E-2</v>
      </c>
      <c r="S277" s="28">
        <f t="shared" si="32"/>
        <v>-8.8590065199572708E-3</v>
      </c>
      <c r="T277" s="28">
        <f t="shared" si="33"/>
        <v>-2.4246444891344407E-2</v>
      </c>
      <c r="U277" s="28">
        <f t="shared" si="34"/>
        <v>-1.2646654751669132E-2</v>
      </c>
      <c r="V277" s="28">
        <f t="shared" si="35"/>
        <v>-1.2545788552302879E-2</v>
      </c>
      <c r="W277" s="28">
        <f t="shared" si="36"/>
        <v>-1.2619694280377769E-2</v>
      </c>
      <c r="X277" s="28">
        <f t="shared" si="36"/>
        <v>-6.0200727943540856E-3</v>
      </c>
      <c r="Z277" s="28">
        <f t="shared" si="37"/>
        <v>9.8131850373655485E-3</v>
      </c>
      <c r="AA277" s="28">
        <f t="shared" si="38"/>
        <v>8.0209993162220911E-3</v>
      </c>
      <c r="AB277" s="28">
        <f t="shared" si="39"/>
        <v>2.2837102557989639E-2</v>
      </c>
      <c r="AC277" s="28">
        <f t="shared" si="40"/>
        <v>1.244867604254195E-2</v>
      </c>
      <c r="AD277" s="28">
        <f t="shared" si="41"/>
        <v>1.2023124892369456E-2</v>
      </c>
      <c r="AE277" s="28">
        <f t="shared" si="42"/>
        <v>1.2135031300210182E-2</v>
      </c>
      <c r="AF277" s="28">
        <f t="shared" si="42"/>
        <v>5.4206859731104583E-3</v>
      </c>
      <c r="AG277" s="75"/>
      <c r="AH277">
        <f t="shared" si="43"/>
        <v>0</v>
      </c>
      <c r="AI277">
        <f t="shared" si="44"/>
        <v>0</v>
      </c>
      <c r="AJ277">
        <f t="shared" si="45"/>
        <v>0</v>
      </c>
      <c r="AK277">
        <f t="shared" si="46"/>
        <v>0</v>
      </c>
      <c r="AL277">
        <f t="shared" si="47"/>
        <v>1</v>
      </c>
      <c r="AM277">
        <f t="shared" si="48"/>
        <v>0</v>
      </c>
      <c r="AN277">
        <f t="shared" si="48"/>
        <v>0</v>
      </c>
      <c r="AP277" s="28">
        <f t="shared" si="49"/>
        <v>-1.2748077377378516E-2</v>
      </c>
      <c r="AQ277" s="28">
        <f t="shared" si="50"/>
        <v>-1.0088415493383272E-2</v>
      </c>
      <c r="AR277" s="28">
        <f t="shared" si="51"/>
        <v>-2.7675646059680137E-2</v>
      </c>
      <c r="AS277" s="28">
        <f t="shared" si="52"/>
        <v>-1.4474404408210729E-2</v>
      </c>
      <c r="AT277" s="28">
        <f t="shared" si="53"/>
        <v>-1.433519804358796E-2</v>
      </c>
      <c r="AU277" s="28">
        <f t="shared" si="54"/>
        <v>-1.4422636889452209E-2</v>
      </c>
      <c r="AV277" s="28">
        <f t="shared" si="54"/>
        <v>-6.8533291112077462E-3</v>
      </c>
      <c r="AX277" s="39">
        <f t="shared" si="55"/>
        <v>1.1344820308638546E-2</v>
      </c>
      <c r="AY277" s="39">
        <f t="shared" si="56"/>
        <v>9.2504082896480919E-3</v>
      </c>
      <c r="AZ277" s="39">
        <f t="shared" si="57"/>
        <v>2.6266303726325369E-2</v>
      </c>
      <c r="BA277" s="39">
        <f t="shared" si="58"/>
        <v>1.4276425699083547E-2</v>
      </c>
      <c r="BB277" s="39">
        <f t="shared" si="59"/>
        <v>1.3812534383654537E-2</v>
      </c>
      <c r="BC277" s="39">
        <f t="shared" si="60"/>
        <v>1.3937973909284623E-2</v>
      </c>
      <c r="BD277" s="39">
        <f t="shared" si="60"/>
        <v>6.2539422899641189E-3</v>
      </c>
      <c r="BF277">
        <f t="shared" si="61"/>
        <v>0</v>
      </c>
      <c r="BG277">
        <f t="shared" si="62"/>
        <v>0</v>
      </c>
      <c r="BH277">
        <f t="shared" si="63"/>
        <v>0</v>
      </c>
      <c r="BI277">
        <f t="shared" si="64"/>
        <v>0</v>
      </c>
      <c r="BJ277">
        <f t="shared" si="65"/>
        <v>1</v>
      </c>
      <c r="BK277">
        <f t="shared" si="66"/>
        <v>0</v>
      </c>
      <c r="BL277">
        <f t="shared" si="66"/>
        <v>0</v>
      </c>
    </row>
    <row r="278" spans="1:64" ht="14.45" x14ac:dyDescent="0.35">
      <c r="A278" s="1">
        <v>42034</v>
      </c>
      <c r="B278" s="19">
        <v>1.1305000000000001</v>
      </c>
      <c r="C278" s="19">
        <v>0.75109999999999999</v>
      </c>
      <c r="D278" s="19">
        <v>1.0468</v>
      </c>
      <c r="E278" s="19">
        <v>133.08000000000001</v>
      </c>
      <c r="F278" s="19">
        <v>1.4535</v>
      </c>
      <c r="G278" s="19">
        <v>1.4322999999999999</v>
      </c>
      <c r="J278" s="28">
        <f t="shared" si="67"/>
        <v>-8.8417335556739338E-4</v>
      </c>
      <c r="K278" s="28">
        <f t="shared" si="68"/>
        <v>4.4701011819085965E-3</v>
      </c>
      <c r="L278" s="28">
        <f t="shared" si="69"/>
        <v>9.2131169914815535E-3</v>
      </c>
      <c r="M278" s="28">
        <f t="shared" si="70"/>
        <v>-2.6265446040532529E-3</v>
      </c>
      <c r="N278" s="28">
        <f t="shared" si="71"/>
        <v>0</v>
      </c>
      <c r="O278" s="28">
        <f t="shared" si="72"/>
        <v>1.0104640042307215E-2</v>
      </c>
      <c r="P278" s="28">
        <f>J278*Report!$I$17+FX_Rates_Input!K278*Report!$I$18+FX_Rates_Input!L278*Report!$I$19+FX_Rates_Input!M278*Report!$I$20+FX_Rates_Input!N278*Report!$I$21+FX_Rates_Input!O278*Report!$I$22</f>
        <v>-1.7826425288444084E-5</v>
      </c>
      <c r="R278" s="28">
        <f t="shared" si="31"/>
        <v>-1.1230933133396464E-2</v>
      </c>
      <c r="S278" s="28">
        <f t="shared" si="32"/>
        <v>-8.850075265118551E-3</v>
      </c>
      <c r="T278" s="28">
        <f t="shared" si="33"/>
        <v>-2.4278997018144215E-2</v>
      </c>
      <c r="U278" s="28">
        <f t="shared" si="34"/>
        <v>-1.2647015177882033E-2</v>
      </c>
      <c r="V278" s="28">
        <f t="shared" si="35"/>
        <v>-1.2844664958896334E-2</v>
      </c>
      <c r="W278" s="28">
        <f t="shared" si="36"/>
        <v>-1.2633111803958966E-2</v>
      </c>
      <c r="X278" s="28">
        <f t="shared" si="36"/>
        <v>-6.027197046264845E-3</v>
      </c>
      <c r="Z278" s="28">
        <f t="shared" si="37"/>
        <v>9.7930088966945977E-3</v>
      </c>
      <c r="AA278" s="28">
        <f t="shared" si="38"/>
        <v>7.9940424728082889E-3</v>
      </c>
      <c r="AB278" s="28">
        <f t="shared" si="39"/>
        <v>2.2965975107773758E-2</v>
      </c>
      <c r="AC278" s="28">
        <f t="shared" si="40"/>
        <v>1.2448640778557066E-2</v>
      </c>
      <c r="AD278" s="28">
        <f t="shared" si="41"/>
        <v>1.2500473735655977E-2</v>
      </c>
      <c r="AE278" s="28">
        <f t="shared" si="42"/>
        <v>1.2195616420120443E-2</v>
      </c>
      <c r="AF278" s="28">
        <f t="shared" si="42"/>
        <v>5.4496231010230734E-3</v>
      </c>
      <c r="AG278" s="75"/>
      <c r="AH278">
        <f t="shared" si="43"/>
        <v>0</v>
      </c>
      <c r="AI278">
        <f t="shared" si="44"/>
        <v>0</v>
      </c>
      <c r="AJ278">
        <f t="shared" si="45"/>
        <v>0</v>
      </c>
      <c r="AK278">
        <f t="shared" si="46"/>
        <v>0</v>
      </c>
      <c r="AL278">
        <f t="shared" si="47"/>
        <v>0</v>
      </c>
      <c r="AM278">
        <f t="shared" si="48"/>
        <v>0</v>
      </c>
      <c r="AN278">
        <f t="shared" si="48"/>
        <v>0</v>
      </c>
      <c r="AP278" s="28">
        <f t="shared" si="49"/>
        <v>-1.2762154345013786E-2</v>
      </c>
      <c r="AQ278" s="28">
        <f t="shared" si="50"/>
        <v>-1.0076870427242646E-2</v>
      </c>
      <c r="AR278" s="28">
        <f t="shared" si="51"/>
        <v>-2.7719955110491152E-2</v>
      </c>
      <c r="AS278" s="28">
        <f t="shared" si="52"/>
        <v>-1.4474788516723553E-2</v>
      </c>
      <c r="AT278" s="28">
        <f t="shared" si="53"/>
        <v>-1.4690608689379183E-2</v>
      </c>
      <c r="AU278" s="28">
        <f t="shared" si="54"/>
        <v>-1.4441444192802952E-2</v>
      </c>
      <c r="AV278" s="28">
        <f t="shared" si="54"/>
        <v>-6.8630797949088291E-3</v>
      </c>
      <c r="AX278" s="39">
        <f t="shared" si="55"/>
        <v>1.132423010831192E-2</v>
      </c>
      <c r="AY278" s="39">
        <f t="shared" si="56"/>
        <v>9.2208376349323835E-3</v>
      </c>
      <c r="AZ278" s="39">
        <f t="shared" si="57"/>
        <v>2.6406933200120695E-2</v>
      </c>
      <c r="BA278" s="39">
        <f t="shared" si="58"/>
        <v>1.4276414117398587E-2</v>
      </c>
      <c r="BB278" s="39">
        <f t="shared" si="59"/>
        <v>1.4346417466138826E-2</v>
      </c>
      <c r="BC278" s="39">
        <f t="shared" si="60"/>
        <v>1.4003948808964429E-2</v>
      </c>
      <c r="BD278" s="39">
        <f t="shared" si="60"/>
        <v>6.2855058496670575E-3</v>
      </c>
      <c r="BF278">
        <f t="shared" si="61"/>
        <v>0</v>
      </c>
      <c r="BG278">
        <f t="shared" si="62"/>
        <v>0</v>
      </c>
      <c r="BH278">
        <f t="shared" si="63"/>
        <v>0</v>
      </c>
      <c r="BI278">
        <f t="shared" si="64"/>
        <v>0</v>
      </c>
      <c r="BJ278">
        <f t="shared" si="65"/>
        <v>0</v>
      </c>
      <c r="BK278">
        <f t="shared" si="66"/>
        <v>0</v>
      </c>
      <c r="BL278">
        <f t="shared" si="66"/>
        <v>0</v>
      </c>
    </row>
    <row r="279" spans="1:64" x14ac:dyDescent="0.25">
      <c r="A279" s="1">
        <v>42037</v>
      </c>
      <c r="B279" s="19">
        <v>1.131</v>
      </c>
      <c r="C279" s="19">
        <v>0.75260000000000005</v>
      </c>
      <c r="D279" s="19">
        <v>1.0519000000000001</v>
      </c>
      <c r="E279" s="19">
        <v>133.06</v>
      </c>
      <c r="F279" s="19">
        <v>1.4522999999999999</v>
      </c>
      <c r="G279" s="19">
        <v>1.4332</v>
      </c>
      <c r="J279" s="28">
        <f t="shared" si="67"/>
        <v>4.4218439809576526E-4</v>
      </c>
      <c r="K279" s="28">
        <f t="shared" si="68"/>
        <v>1.9950794673708606E-3</v>
      </c>
      <c r="L279" s="28">
        <f t="shared" si="69"/>
        <v>4.8601610892377795E-3</v>
      </c>
      <c r="M279" s="28">
        <f t="shared" si="70"/>
        <v>-1.5029683653464823E-4</v>
      </c>
      <c r="N279" s="28">
        <f t="shared" si="71"/>
        <v>-8.2593438517231002E-4</v>
      </c>
      <c r="O279" s="28">
        <f t="shared" si="72"/>
        <v>6.2816264497937517E-4</v>
      </c>
      <c r="P279" s="28">
        <f>J279*Report!$I$17+FX_Rates_Input!K279*Report!$I$18+FX_Rates_Input!L279*Report!$I$19+FX_Rates_Input!M279*Report!$I$20+FX_Rates_Input!N279*Report!$I$21+FX_Rates_Input!O279*Report!$I$22</f>
        <v>7.8276870378245656E-4</v>
      </c>
      <c r="R279" s="28">
        <f t="shared" si="31"/>
        <v>-1.1211974171522825E-2</v>
      </c>
      <c r="S279" s="28">
        <f t="shared" si="32"/>
        <v>-8.828225453385484E-3</v>
      </c>
      <c r="T279" s="28">
        <f t="shared" si="33"/>
        <v>-2.4287109531971052E-2</v>
      </c>
      <c r="U279" s="28">
        <f t="shared" si="34"/>
        <v>-1.2666151608938834E-2</v>
      </c>
      <c r="V279" s="28">
        <f t="shared" si="35"/>
        <v>-1.2757359293698098E-2</v>
      </c>
      <c r="W279" s="28">
        <f t="shared" si="36"/>
        <v>-1.2662497154709268E-2</v>
      </c>
      <c r="X279" s="28">
        <f t="shared" si="36"/>
        <v>-6.0240409660185078E-3</v>
      </c>
      <c r="Z279" s="28">
        <f t="shared" si="37"/>
        <v>9.7953810456025501E-3</v>
      </c>
      <c r="AA279" s="28">
        <f t="shared" si="38"/>
        <v>8.0411875109206409E-3</v>
      </c>
      <c r="AB279" s="28">
        <f t="shared" si="39"/>
        <v>2.3046483549920921E-2</v>
      </c>
      <c r="AC279" s="28">
        <f t="shared" si="40"/>
        <v>1.2437996447387901E-2</v>
      </c>
      <c r="AD279" s="28">
        <f t="shared" si="41"/>
        <v>1.2478280092422999E-2</v>
      </c>
      <c r="AE279" s="28">
        <f t="shared" si="42"/>
        <v>1.2333128974861766E-2</v>
      </c>
      <c r="AF279" s="28">
        <f t="shared" si="42"/>
        <v>5.4522680369491587E-3</v>
      </c>
      <c r="AG279" s="75"/>
      <c r="AH279">
        <f t="shared" si="43"/>
        <v>0</v>
      </c>
      <c r="AI279">
        <f t="shared" si="44"/>
        <v>0</v>
      </c>
      <c r="AJ279">
        <f t="shared" si="45"/>
        <v>0</v>
      </c>
      <c r="AK279">
        <f t="shared" si="46"/>
        <v>0</v>
      </c>
      <c r="AL279">
        <f t="shared" si="47"/>
        <v>0</v>
      </c>
      <c r="AM279">
        <f t="shared" si="48"/>
        <v>0</v>
      </c>
      <c r="AN279">
        <f t="shared" si="48"/>
        <v>0</v>
      </c>
      <c r="AP279" s="28">
        <f t="shared" si="49"/>
        <v>-1.2741987328066088E-2</v>
      </c>
      <c r="AQ279" s="28">
        <f t="shared" si="50"/>
        <v>-1.0056862924013341E-2</v>
      </c>
      <c r="AR279" s="28">
        <f t="shared" si="51"/>
        <v>-2.7734522088822645E-2</v>
      </c>
      <c r="AS279" s="28">
        <f t="shared" si="52"/>
        <v>-1.4494543446607099E-2</v>
      </c>
      <c r="AT279" s="28">
        <f t="shared" si="53"/>
        <v>-1.4595327942082292E-2</v>
      </c>
      <c r="AU279" s="28">
        <f t="shared" si="54"/>
        <v>-1.4482985095195165E-2</v>
      </c>
      <c r="AV279" s="28">
        <f t="shared" si="54"/>
        <v>-6.859886486866475E-3</v>
      </c>
      <c r="AX279" s="39">
        <f t="shared" si="55"/>
        <v>1.1325394202145813E-2</v>
      </c>
      <c r="AY279" s="39">
        <f t="shared" si="56"/>
        <v>9.2698249815484982E-3</v>
      </c>
      <c r="AZ279" s="39">
        <f t="shared" si="57"/>
        <v>2.6493896106772514E-2</v>
      </c>
      <c r="BA279" s="39">
        <f t="shared" si="58"/>
        <v>1.4266388285056166E-2</v>
      </c>
      <c r="BB279" s="39">
        <f t="shared" si="59"/>
        <v>1.4316248740807194E-2</v>
      </c>
      <c r="BC279" s="39">
        <f t="shared" si="60"/>
        <v>1.4153616915347663E-2</v>
      </c>
      <c r="BD279" s="39">
        <f t="shared" si="60"/>
        <v>6.2881135577971259E-3</v>
      </c>
      <c r="BF279">
        <f t="shared" si="61"/>
        <v>0</v>
      </c>
      <c r="BG279">
        <f t="shared" si="62"/>
        <v>0</v>
      </c>
      <c r="BH279">
        <f t="shared" si="63"/>
        <v>0</v>
      </c>
      <c r="BI279">
        <f t="shared" si="64"/>
        <v>0</v>
      </c>
      <c r="BJ279">
        <f t="shared" si="65"/>
        <v>0</v>
      </c>
      <c r="BK279">
        <f t="shared" si="66"/>
        <v>0</v>
      </c>
      <c r="BL279">
        <f t="shared" si="66"/>
        <v>0</v>
      </c>
    </row>
    <row r="280" spans="1:64" x14ac:dyDescent="0.25">
      <c r="A280" s="1">
        <v>42038</v>
      </c>
      <c r="B280" s="19">
        <v>1.1375999999999999</v>
      </c>
      <c r="C280" s="19">
        <v>0.75395000000000001</v>
      </c>
      <c r="D280" s="19">
        <v>1.0526</v>
      </c>
      <c r="E280" s="19">
        <v>133.47999999999999</v>
      </c>
      <c r="F280" s="19">
        <v>1.4799</v>
      </c>
      <c r="G280" s="19">
        <v>1.4316</v>
      </c>
      <c r="J280" s="28">
        <f t="shared" si="67"/>
        <v>5.8185829328559705E-3</v>
      </c>
      <c r="K280" s="28">
        <f t="shared" si="68"/>
        <v>1.7921746524677295E-3</v>
      </c>
      <c r="L280" s="28">
        <f t="shared" si="69"/>
        <v>6.6524117444997325E-4</v>
      </c>
      <c r="M280" s="28">
        <f t="shared" si="70"/>
        <v>3.1514995694316098E-3</v>
      </c>
      <c r="N280" s="28">
        <f t="shared" si="71"/>
        <v>1.8826011294043973E-2</v>
      </c>
      <c r="O280" s="28">
        <f t="shared" si="72"/>
        <v>-1.1170065389280253E-3</v>
      </c>
      <c r="P280" s="28">
        <f>J280*Report!$I$17+FX_Rates_Input!K280*Report!$I$18+FX_Rates_Input!L280*Report!$I$19+FX_Rates_Input!M280*Report!$I$20+FX_Rates_Input!N280*Report!$I$21+FX_Rates_Input!O280*Report!$I$22</f>
        <v>3.1463209598262543E-3</v>
      </c>
      <c r="R280" s="28">
        <f t="shared" si="31"/>
        <v>-1.1190390361116652E-2</v>
      </c>
      <c r="S280" s="28">
        <f t="shared" si="32"/>
        <v>-8.8237854082435178E-3</v>
      </c>
      <c r="T280" s="28">
        <f t="shared" si="33"/>
        <v>-2.4284381486783749E-2</v>
      </c>
      <c r="U280" s="28">
        <f t="shared" si="34"/>
        <v>-1.2558752707966275E-2</v>
      </c>
      <c r="V280" s="28">
        <f t="shared" si="35"/>
        <v>-1.273138458377711E-2</v>
      </c>
      <c r="W280" s="28">
        <f t="shared" si="36"/>
        <v>-1.2646338510811017E-2</v>
      </c>
      <c r="X280" s="28">
        <f t="shared" si="36"/>
        <v>-6.0236823993590205E-3</v>
      </c>
      <c r="Z280" s="28">
        <f t="shared" si="37"/>
        <v>9.7306390958883555E-3</v>
      </c>
      <c r="AA280" s="28">
        <f t="shared" si="38"/>
        <v>8.0271682189699215E-3</v>
      </c>
      <c r="AB280" s="28">
        <f t="shared" si="39"/>
        <v>2.307413346081259E-2</v>
      </c>
      <c r="AC280" s="28">
        <f t="shared" si="40"/>
        <v>1.2221457947534216E-2</v>
      </c>
      <c r="AD280" s="28">
        <f t="shared" si="41"/>
        <v>1.2378477292928668E-2</v>
      </c>
      <c r="AE280" s="28">
        <f t="shared" si="42"/>
        <v>1.2268573062982508E-2</v>
      </c>
      <c r="AF280" s="28">
        <f t="shared" si="42"/>
        <v>5.4554845792803095E-3</v>
      </c>
      <c r="AG280" s="75"/>
      <c r="AH280">
        <f t="shared" si="43"/>
        <v>0</v>
      </c>
      <c r="AI280">
        <f t="shared" si="44"/>
        <v>0</v>
      </c>
      <c r="AJ280">
        <f t="shared" si="45"/>
        <v>0</v>
      </c>
      <c r="AK280">
        <f t="shared" si="46"/>
        <v>0</v>
      </c>
      <c r="AL280">
        <f t="shared" si="47"/>
        <v>1</v>
      </c>
      <c r="AM280">
        <f t="shared" si="48"/>
        <v>0</v>
      </c>
      <c r="AN280">
        <f t="shared" si="48"/>
        <v>0</v>
      </c>
      <c r="AP280" s="28">
        <f t="shared" si="49"/>
        <v>-1.2714116217456359E-2</v>
      </c>
      <c r="AQ280" s="28">
        <f t="shared" si="50"/>
        <v>-1.005107844363329E-2</v>
      </c>
      <c r="AR280" s="28">
        <f t="shared" si="51"/>
        <v>-2.7733609159437365E-2</v>
      </c>
      <c r="AS280" s="28">
        <f t="shared" si="52"/>
        <v>-1.4363551452642209E-2</v>
      </c>
      <c r="AT280" s="28">
        <f t="shared" si="53"/>
        <v>-1.4560192571896667E-2</v>
      </c>
      <c r="AU280" s="28">
        <f t="shared" si="54"/>
        <v>-1.4460947827786825E-2</v>
      </c>
      <c r="AV280" s="28">
        <f t="shared" si="54"/>
        <v>-6.8597360730341056E-3</v>
      </c>
      <c r="AX280" s="39">
        <f t="shared" si="55"/>
        <v>1.1254364952228063E-2</v>
      </c>
      <c r="AY280" s="39">
        <f t="shared" si="56"/>
        <v>9.2544612543596933E-3</v>
      </c>
      <c r="AZ280" s="39">
        <f t="shared" si="57"/>
        <v>2.6523361133466206E-2</v>
      </c>
      <c r="BA280" s="39">
        <f t="shared" si="58"/>
        <v>1.4026256692210149E-2</v>
      </c>
      <c r="BB280" s="39">
        <f t="shared" si="59"/>
        <v>1.4207285281048225E-2</v>
      </c>
      <c r="BC280" s="39">
        <f t="shared" si="60"/>
        <v>1.4083182379958316E-2</v>
      </c>
      <c r="BD280" s="39">
        <f t="shared" si="60"/>
        <v>6.2915382529553946E-3</v>
      </c>
      <c r="BF280">
        <f t="shared" si="61"/>
        <v>0</v>
      </c>
      <c r="BG280">
        <f t="shared" si="62"/>
        <v>0</v>
      </c>
      <c r="BH280">
        <f t="shared" si="63"/>
        <v>0</v>
      </c>
      <c r="BI280">
        <f t="shared" si="64"/>
        <v>0</v>
      </c>
      <c r="BJ280">
        <f t="shared" si="65"/>
        <v>1</v>
      </c>
      <c r="BK280">
        <f t="shared" si="66"/>
        <v>0</v>
      </c>
      <c r="BL280">
        <f t="shared" si="66"/>
        <v>0</v>
      </c>
    </row>
    <row r="281" spans="1:64" x14ac:dyDescent="0.25">
      <c r="A281" s="1">
        <v>42039</v>
      </c>
      <c r="B281" s="19">
        <v>1.1446000000000001</v>
      </c>
      <c r="C281" s="19">
        <v>0.75160000000000005</v>
      </c>
      <c r="D281" s="19">
        <v>1.0602</v>
      </c>
      <c r="E281" s="19">
        <v>134.49</v>
      </c>
      <c r="F281" s="19">
        <v>1.4722</v>
      </c>
      <c r="G281" s="19">
        <v>1.4253</v>
      </c>
      <c r="J281" s="28">
        <f t="shared" si="67"/>
        <v>6.1344509260255493E-3</v>
      </c>
      <c r="K281" s="28">
        <f t="shared" si="68"/>
        <v>-3.1217852724942726E-3</v>
      </c>
      <c r="L281" s="28">
        <f t="shared" si="69"/>
        <v>7.1942756340272309E-3</v>
      </c>
      <c r="M281" s="28">
        <f t="shared" si="70"/>
        <v>7.53819295228481E-3</v>
      </c>
      <c r="N281" s="28">
        <f t="shared" si="71"/>
        <v>-5.2166372831967045E-3</v>
      </c>
      <c r="O281" s="28">
        <f t="shared" si="72"/>
        <v>-4.4103820308853481E-3</v>
      </c>
      <c r="P281" s="28">
        <f>J281*Report!$I$17+FX_Rates_Input!K281*Report!$I$18+FX_Rates_Input!L281*Report!$I$19+FX_Rates_Input!M281*Report!$I$20+FX_Rates_Input!N281*Report!$I$21+FX_Rates_Input!O281*Report!$I$22</f>
        <v>3.6473489547017767E-3</v>
      </c>
      <c r="R281" s="28">
        <f t="shared" si="31"/>
        <v>-1.1199793631195444E-2</v>
      </c>
      <c r="S281" s="28">
        <f t="shared" si="32"/>
        <v>-8.8232269074413928E-3</v>
      </c>
      <c r="T281" s="28">
        <f t="shared" si="33"/>
        <v>-2.4281419424351487E-2</v>
      </c>
      <c r="U281" s="28">
        <f t="shared" si="34"/>
        <v>-1.2558288297397018E-2</v>
      </c>
      <c r="V281" s="28">
        <f t="shared" si="35"/>
        <v>-1.2959940049016246E-2</v>
      </c>
      <c r="W281" s="28">
        <f t="shared" si="36"/>
        <v>-1.2655184692227024E-2</v>
      </c>
      <c r="X281" s="28">
        <f t="shared" si="36"/>
        <v>-6.0338604828454418E-3</v>
      </c>
      <c r="Z281" s="28">
        <f t="shared" si="37"/>
        <v>9.7489605028948396E-3</v>
      </c>
      <c r="AA281" s="28">
        <f t="shared" si="38"/>
        <v>8.039022882064973E-3</v>
      </c>
      <c r="AB281" s="28">
        <f t="shared" si="39"/>
        <v>2.3078454833241193E-2</v>
      </c>
      <c r="AC281" s="28">
        <f t="shared" si="40"/>
        <v>1.2219160012347192E-2</v>
      </c>
      <c r="AD281" s="28">
        <f t="shared" si="41"/>
        <v>1.2715060993097136E-2</v>
      </c>
      <c r="AE281" s="28">
        <f t="shared" si="42"/>
        <v>1.2248275789691834E-2</v>
      </c>
      <c r="AF281" s="28">
        <f t="shared" si="42"/>
        <v>5.4808022695896847E-3</v>
      </c>
      <c r="AG281" s="75"/>
      <c r="AH281">
        <f t="shared" si="43"/>
        <v>0</v>
      </c>
      <c r="AI281">
        <f t="shared" si="44"/>
        <v>0</v>
      </c>
      <c r="AJ281">
        <f t="shared" si="45"/>
        <v>0</v>
      </c>
      <c r="AK281">
        <f t="shared" si="46"/>
        <v>0</v>
      </c>
      <c r="AL281">
        <f t="shared" si="47"/>
        <v>0</v>
      </c>
      <c r="AM281">
        <f t="shared" si="48"/>
        <v>0</v>
      </c>
      <c r="AN281">
        <f t="shared" si="48"/>
        <v>0</v>
      </c>
      <c r="AP281" s="28">
        <f t="shared" si="49"/>
        <v>-1.2725538738424328E-2</v>
      </c>
      <c r="AQ281" s="28">
        <f t="shared" si="50"/>
        <v>-1.0051342667859994E-2</v>
      </c>
      <c r="AR281" s="28">
        <f t="shared" si="51"/>
        <v>-2.7730746098624141E-2</v>
      </c>
      <c r="AS281" s="28">
        <f t="shared" si="52"/>
        <v>-1.4362885854188691E-2</v>
      </c>
      <c r="AT281" s="28">
        <f t="shared" si="53"/>
        <v>-1.482990839975235E-2</v>
      </c>
      <c r="AU281" s="28">
        <f t="shared" si="54"/>
        <v>-1.4468960000302429E-2</v>
      </c>
      <c r="AV281" s="28">
        <f t="shared" si="54"/>
        <v>-6.8724993939456068E-3</v>
      </c>
      <c r="AX281" s="39">
        <f t="shared" si="55"/>
        <v>1.1274705610123724E-2</v>
      </c>
      <c r="AY281" s="39">
        <f t="shared" si="56"/>
        <v>9.2671386424835744E-3</v>
      </c>
      <c r="AZ281" s="39">
        <f t="shared" si="57"/>
        <v>2.6527781507513847E-2</v>
      </c>
      <c r="BA281" s="39">
        <f t="shared" si="58"/>
        <v>1.4023757569138866E-2</v>
      </c>
      <c r="BB281" s="39">
        <f t="shared" si="59"/>
        <v>1.4585029343833241E-2</v>
      </c>
      <c r="BC281" s="39">
        <f t="shared" si="60"/>
        <v>1.406205109776724E-2</v>
      </c>
      <c r="BD281" s="39">
        <f t="shared" si="60"/>
        <v>6.3194411806898497E-3</v>
      </c>
      <c r="BF281">
        <f t="shared" si="61"/>
        <v>0</v>
      </c>
      <c r="BG281">
        <f t="shared" si="62"/>
        <v>0</v>
      </c>
      <c r="BH281">
        <f t="shared" si="63"/>
        <v>0</v>
      </c>
      <c r="BI281">
        <f t="shared" si="64"/>
        <v>0</v>
      </c>
      <c r="BJ281">
        <f t="shared" si="65"/>
        <v>0</v>
      </c>
      <c r="BK281">
        <f t="shared" si="66"/>
        <v>0</v>
      </c>
      <c r="BL281">
        <f t="shared" si="66"/>
        <v>0</v>
      </c>
    </row>
    <row r="282" spans="1:64" x14ac:dyDescent="0.25">
      <c r="A282" s="1">
        <v>42040</v>
      </c>
      <c r="B282" s="19">
        <v>1.141</v>
      </c>
      <c r="C282" s="19">
        <v>0.74819999999999998</v>
      </c>
      <c r="D282" s="19">
        <v>1.0587</v>
      </c>
      <c r="E282" s="19">
        <v>133.97999999999999</v>
      </c>
      <c r="F282" s="19">
        <v>1.4616</v>
      </c>
      <c r="G282" s="19">
        <v>1.429</v>
      </c>
      <c r="J282" s="28">
        <f t="shared" si="67"/>
        <v>-3.1501601129262668E-3</v>
      </c>
      <c r="K282" s="28">
        <f t="shared" si="68"/>
        <v>-4.5339456252645304E-3</v>
      </c>
      <c r="L282" s="28">
        <f t="shared" si="69"/>
        <v>-1.4158292043717085E-3</v>
      </c>
      <c r="M282" s="28">
        <f t="shared" si="70"/>
        <v>-3.7993117553364194E-3</v>
      </c>
      <c r="N282" s="28">
        <f t="shared" si="71"/>
        <v>-7.226154560808563E-3</v>
      </c>
      <c r="O282" s="28">
        <f t="shared" si="72"/>
        <v>2.5925810688820416E-3</v>
      </c>
      <c r="P282" s="28">
        <f>J282*Report!$I$17+FX_Rates_Input!K282*Report!$I$18+FX_Rates_Input!L282*Report!$I$19+FX_Rates_Input!M282*Report!$I$20+FX_Rates_Input!N282*Report!$I$21+FX_Rates_Input!O282*Report!$I$22</f>
        <v>-1.2154873781532421E-3</v>
      </c>
      <c r="R282" s="28">
        <f t="shared" si="31"/>
        <v>-1.12223334699776E-2</v>
      </c>
      <c r="S282" s="28">
        <f t="shared" si="32"/>
        <v>-8.8406875429230571E-3</v>
      </c>
      <c r="T282" s="28">
        <f t="shared" si="33"/>
        <v>-2.4280536624439058E-2</v>
      </c>
      <c r="U282" s="28">
        <f t="shared" si="34"/>
        <v>-1.2575163799633369E-2</v>
      </c>
      <c r="V282" s="28">
        <f t="shared" si="35"/>
        <v>-1.2929915004656239E-2</v>
      </c>
      <c r="W282" s="28">
        <f t="shared" si="36"/>
        <v>-1.2691885357472512E-2</v>
      </c>
      <c r="X282" s="28">
        <f t="shared" si="36"/>
        <v>-6.0473684194847681E-3</v>
      </c>
      <c r="Z282" s="28">
        <f t="shared" si="37"/>
        <v>9.7983162876564486E-3</v>
      </c>
      <c r="AA282" s="28">
        <f t="shared" si="38"/>
        <v>8.0396904253599161E-3</v>
      </c>
      <c r="AB282" s="28">
        <f t="shared" si="39"/>
        <v>2.3134472349806885E-2</v>
      </c>
      <c r="AC282" s="28">
        <f t="shared" si="40"/>
        <v>1.2253943193442593E-2</v>
      </c>
      <c r="AD282" s="28">
        <f t="shared" si="41"/>
        <v>1.2701710713431959E-2</v>
      </c>
      <c r="AE282" s="28">
        <f t="shared" si="42"/>
        <v>1.2233776163037334E-2</v>
      </c>
      <c r="AF282" s="28">
        <f t="shared" si="42"/>
        <v>5.5250245939149597E-3</v>
      </c>
      <c r="AG282" s="75"/>
      <c r="AH282">
        <f t="shared" si="43"/>
        <v>0</v>
      </c>
      <c r="AI282">
        <f t="shared" si="44"/>
        <v>0</v>
      </c>
      <c r="AJ282">
        <f t="shared" si="45"/>
        <v>0</v>
      </c>
      <c r="AK282">
        <f t="shared" si="46"/>
        <v>0</v>
      </c>
      <c r="AL282">
        <f t="shared" si="47"/>
        <v>0</v>
      </c>
      <c r="AM282">
        <f t="shared" si="48"/>
        <v>0</v>
      </c>
      <c r="AN282">
        <f t="shared" si="48"/>
        <v>0</v>
      </c>
      <c r="AP282" s="28">
        <f t="shared" si="49"/>
        <v>-1.2753314897951425E-2</v>
      </c>
      <c r="AQ282" s="28">
        <f t="shared" si="50"/>
        <v>-1.0070123619571174E-2</v>
      </c>
      <c r="AR282" s="28">
        <f t="shared" si="51"/>
        <v>-2.7733878884728606E-2</v>
      </c>
      <c r="AS282" s="28">
        <f t="shared" si="52"/>
        <v>-1.4383523775079383E-2</v>
      </c>
      <c r="AT282" s="28">
        <f t="shared" si="53"/>
        <v>-1.4796724232516477E-2</v>
      </c>
      <c r="AU282" s="28">
        <f t="shared" si="54"/>
        <v>-1.4507277617362273E-2</v>
      </c>
      <c r="AV282" s="28">
        <f t="shared" si="54"/>
        <v>-6.8902119559598836E-3</v>
      </c>
      <c r="AX282" s="39">
        <f t="shared" si="55"/>
        <v>1.1329297715630274E-2</v>
      </c>
      <c r="AY282" s="39">
        <f t="shared" si="56"/>
        <v>9.2691265020080332E-3</v>
      </c>
      <c r="AZ282" s="39">
        <f t="shared" si="57"/>
        <v>2.6587814610096433E-2</v>
      </c>
      <c r="BA282" s="39">
        <f t="shared" si="58"/>
        <v>1.4062303168888608E-2</v>
      </c>
      <c r="BB282" s="39">
        <f t="shared" si="59"/>
        <v>1.4568519941292197E-2</v>
      </c>
      <c r="BC282" s="39">
        <f t="shared" si="60"/>
        <v>1.4049168422927095E-2</v>
      </c>
      <c r="BD282" s="39">
        <f t="shared" si="60"/>
        <v>6.3678681303900751E-3</v>
      </c>
      <c r="BF282">
        <f t="shared" si="61"/>
        <v>0</v>
      </c>
      <c r="BG282">
        <f t="shared" si="62"/>
        <v>0</v>
      </c>
      <c r="BH282">
        <f t="shared" si="63"/>
        <v>0</v>
      </c>
      <c r="BI282">
        <f t="shared" si="64"/>
        <v>0</v>
      </c>
      <c r="BJ282">
        <f t="shared" si="65"/>
        <v>0</v>
      </c>
      <c r="BK282">
        <f t="shared" si="66"/>
        <v>0</v>
      </c>
      <c r="BL282">
        <f t="shared" si="66"/>
        <v>0</v>
      </c>
    </row>
    <row r="283" spans="1:64" x14ac:dyDescent="0.25">
      <c r="A283" s="1">
        <v>42041</v>
      </c>
      <c r="B283" s="19">
        <v>1.1447000000000001</v>
      </c>
      <c r="C283" s="19">
        <v>0.74729999999999996</v>
      </c>
      <c r="D283" s="19">
        <v>1.0533999999999999</v>
      </c>
      <c r="E283" s="19">
        <v>134.28</v>
      </c>
      <c r="F283" s="19">
        <v>1.4572000000000001</v>
      </c>
      <c r="G283" s="19">
        <v>1.4246000000000001</v>
      </c>
      <c r="J283" s="28">
        <f t="shared" si="67"/>
        <v>3.2375230623550078E-3</v>
      </c>
      <c r="K283" s="28">
        <f t="shared" si="68"/>
        <v>-1.2036109778013184E-3</v>
      </c>
      <c r="L283" s="28">
        <f t="shared" si="69"/>
        <v>-5.0187123000452142E-3</v>
      </c>
      <c r="M283" s="28">
        <f t="shared" si="70"/>
        <v>2.2366370317126933E-3</v>
      </c>
      <c r="N283" s="28">
        <f t="shared" si="71"/>
        <v>-3.0149399293882061E-3</v>
      </c>
      <c r="O283" s="28">
        <f t="shared" si="72"/>
        <v>-3.0838263856138924E-3</v>
      </c>
      <c r="P283" s="28">
        <f>J283*Report!$I$17+FX_Rates_Input!K283*Report!$I$18+FX_Rates_Input!L283*Report!$I$19+FX_Rates_Input!M283*Report!$I$20+FX_Rates_Input!N283*Report!$I$21+FX_Rates_Input!O283*Report!$I$22</f>
        <v>7.9634275869144833E-5</v>
      </c>
      <c r="R283" s="28">
        <f t="shared" si="31"/>
        <v>-1.1162187613268803E-2</v>
      </c>
      <c r="S283" s="28">
        <f t="shared" si="32"/>
        <v>-8.6886438014317693E-3</v>
      </c>
      <c r="T283" s="28">
        <f t="shared" si="33"/>
        <v>-2.4289737121891565E-2</v>
      </c>
      <c r="U283" s="28">
        <f t="shared" si="34"/>
        <v>-1.2516728206100102E-2</v>
      </c>
      <c r="V283" s="28">
        <f t="shared" si="35"/>
        <v>-1.290340545539626E-2</v>
      </c>
      <c r="W283" s="28">
        <f t="shared" si="36"/>
        <v>-1.2545529782196889E-2</v>
      </c>
      <c r="X283" s="28">
        <f t="shared" si="36"/>
        <v>-6.0549543235011976E-3</v>
      </c>
      <c r="Z283" s="28">
        <f t="shared" si="37"/>
        <v>9.7734487217340568E-3</v>
      </c>
      <c r="AA283" s="28">
        <f t="shared" si="38"/>
        <v>7.9399771078293522E-3</v>
      </c>
      <c r="AB283" s="28">
        <f t="shared" si="39"/>
        <v>2.3123197380737107E-2</v>
      </c>
      <c r="AC283" s="28">
        <f t="shared" si="40"/>
        <v>1.2228794463316052E-2</v>
      </c>
      <c r="AD283" s="28">
        <f t="shared" si="41"/>
        <v>1.2687409613728237E-2</v>
      </c>
      <c r="AE283" s="28">
        <f t="shared" si="42"/>
        <v>1.2195028825322305E-2</v>
      </c>
      <c r="AF283" s="28">
        <f t="shared" si="42"/>
        <v>5.515341902368031E-3</v>
      </c>
      <c r="AG283" s="75"/>
      <c r="AH283">
        <f t="shared" si="43"/>
        <v>0</v>
      </c>
      <c r="AI283">
        <f t="shared" si="44"/>
        <v>0</v>
      </c>
      <c r="AJ283">
        <f t="shared" si="45"/>
        <v>0</v>
      </c>
      <c r="AK283">
        <f t="shared" si="46"/>
        <v>0</v>
      </c>
      <c r="AL283">
        <f t="shared" si="47"/>
        <v>0</v>
      </c>
      <c r="AM283">
        <f t="shared" si="48"/>
        <v>0</v>
      </c>
      <c r="AN283">
        <f t="shared" si="48"/>
        <v>0</v>
      </c>
      <c r="AP283" s="28">
        <f t="shared" si="49"/>
        <v>-1.2686977321544262E-2</v>
      </c>
      <c r="AQ283" s="28">
        <f t="shared" si="50"/>
        <v>-9.8997438425068758E-3</v>
      </c>
      <c r="AR283" s="28">
        <f t="shared" si="51"/>
        <v>-2.7742928293724975E-2</v>
      </c>
      <c r="AS283" s="28">
        <f t="shared" si="52"/>
        <v>-1.431900054635556E-2</v>
      </c>
      <c r="AT283" s="28">
        <f t="shared" si="53"/>
        <v>-1.476724235146146E-2</v>
      </c>
      <c r="AU283" s="28">
        <f t="shared" si="54"/>
        <v>-1.4347440578605739E-2</v>
      </c>
      <c r="AV283" s="28">
        <f t="shared" si="54"/>
        <v>-6.8976451462017807E-3</v>
      </c>
      <c r="AX283" s="39">
        <f t="shared" si="55"/>
        <v>1.1298238430009516E-2</v>
      </c>
      <c r="AY283" s="39">
        <f t="shared" si="56"/>
        <v>9.1510771489044587E-3</v>
      </c>
      <c r="AZ283" s="39">
        <f t="shared" si="57"/>
        <v>2.6576388552570517E-2</v>
      </c>
      <c r="BA283" s="39">
        <f t="shared" si="58"/>
        <v>1.403106680357151E-2</v>
      </c>
      <c r="BB283" s="39">
        <f t="shared" si="59"/>
        <v>1.4551246509793437E-2</v>
      </c>
      <c r="BC283" s="39">
        <f t="shared" si="60"/>
        <v>1.3996939621731156E-2</v>
      </c>
      <c r="BD283" s="39">
        <f t="shared" si="60"/>
        <v>6.3580327250686141E-3</v>
      </c>
      <c r="BF283">
        <f t="shared" si="61"/>
        <v>0</v>
      </c>
      <c r="BG283">
        <f t="shared" si="62"/>
        <v>0</v>
      </c>
      <c r="BH283">
        <f t="shared" si="63"/>
        <v>0</v>
      </c>
      <c r="BI283">
        <f t="shared" si="64"/>
        <v>0</v>
      </c>
      <c r="BJ283">
        <f t="shared" si="65"/>
        <v>0</v>
      </c>
      <c r="BK283">
        <f t="shared" si="66"/>
        <v>0</v>
      </c>
      <c r="BL283">
        <f t="shared" si="66"/>
        <v>0</v>
      </c>
    </row>
    <row r="284" spans="1:64" x14ac:dyDescent="0.25">
      <c r="A284" s="1">
        <v>42044</v>
      </c>
      <c r="B284" s="19">
        <v>1.1274999999999999</v>
      </c>
      <c r="C284" s="19">
        <v>0.74150000000000005</v>
      </c>
      <c r="D284" s="19">
        <v>1.0427999999999999</v>
      </c>
      <c r="E284" s="19">
        <v>133.72</v>
      </c>
      <c r="F284" s="19">
        <v>1.4430000000000001</v>
      </c>
      <c r="G284" s="19">
        <v>1.4094</v>
      </c>
      <c r="J284" s="28">
        <f t="shared" si="67"/>
        <v>-1.5139801547597302E-2</v>
      </c>
      <c r="K284" s="28">
        <f t="shared" si="68"/>
        <v>-7.7915493582575695E-3</v>
      </c>
      <c r="L284" s="28">
        <f t="shared" si="69"/>
        <v>-1.0113624989942236E-2</v>
      </c>
      <c r="M284" s="28">
        <f t="shared" si="70"/>
        <v>-4.1791105599363419E-3</v>
      </c>
      <c r="N284" s="28">
        <f t="shared" si="71"/>
        <v>-9.7925063605378351E-3</v>
      </c>
      <c r="O284" s="28">
        <f t="shared" si="72"/>
        <v>-1.0726990651331347E-2</v>
      </c>
      <c r="P284" s="28">
        <f>J284*Report!$I$17+FX_Rates_Input!K284*Report!$I$18+FX_Rates_Input!L284*Report!$I$19+FX_Rates_Input!M284*Report!$I$20+FX_Rates_Input!N284*Report!$I$21+FX_Rates_Input!O284*Report!$I$22</f>
        <v>-4.979392597111585E-3</v>
      </c>
      <c r="R284" s="28">
        <f t="shared" si="31"/>
        <v>-1.1125536105521092E-2</v>
      </c>
      <c r="S284" s="28">
        <f t="shared" si="32"/>
        <v>-8.6937806581477602E-3</v>
      </c>
      <c r="T284" s="28">
        <f t="shared" si="33"/>
        <v>-2.430597896285476E-2</v>
      </c>
      <c r="U284" s="28">
        <f t="shared" si="34"/>
        <v>-1.2514259826326736E-2</v>
      </c>
      <c r="V284" s="28">
        <f t="shared" si="35"/>
        <v>-1.2765079179788206E-2</v>
      </c>
      <c r="W284" s="28">
        <f t="shared" si="36"/>
        <v>-1.2540046233525745E-2</v>
      </c>
      <c r="X284" s="28">
        <f t="shared" si="36"/>
        <v>-6.0540081773979718E-3</v>
      </c>
      <c r="Z284" s="28">
        <f t="shared" si="37"/>
        <v>9.702802814547452E-3</v>
      </c>
      <c r="AA284" s="28">
        <f t="shared" si="38"/>
        <v>7.9364588458191408E-3</v>
      </c>
      <c r="AB284" s="28">
        <f t="shared" si="39"/>
        <v>2.3120871388013678E-2</v>
      </c>
      <c r="AC284" s="28">
        <f t="shared" si="40"/>
        <v>1.2213749522755387E-2</v>
      </c>
      <c r="AD284" s="28">
        <f t="shared" si="41"/>
        <v>1.2397586899910216E-2</v>
      </c>
      <c r="AE284" s="28">
        <f t="shared" si="42"/>
        <v>1.2102426471761114E-2</v>
      </c>
      <c r="AF284" s="28">
        <f t="shared" si="42"/>
        <v>5.5006709914080061E-3</v>
      </c>
      <c r="AG284" s="75"/>
      <c r="AH284">
        <f t="shared" si="43"/>
        <v>1</v>
      </c>
      <c r="AI284">
        <f t="shared" si="44"/>
        <v>0</v>
      </c>
      <c r="AJ284">
        <f t="shared" si="45"/>
        <v>0</v>
      </c>
      <c r="AK284">
        <f t="shared" si="46"/>
        <v>0</v>
      </c>
      <c r="AL284">
        <f t="shared" si="47"/>
        <v>0</v>
      </c>
      <c r="AM284">
        <f t="shared" si="48"/>
        <v>0</v>
      </c>
      <c r="AN284">
        <f t="shared" si="48"/>
        <v>0</v>
      </c>
      <c r="AP284" s="28">
        <f t="shared" si="49"/>
        <v>-1.2642511100577498E-2</v>
      </c>
      <c r="AQ284" s="28">
        <f t="shared" si="50"/>
        <v>-9.9049985851332716E-3</v>
      </c>
      <c r="AR284" s="28">
        <f t="shared" si="51"/>
        <v>-2.7760183657364927E-2</v>
      </c>
      <c r="AS284" s="28">
        <f t="shared" si="52"/>
        <v>-1.4315256631882616E-2</v>
      </c>
      <c r="AT284" s="28">
        <f t="shared" si="53"/>
        <v>-1.459773301734785E-2</v>
      </c>
      <c r="AU284" s="28">
        <f t="shared" si="54"/>
        <v>-1.433481321200341E-2</v>
      </c>
      <c r="AV284" s="28">
        <f t="shared" si="54"/>
        <v>-6.8955615745384929E-3</v>
      </c>
      <c r="AX284" s="39">
        <f t="shared" si="55"/>
        <v>1.1219777809603858E-2</v>
      </c>
      <c r="AY284" s="39">
        <f t="shared" si="56"/>
        <v>9.1476767728046523E-3</v>
      </c>
      <c r="AZ284" s="39">
        <f t="shared" si="57"/>
        <v>2.6575076082523845E-2</v>
      </c>
      <c r="BA284" s="39">
        <f t="shared" si="58"/>
        <v>1.4014746328311267E-2</v>
      </c>
      <c r="BB284" s="39">
        <f t="shared" si="59"/>
        <v>1.4230240737469861E-2</v>
      </c>
      <c r="BC284" s="39">
        <f t="shared" si="60"/>
        <v>1.3897193450238779E-2</v>
      </c>
      <c r="BD284" s="39">
        <f t="shared" si="60"/>
        <v>6.3422243885485272E-3</v>
      </c>
      <c r="BF284">
        <f t="shared" si="61"/>
        <v>1</v>
      </c>
      <c r="BG284">
        <f t="shared" si="62"/>
        <v>0</v>
      </c>
      <c r="BH284">
        <f t="shared" si="63"/>
        <v>0</v>
      </c>
      <c r="BI284">
        <f t="shared" si="64"/>
        <v>0</v>
      </c>
      <c r="BJ284">
        <f t="shared" si="65"/>
        <v>0</v>
      </c>
      <c r="BK284">
        <f t="shared" si="66"/>
        <v>0</v>
      </c>
      <c r="BL284">
        <f t="shared" si="66"/>
        <v>0</v>
      </c>
    </row>
    <row r="285" spans="1:64" x14ac:dyDescent="0.25">
      <c r="A285" s="1">
        <v>42045</v>
      </c>
      <c r="B285" s="19">
        <v>1.1296999999999999</v>
      </c>
      <c r="C285" s="19">
        <v>0.74199999999999999</v>
      </c>
      <c r="D285" s="19">
        <v>1.0457000000000001</v>
      </c>
      <c r="E285" s="19">
        <v>134.66999999999999</v>
      </c>
      <c r="F285" s="19">
        <v>1.4521999999999999</v>
      </c>
      <c r="G285" s="19">
        <v>1.4088000000000001</v>
      </c>
      <c r="J285" s="28">
        <f t="shared" si="67"/>
        <v>1.9493183560496789E-3</v>
      </c>
      <c r="K285" s="28">
        <f t="shared" si="68"/>
        <v>6.7408158939349201E-4</v>
      </c>
      <c r="L285" s="28">
        <f t="shared" si="69"/>
        <v>2.7771145451965912E-3</v>
      </c>
      <c r="M285" s="28">
        <f t="shared" si="70"/>
        <v>7.0792799100524587E-3</v>
      </c>
      <c r="N285" s="28">
        <f t="shared" si="71"/>
        <v>6.3553681722753191E-3</v>
      </c>
      <c r="O285" s="28">
        <f t="shared" si="72"/>
        <v>-4.2580371092570452E-4</v>
      </c>
      <c r="P285" s="28">
        <f>J285*Report!$I$17+FX_Rates_Input!K285*Report!$I$18+FX_Rates_Input!L285*Report!$I$19+FX_Rates_Input!M285*Report!$I$20+FX_Rates_Input!N285*Report!$I$21+FX_Rates_Input!O285*Report!$I$22</f>
        <v>1.1437423525537237E-3</v>
      </c>
      <c r="R285" s="28">
        <f t="shared" si="31"/>
        <v>-1.1399704660453147E-2</v>
      </c>
      <c r="S285" s="28">
        <f t="shared" si="32"/>
        <v>-8.7892870088030206E-3</v>
      </c>
      <c r="T285" s="28">
        <f t="shared" si="33"/>
        <v>-2.4388915219665547E-2</v>
      </c>
      <c r="U285" s="28">
        <f t="shared" si="34"/>
        <v>-1.2546585335896346E-2</v>
      </c>
      <c r="V285" s="28">
        <f t="shared" si="35"/>
        <v>-1.2839693850977376E-2</v>
      </c>
      <c r="W285" s="28">
        <f t="shared" si="36"/>
        <v>-1.2668950404462876E-2</v>
      </c>
      <c r="X285" s="28">
        <f t="shared" si="36"/>
        <v>-6.1161464772678861E-3</v>
      </c>
      <c r="Z285" s="28">
        <f t="shared" si="37"/>
        <v>9.8371545335691341E-3</v>
      </c>
      <c r="AA285" s="28">
        <f t="shared" si="38"/>
        <v>7.9808396737397896E-3</v>
      </c>
      <c r="AB285" s="28">
        <f t="shared" si="39"/>
        <v>2.3119624920588673E-2</v>
      </c>
      <c r="AC285" s="28">
        <f t="shared" si="40"/>
        <v>1.2209200053851921E-2</v>
      </c>
      <c r="AD285" s="28">
        <f t="shared" si="41"/>
        <v>1.2436446972201901E-2</v>
      </c>
      <c r="AE285" s="28">
        <f t="shared" si="42"/>
        <v>1.2161480662116373E-2</v>
      </c>
      <c r="AF285" s="28">
        <f t="shared" si="42"/>
        <v>5.5160473898645396E-3</v>
      </c>
      <c r="AG285" s="75"/>
      <c r="AH285">
        <f t="shared" si="43"/>
        <v>0</v>
      </c>
      <c r="AI285">
        <f t="shared" si="44"/>
        <v>0</v>
      </c>
      <c r="AJ285">
        <f t="shared" si="45"/>
        <v>0</v>
      </c>
      <c r="AK285">
        <f t="shared" si="46"/>
        <v>0</v>
      </c>
      <c r="AL285">
        <f t="shared" si="47"/>
        <v>0</v>
      </c>
      <c r="AM285">
        <f t="shared" si="48"/>
        <v>0</v>
      </c>
      <c r="AN285">
        <f t="shared" si="48"/>
        <v>0</v>
      </c>
      <c r="AP285" s="28">
        <f t="shared" si="49"/>
        <v>-1.294643311030687E-2</v>
      </c>
      <c r="AQ285" s="28">
        <f t="shared" si="50"/>
        <v>-1.0010693235145625E-2</v>
      </c>
      <c r="AR285" s="28">
        <f t="shared" si="51"/>
        <v>-2.7849069566153496E-2</v>
      </c>
      <c r="AS285" s="28">
        <f t="shared" si="52"/>
        <v>-1.4349605133267076E-2</v>
      </c>
      <c r="AT285" s="28">
        <f t="shared" si="53"/>
        <v>-1.4680612310554722E-2</v>
      </c>
      <c r="AU285" s="28">
        <f t="shared" si="54"/>
        <v>-1.4477406815174506E-2</v>
      </c>
      <c r="AV285" s="28">
        <f t="shared" si="54"/>
        <v>-6.9633454450687381E-3</v>
      </c>
      <c r="AX285" s="39">
        <f t="shared" si="55"/>
        <v>1.1383882983422857E-2</v>
      </c>
      <c r="AY285" s="39">
        <f t="shared" si="56"/>
        <v>9.2022459000823936E-3</v>
      </c>
      <c r="AZ285" s="39">
        <f t="shared" si="57"/>
        <v>2.6579779267076623E-2</v>
      </c>
      <c r="BA285" s="39">
        <f t="shared" si="58"/>
        <v>1.4012219851222651E-2</v>
      </c>
      <c r="BB285" s="39">
        <f t="shared" si="59"/>
        <v>1.4277365431779246E-2</v>
      </c>
      <c r="BC285" s="39">
        <f t="shared" si="60"/>
        <v>1.3969937072828002E-2</v>
      </c>
      <c r="BD285" s="39">
        <f t="shared" si="60"/>
        <v>6.3632463576653916E-3</v>
      </c>
      <c r="BF285">
        <f t="shared" si="61"/>
        <v>0</v>
      </c>
      <c r="BG285">
        <f t="shared" si="62"/>
        <v>0</v>
      </c>
      <c r="BH285">
        <f t="shared" si="63"/>
        <v>0</v>
      </c>
      <c r="BI285">
        <f t="shared" si="64"/>
        <v>0</v>
      </c>
      <c r="BJ285">
        <f t="shared" si="65"/>
        <v>0</v>
      </c>
      <c r="BK285">
        <f t="shared" si="66"/>
        <v>0</v>
      </c>
      <c r="BL285">
        <f t="shared" si="66"/>
        <v>0</v>
      </c>
    </row>
    <row r="286" spans="1:64" x14ac:dyDescent="0.25">
      <c r="A286" s="1">
        <v>42046</v>
      </c>
      <c r="B286" s="19">
        <v>1.1314</v>
      </c>
      <c r="C286" s="19">
        <v>0.73960000000000004</v>
      </c>
      <c r="D286" s="19">
        <v>1.0465</v>
      </c>
      <c r="E286" s="19">
        <v>135.5</v>
      </c>
      <c r="F286" s="19">
        <v>1.4605999999999999</v>
      </c>
      <c r="G286" s="19">
        <v>1.4268000000000001</v>
      </c>
      <c r="J286" s="28">
        <f t="shared" si="67"/>
        <v>1.5036931761723171E-3</v>
      </c>
      <c r="K286" s="28">
        <f t="shared" si="68"/>
        <v>-3.2397436544106344E-3</v>
      </c>
      <c r="L286" s="28">
        <f t="shared" si="69"/>
        <v>7.6474528151131149E-4</v>
      </c>
      <c r="M286" s="28">
        <f t="shared" si="70"/>
        <v>6.1442988578053262E-3</v>
      </c>
      <c r="N286" s="28">
        <f t="shared" si="71"/>
        <v>5.7676622398629574E-3</v>
      </c>
      <c r="O286" s="28">
        <f t="shared" si="72"/>
        <v>1.2695896302740138E-2</v>
      </c>
      <c r="P286" s="28">
        <f>J286*Report!$I$17+FX_Rates_Input!K286*Report!$I$18+FX_Rates_Input!L286*Report!$I$19+FX_Rates_Input!M286*Report!$I$20+FX_Rates_Input!N286*Report!$I$21+FX_Rates_Input!O286*Report!$I$22</f>
        <v>-4.8826805649874018E-4</v>
      </c>
      <c r="R286" s="28">
        <f t="shared" si="31"/>
        <v>-1.1397134130897647E-2</v>
      </c>
      <c r="S286" s="28">
        <f t="shared" si="32"/>
        <v>-8.7781091812706158E-3</v>
      </c>
      <c r="T286" s="28">
        <f t="shared" si="33"/>
        <v>-2.4382933021805039E-2</v>
      </c>
      <c r="U286" s="28">
        <f t="shared" si="34"/>
        <v>-1.2566683349245076E-2</v>
      </c>
      <c r="V286" s="28">
        <f t="shared" si="35"/>
        <v>-1.2845788972724405E-2</v>
      </c>
      <c r="W286" s="28">
        <f t="shared" si="36"/>
        <v>-1.2670133751561032E-2</v>
      </c>
      <c r="X286" s="28">
        <f t="shared" si="36"/>
        <v>-6.1151814572682388E-3</v>
      </c>
      <c r="Z286" s="28">
        <f t="shared" si="37"/>
        <v>9.8548490611019626E-3</v>
      </c>
      <c r="AA286" s="28">
        <f t="shared" si="38"/>
        <v>7.9896957914426525E-3</v>
      </c>
      <c r="AB286" s="28">
        <f t="shared" si="39"/>
        <v>2.3135859639089734E-2</v>
      </c>
      <c r="AC286" s="28">
        <f t="shared" si="40"/>
        <v>1.2279052558314497E-2</v>
      </c>
      <c r="AD286" s="28">
        <f t="shared" si="41"/>
        <v>1.2502351580565785E-2</v>
      </c>
      <c r="AE286" s="28">
        <f t="shared" si="42"/>
        <v>1.2160323109629924E-2</v>
      </c>
      <c r="AF286" s="28">
        <f t="shared" si="42"/>
        <v>5.5245178649079218E-3</v>
      </c>
      <c r="AG286" s="75"/>
      <c r="AH286">
        <f t="shared" si="43"/>
        <v>0</v>
      </c>
      <c r="AI286">
        <f t="shared" si="44"/>
        <v>0</v>
      </c>
      <c r="AJ286">
        <f t="shared" si="45"/>
        <v>0</v>
      </c>
      <c r="AK286">
        <f t="shared" si="46"/>
        <v>0</v>
      </c>
      <c r="AL286">
        <f t="shared" si="47"/>
        <v>0</v>
      </c>
      <c r="AM286">
        <f t="shared" si="48"/>
        <v>1</v>
      </c>
      <c r="AN286">
        <f t="shared" si="48"/>
        <v>0</v>
      </c>
      <c r="AP286" s="28">
        <f t="shared" si="49"/>
        <v>-1.2944964095703903E-2</v>
      </c>
      <c r="AQ286" s="28">
        <f t="shared" si="50"/>
        <v>-9.9993463122393291E-3</v>
      </c>
      <c r="AR286" s="28">
        <f t="shared" si="51"/>
        <v>-2.7843834082541673E-2</v>
      </c>
      <c r="AS286" s="28">
        <f t="shared" si="52"/>
        <v>-1.4376254446113849E-2</v>
      </c>
      <c r="AT286" s="28">
        <f t="shared" si="53"/>
        <v>-1.4691951335363258E-2</v>
      </c>
      <c r="AU286" s="28">
        <f t="shared" si="54"/>
        <v>-1.4478592040952528E-2</v>
      </c>
      <c r="AV286" s="28">
        <f t="shared" si="54"/>
        <v>-6.9629270643220605E-3</v>
      </c>
      <c r="AX286" s="39">
        <f t="shared" si="55"/>
        <v>1.1402679025908219E-2</v>
      </c>
      <c r="AY286" s="39">
        <f t="shared" si="56"/>
        <v>9.2109329224113658E-3</v>
      </c>
      <c r="AZ286" s="39">
        <f t="shared" si="57"/>
        <v>2.6596760699826368E-2</v>
      </c>
      <c r="BA286" s="39">
        <f t="shared" si="58"/>
        <v>1.408862365518327E-2</v>
      </c>
      <c r="BB286" s="39">
        <f t="shared" si="59"/>
        <v>1.4348513943204638E-2</v>
      </c>
      <c r="BC286" s="39">
        <f t="shared" si="60"/>
        <v>1.396878139902142E-2</v>
      </c>
      <c r="BD286" s="39">
        <f t="shared" si="60"/>
        <v>6.3722634719617435E-3</v>
      </c>
      <c r="BF286">
        <f t="shared" si="61"/>
        <v>0</v>
      </c>
      <c r="BG286">
        <f t="shared" si="62"/>
        <v>0</v>
      </c>
      <c r="BH286">
        <f t="shared" si="63"/>
        <v>0</v>
      </c>
      <c r="BI286">
        <f t="shared" si="64"/>
        <v>0</v>
      </c>
      <c r="BJ286">
        <f t="shared" si="65"/>
        <v>0</v>
      </c>
      <c r="BK286">
        <f t="shared" si="66"/>
        <v>0</v>
      </c>
      <c r="BL286">
        <f t="shared" si="66"/>
        <v>0</v>
      </c>
    </row>
    <row r="287" spans="1:64" x14ac:dyDescent="0.25">
      <c r="A287" s="1">
        <v>42047</v>
      </c>
      <c r="B287" s="19">
        <v>1.1328</v>
      </c>
      <c r="C287" s="19">
        <v>0.73760000000000003</v>
      </c>
      <c r="D287" s="19">
        <v>1.0559000000000001</v>
      </c>
      <c r="E287" s="19">
        <v>135.72</v>
      </c>
      <c r="F287" s="19">
        <v>1.4761</v>
      </c>
      <c r="G287" s="19">
        <v>1.4228000000000001</v>
      </c>
      <c r="J287" s="28">
        <f t="shared" si="67"/>
        <v>1.2366400303999987E-3</v>
      </c>
      <c r="K287" s="28">
        <f t="shared" si="68"/>
        <v>-2.7078272705857069E-3</v>
      </c>
      <c r="L287" s="28">
        <f t="shared" si="69"/>
        <v>8.9422209264142759E-3</v>
      </c>
      <c r="M287" s="28">
        <f t="shared" si="70"/>
        <v>1.6222995962736956E-3</v>
      </c>
      <c r="N287" s="28">
        <f t="shared" si="71"/>
        <v>1.055616435694178E-2</v>
      </c>
      <c r="O287" s="28">
        <f t="shared" si="72"/>
        <v>-2.807413410436312E-3</v>
      </c>
      <c r="P287" s="28">
        <f>J287*Report!$I$17+FX_Rates_Input!K287*Report!$I$18+FX_Rates_Input!L287*Report!$I$19+FX_Rates_Input!M287*Report!$I$20+FX_Rates_Input!N287*Report!$I$21+FX_Rates_Input!O287*Report!$I$22</f>
        <v>3.93759350597561E-3</v>
      </c>
      <c r="R287" s="28">
        <f t="shared" si="31"/>
        <v>-1.1395884953923479E-2</v>
      </c>
      <c r="S287" s="28">
        <f t="shared" si="32"/>
        <v>-8.7789714987988043E-3</v>
      </c>
      <c r="T287" s="28">
        <f t="shared" si="33"/>
        <v>-2.4380576664612776E-2</v>
      </c>
      <c r="U287" s="28">
        <f t="shared" si="34"/>
        <v>-1.2546976395858377E-2</v>
      </c>
      <c r="V287" s="28">
        <f t="shared" si="35"/>
        <v>-1.2855396869286526E-2</v>
      </c>
      <c r="W287" s="28">
        <f t="shared" si="36"/>
        <v>-1.2767919785630275E-2</v>
      </c>
      <c r="X287" s="28">
        <f t="shared" si="36"/>
        <v>-6.1129782585856067E-3</v>
      </c>
      <c r="Z287" s="28">
        <f t="shared" si="37"/>
        <v>9.8469637265742749E-3</v>
      </c>
      <c r="AA287" s="28">
        <f t="shared" si="38"/>
        <v>7.9212822604675243E-3</v>
      </c>
      <c r="AB287" s="28">
        <f t="shared" si="39"/>
        <v>2.3139621244149568E-2</v>
      </c>
      <c r="AC287" s="28">
        <f t="shared" si="40"/>
        <v>1.2241730695697428E-2</v>
      </c>
      <c r="AD287" s="28">
        <f t="shared" si="41"/>
        <v>1.2530179374341754E-2</v>
      </c>
      <c r="AE287" s="28">
        <f t="shared" si="42"/>
        <v>1.2336267372765979E-2</v>
      </c>
      <c r="AF287" s="28">
        <f t="shared" si="42"/>
        <v>5.5255339405023652E-3</v>
      </c>
      <c r="AG287" s="75"/>
      <c r="AH287">
        <f t="shared" si="43"/>
        <v>0</v>
      </c>
      <c r="AI287">
        <f t="shared" si="44"/>
        <v>0</v>
      </c>
      <c r="AJ287">
        <f t="shared" si="45"/>
        <v>0</v>
      </c>
      <c r="AK287">
        <f t="shared" si="46"/>
        <v>0</v>
      </c>
      <c r="AL287">
        <f t="shared" si="47"/>
        <v>0</v>
      </c>
      <c r="AM287">
        <f t="shared" si="48"/>
        <v>0</v>
      </c>
      <c r="AN287">
        <f t="shared" si="48"/>
        <v>0</v>
      </c>
      <c r="AP287" s="28">
        <f t="shared" si="49"/>
        <v>-1.2943049631613295E-2</v>
      </c>
      <c r="AQ287" s="28">
        <f t="shared" si="50"/>
        <v>-9.9952887222281798E-3</v>
      </c>
      <c r="AR287" s="28">
        <f t="shared" si="51"/>
        <v>-2.7841580072727426E-2</v>
      </c>
      <c r="AS287" s="28">
        <f t="shared" si="52"/>
        <v>-1.4352393955173943E-2</v>
      </c>
      <c r="AT287" s="28">
        <f t="shared" si="53"/>
        <v>-1.4704285757856395E-2</v>
      </c>
      <c r="AU287" s="28">
        <f t="shared" si="54"/>
        <v>-1.4596314471190631E-2</v>
      </c>
      <c r="AV287" s="28">
        <f t="shared" si="54"/>
        <v>-6.9606374047820477E-3</v>
      </c>
      <c r="AX287" s="39">
        <f t="shared" si="55"/>
        <v>1.1394128404264091E-2</v>
      </c>
      <c r="AY287" s="39">
        <f t="shared" si="56"/>
        <v>9.1375994838968997E-3</v>
      </c>
      <c r="AZ287" s="39">
        <f t="shared" si="57"/>
        <v>2.6600624652264218E-2</v>
      </c>
      <c r="BA287" s="39">
        <f t="shared" si="58"/>
        <v>1.4047148255012994E-2</v>
      </c>
      <c r="BB287" s="39">
        <f t="shared" si="59"/>
        <v>1.4379068262911623E-2</v>
      </c>
      <c r="BC287" s="39">
        <f t="shared" si="60"/>
        <v>1.4164662058326335E-2</v>
      </c>
      <c r="BD287" s="39">
        <f t="shared" si="60"/>
        <v>6.3731930866988062E-3</v>
      </c>
      <c r="BF287">
        <f t="shared" si="61"/>
        <v>0</v>
      </c>
      <c r="BG287">
        <f t="shared" si="62"/>
        <v>0</v>
      </c>
      <c r="BH287">
        <f t="shared" si="63"/>
        <v>0</v>
      </c>
      <c r="BI287">
        <f t="shared" si="64"/>
        <v>0</v>
      </c>
      <c r="BJ287">
        <f t="shared" si="65"/>
        <v>0</v>
      </c>
      <c r="BK287">
        <f t="shared" si="66"/>
        <v>0</v>
      </c>
      <c r="BL287">
        <f t="shared" si="66"/>
        <v>0</v>
      </c>
    </row>
    <row r="288" spans="1:64" x14ac:dyDescent="0.25">
      <c r="A288" s="1">
        <v>42048</v>
      </c>
      <c r="B288" s="19">
        <v>1.1380999999999999</v>
      </c>
      <c r="C288" s="19">
        <v>0.74009999999999998</v>
      </c>
      <c r="D288" s="19">
        <v>1.0576000000000001</v>
      </c>
      <c r="E288" s="19">
        <v>135.46</v>
      </c>
      <c r="F288" s="19">
        <v>1.4689000000000001</v>
      </c>
      <c r="G288" s="19">
        <v>1.4235</v>
      </c>
      <c r="J288" s="28">
        <f t="shared" si="67"/>
        <v>4.6677613483887105E-3</v>
      </c>
      <c r="K288" s="28">
        <f t="shared" si="68"/>
        <v>3.383639961036574E-3</v>
      </c>
      <c r="L288" s="28">
        <f t="shared" si="69"/>
        <v>1.6087062849531977E-3</v>
      </c>
      <c r="M288" s="28">
        <f t="shared" si="70"/>
        <v>-1.9175461292717062E-3</v>
      </c>
      <c r="N288" s="28">
        <f t="shared" si="71"/>
        <v>-4.889653205581837E-3</v>
      </c>
      <c r="O288" s="28">
        <f t="shared" si="72"/>
        <v>4.9186664379214805E-4</v>
      </c>
      <c r="P288" s="28">
        <f>J288*Report!$I$17+FX_Rates_Input!K288*Report!$I$18+FX_Rates_Input!L288*Report!$I$19+FX_Rates_Input!M288*Report!$I$20+FX_Rates_Input!N288*Report!$I$21+FX_Rates_Input!O288*Report!$I$22</f>
        <v>1.020084626046216E-3</v>
      </c>
      <c r="R288" s="28">
        <f t="shared" si="31"/>
        <v>-1.139586137936356E-2</v>
      </c>
      <c r="S288" s="28">
        <f t="shared" si="32"/>
        <v>-8.7962885916265665E-3</v>
      </c>
      <c r="T288" s="28">
        <f t="shared" si="33"/>
        <v>-2.4384137542033946E-2</v>
      </c>
      <c r="U288" s="28">
        <f t="shared" si="34"/>
        <v>-1.2503558197632925E-2</v>
      </c>
      <c r="V288" s="28">
        <f t="shared" si="35"/>
        <v>-1.2911915805538372E-2</v>
      </c>
      <c r="W288" s="28">
        <f t="shared" si="36"/>
        <v>-1.2782733258976033E-2</v>
      </c>
      <c r="X288" s="28">
        <f t="shared" si="36"/>
        <v>-6.1310829832571731E-3</v>
      </c>
      <c r="Z288" s="28">
        <f t="shared" si="37"/>
        <v>9.8486807020368005E-3</v>
      </c>
      <c r="AA288" s="28">
        <f t="shared" si="38"/>
        <v>7.8994652406832629E-3</v>
      </c>
      <c r="AB288" s="28">
        <f t="shared" si="39"/>
        <v>2.3219303478221411E-2</v>
      </c>
      <c r="AC288" s="28">
        <f t="shared" si="40"/>
        <v>1.2250600213140384E-2</v>
      </c>
      <c r="AD288" s="28">
        <f t="shared" si="41"/>
        <v>1.2668518554473419E-2</v>
      </c>
      <c r="AE288" s="28">
        <f t="shared" si="42"/>
        <v>1.2332872618303899E-2</v>
      </c>
      <c r="AF288" s="28">
        <f t="shared" si="42"/>
        <v>5.5724318842577773E-3</v>
      </c>
      <c r="AG288" s="75"/>
      <c r="AH288">
        <f t="shared" si="43"/>
        <v>0</v>
      </c>
      <c r="AI288">
        <f t="shared" si="44"/>
        <v>0</v>
      </c>
      <c r="AJ288">
        <f t="shared" si="45"/>
        <v>0</v>
      </c>
      <c r="AK288">
        <f t="shared" si="46"/>
        <v>0</v>
      </c>
      <c r="AL288">
        <f t="shared" si="47"/>
        <v>0</v>
      </c>
      <c r="AM288">
        <f t="shared" si="48"/>
        <v>0</v>
      </c>
      <c r="AN288">
        <f t="shared" si="48"/>
        <v>0</v>
      </c>
      <c r="AP288" s="28">
        <f t="shared" si="49"/>
        <v>-1.2943149391268154E-2</v>
      </c>
      <c r="AQ288" s="28">
        <f t="shared" si="50"/>
        <v>-1.0012278075205983E-2</v>
      </c>
      <c r="AR288" s="28">
        <f t="shared" si="51"/>
        <v>-2.7851203734085915E-2</v>
      </c>
      <c r="AS288" s="28">
        <f t="shared" si="52"/>
        <v>-1.4306459498447978E-2</v>
      </c>
      <c r="AT288" s="28">
        <f t="shared" si="53"/>
        <v>-1.477499665109876E-2</v>
      </c>
      <c r="AU288" s="28">
        <f t="shared" si="54"/>
        <v>-1.4611959595638697E-2</v>
      </c>
      <c r="AV288" s="28">
        <f t="shared" si="54"/>
        <v>-6.9834764206995036E-3</v>
      </c>
      <c r="AX288" s="39">
        <f t="shared" si="55"/>
        <v>1.1395968713941395E-2</v>
      </c>
      <c r="AY288" s="39">
        <f t="shared" si="56"/>
        <v>9.1154547242626796E-3</v>
      </c>
      <c r="AZ288" s="39">
        <f t="shared" si="57"/>
        <v>2.668636967027338E-2</v>
      </c>
      <c r="BA288" s="39">
        <f t="shared" si="58"/>
        <v>1.4053501513955437E-2</v>
      </c>
      <c r="BB288" s="39">
        <f t="shared" si="59"/>
        <v>1.4531599400033807E-2</v>
      </c>
      <c r="BC288" s="39">
        <f t="shared" si="60"/>
        <v>1.4162098954966564E-2</v>
      </c>
      <c r="BD288" s="39">
        <f t="shared" si="60"/>
        <v>6.4248253217001061E-3</v>
      </c>
      <c r="BF288">
        <f t="shared" si="61"/>
        <v>0</v>
      </c>
      <c r="BG288">
        <f t="shared" si="62"/>
        <v>0</v>
      </c>
      <c r="BH288">
        <f t="shared" si="63"/>
        <v>0</v>
      </c>
      <c r="BI288">
        <f t="shared" si="64"/>
        <v>0</v>
      </c>
      <c r="BJ288">
        <f t="shared" si="65"/>
        <v>0</v>
      </c>
      <c r="BK288">
        <f t="shared" si="66"/>
        <v>0</v>
      </c>
      <c r="BL288">
        <f t="shared" si="66"/>
        <v>0</v>
      </c>
    </row>
    <row r="289" spans="1:64" x14ac:dyDescent="0.25">
      <c r="A289" s="1">
        <v>42051</v>
      </c>
      <c r="B289" s="19">
        <v>1.1408</v>
      </c>
      <c r="C289" s="19">
        <v>0.74209999999999998</v>
      </c>
      <c r="D289" s="19">
        <v>1.0626</v>
      </c>
      <c r="E289" s="19">
        <v>135.26</v>
      </c>
      <c r="F289" s="19">
        <v>1.4669000000000001</v>
      </c>
      <c r="G289" s="19">
        <v>1.4206000000000001</v>
      </c>
      <c r="J289" s="28">
        <f t="shared" si="67"/>
        <v>2.369565372187566E-3</v>
      </c>
      <c r="K289" s="28">
        <f t="shared" si="68"/>
        <v>2.6986927726672565E-3</v>
      </c>
      <c r="L289" s="28">
        <f t="shared" si="69"/>
        <v>4.716544919420953E-3</v>
      </c>
      <c r="M289" s="28">
        <f t="shared" si="70"/>
        <v>-1.4775416399638649E-3</v>
      </c>
      <c r="N289" s="28">
        <f t="shared" si="71"/>
        <v>-1.3624908436520257E-3</v>
      </c>
      <c r="O289" s="28">
        <f t="shared" si="72"/>
        <v>-2.0393101543825431E-3</v>
      </c>
      <c r="P289" s="28">
        <f>J289*Report!$I$17+FX_Rates_Input!K289*Report!$I$18+FX_Rates_Input!L289*Report!$I$19+FX_Rates_Input!M289*Report!$I$20+FX_Rates_Input!N289*Report!$I$21+FX_Rates_Input!O289*Report!$I$22</f>
        <v>1.6665442549288973E-3</v>
      </c>
      <c r="R289" s="28">
        <f t="shared" si="31"/>
        <v>-1.1391479492338706E-2</v>
      </c>
      <c r="S289" s="28">
        <f t="shared" si="32"/>
        <v>-8.772233861597506E-3</v>
      </c>
      <c r="T289" s="28">
        <f t="shared" si="33"/>
        <v>-2.4376232751669391E-2</v>
      </c>
      <c r="U289" s="28">
        <f t="shared" si="34"/>
        <v>-1.2508146744847298E-2</v>
      </c>
      <c r="V289" s="28">
        <f t="shared" si="35"/>
        <v>-1.2953592477814774E-2</v>
      </c>
      <c r="W289" s="28">
        <f t="shared" si="36"/>
        <v>-1.274154657216563E-2</v>
      </c>
      <c r="X289" s="28">
        <f t="shared" si="36"/>
        <v>-6.1228255625657554E-3</v>
      </c>
      <c r="Z289" s="28">
        <f t="shared" si="37"/>
        <v>9.9043723334276742E-3</v>
      </c>
      <c r="AA289" s="28">
        <f t="shared" si="38"/>
        <v>7.9325931987754388E-3</v>
      </c>
      <c r="AB289" s="28">
        <f t="shared" si="39"/>
        <v>2.3231476431346411E-2</v>
      </c>
      <c r="AC289" s="28">
        <f t="shared" si="40"/>
        <v>1.2249563025179802E-2</v>
      </c>
      <c r="AD289" s="28">
        <f t="shared" si="41"/>
        <v>1.264378675899799E-2</v>
      </c>
      <c r="AE289" s="28">
        <f t="shared" si="42"/>
        <v>1.2222604484758585E-2</v>
      </c>
      <c r="AF289" s="28">
        <f t="shared" si="42"/>
        <v>5.5828755894849194E-3</v>
      </c>
      <c r="AG289" s="75"/>
      <c r="AH289">
        <f t="shared" si="43"/>
        <v>0</v>
      </c>
      <c r="AI289">
        <f t="shared" si="44"/>
        <v>0</v>
      </c>
      <c r="AJ289">
        <f t="shared" si="45"/>
        <v>0</v>
      </c>
      <c r="AK289">
        <f t="shared" si="46"/>
        <v>0</v>
      </c>
      <c r="AL289">
        <f t="shared" si="47"/>
        <v>0</v>
      </c>
      <c r="AM289">
        <f t="shared" si="48"/>
        <v>0</v>
      </c>
      <c r="AN289">
        <f t="shared" si="48"/>
        <v>0</v>
      </c>
      <c r="AP289" s="28">
        <f t="shared" si="49"/>
        <v>-1.2942504508884173E-2</v>
      </c>
      <c r="AQ289" s="28">
        <f t="shared" si="50"/>
        <v>-9.9888841688820194E-3</v>
      </c>
      <c r="AR289" s="28">
        <f t="shared" si="51"/>
        <v>-2.7843609803661139E-2</v>
      </c>
      <c r="AS289" s="28">
        <f t="shared" si="52"/>
        <v>-1.4311306699182786E-2</v>
      </c>
      <c r="AT289" s="28">
        <f t="shared" si="53"/>
        <v>-1.4817907457047561E-2</v>
      </c>
      <c r="AU289" s="28">
        <f t="shared" si="54"/>
        <v>-1.4559742111977808E-2</v>
      </c>
      <c r="AV289" s="28">
        <f t="shared" si="54"/>
        <v>-6.9753782320517675E-3</v>
      </c>
      <c r="AX289" s="39">
        <f t="shared" si="55"/>
        <v>1.1455397349973142E-2</v>
      </c>
      <c r="AY289" s="39">
        <f t="shared" si="56"/>
        <v>9.1492435060599522E-3</v>
      </c>
      <c r="AZ289" s="39">
        <f t="shared" si="57"/>
        <v>2.6698853483338159E-2</v>
      </c>
      <c r="BA289" s="39">
        <f t="shared" si="58"/>
        <v>1.405272297951529E-2</v>
      </c>
      <c r="BB289" s="39">
        <f t="shared" si="59"/>
        <v>1.4508101738230778E-2</v>
      </c>
      <c r="BC289" s="39">
        <f t="shared" si="60"/>
        <v>1.4040800024570763E-2</v>
      </c>
      <c r="BD289" s="39">
        <f t="shared" si="60"/>
        <v>6.4354282589709315E-3</v>
      </c>
      <c r="BF289">
        <f t="shared" si="61"/>
        <v>0</v>
      </c>
      <c r="BG289">
        <f t="shared" si="62"/>
        <v>0</v>
      </c>
      <c r="BH289">
        <f t="shared" si="63"/>
        <v>0</v>
      </c>
      <c r="BI289">
        <f t="shared" si="64"/>
        <v>0</v>
      </c>
      <c r="BJ289">
        <f t="shared" si="65"/>
        <v>0</v>
      </c>
      <c r="BK289">
        <f t="shared" si="66"/>
        <v>0</v>
      </c>
      <c r="BL289">
        <f t="shared" si="66"/>
        <v>0</v>
      </c>
    </row>
    <row r="290" spans="1:64" x14ac:dyDescent="0.25">
      <c r="A290" s="1">
        <v>42052</v>
      </c>
      <c r="B290" s="19">
        <v>1.1415</v>
      </c>
      <c r="C290" s="19">
        <v>0.74339999999999995</v>
      </c>
      <c r="D290" s="19">
        <v>1.0630999999999999</v>
      </c>
      <c r="E290" s="19">
        <v>135.61000000000001</v>
      </c>
      <c r="F290" s="19">
        <v>1.4593</v>
      </c>
      <c r="G290" s="19">
        <v>1.4125000000000001</v>
      </c>
      <c r="J290" s="28">
        <f t="shared" si="67"/>
        <v>6.1341630981864295E-4</v>
      </c>
      <c r="K290" s="28">
        <f t="shared" si="68"/>
        <v>1.7502528870637873E-3</v>
      </c>
      <c r="L290" s="28">
        <f t="shared" si="69"/>
        <v>4.7043327771669244E-4</v>
      </c>
      <c r="M290" s="28">
        <f t="shared" si="70"/>
        <v>2.5842669530602453E-3</v>
      </c>
      <c r="N290" s="28">
        <f t="shared" si="71"/>
        <v>-5.1944618200171011E-3</v>
      </c>
      <c r="O290" s="28">
        <f t="shared" si="72"/>
        <v>-5.7181335431135769E-3</v>
      </c>
      <c r="P290" s="28">
        <f>J290*Report!$I$17+FX_Rates_Input!K290*Report!$I$18+FX_Rates_Input!L290*Report!$I$19+FX_Rates_Input!M290*Report!$I$20+FX_Rates_Input!N290*Report!$I$21+FX_Rates_Input!O290*Report!$I$22</f>
        <v>1.3231109182726712E-4</v>
      </c>
      <c r="R290" s="28">
        <f t="shared" si="31"/>
        <v>-1.1391478285869491E-2</v>
      </c>
      <c r="S290" s="28">
        <f t="shared" si="32"/>
        <v>-8.7731526624670719E-3</v>
      </c>
      <c r="T290" s="28">
        <f t="shared" si="33"/>
        <v>-2.4367454608824991E-2</v>
      </c>
      <c r="U290" s="28">
        <f t="shared" si="34"/>
        <v>-1.2515846657976172E-2</v>
      </c>
      <c r="V290" s="28">
        <f t="shared" si="35"/>
        <v>-1.2962954262548608E-2</v>
      </c>
      <c r="W290" s="28">
        <f t="shared" si="36"/>
        <v>-1.2729210996899162E-2</v>
      </c>
      <c r="X290" s="28">
        <f t="shared" si="36"/>
        <v>-6.1156481670223452E-3</v>
      </c>
      <c r="Z290" s="28">
        <f t="shared" si="37"/>
        <v>9.9227439852510625E-3</v>
      </c>
      <c r="AA290" s="28">
        <f t="shared" si="38"/>
        <v>7.95675621415237E-3</v>
      </c>
      <c r="AB290" s="28">
        <f t="shared" si="39"/>
        <v>2.3265676979711925E-2</v>
      </c>
      <c r="AC290" s="28">
        <f t="shared" si="40"/>
        <v>1.2211777564960119E-2</v>
      </c>
      <c r="AD290" s="28">
        <f t="shared" si="41"/>
        <v>1.2634916854228012E-2</v>
      </c>
      <c r="AE290" s="28">
        <f t="shared" si="42"/>
        <v>1.2133612424400496E-2</v>
      </c>
      <c r="AF290" s="28">
        <f t="shared" si="42"/>
        <v>5.5996697584201217E-3</v>
      </c>
      <c r="AG290" s="75"/>
      <c r="AH290">
        <f t="shared" si="43"/>
        <v>0</v>
      </c>
      <c r="AI290">
        <f t="shared" si="44"/>
        <v>0</v>
      </c>
      <c r="AJ290">
        <f t="shared" si="45"/>
        <v>0</v>
      </c>
      <c r="AK290">
        <f t="shared" si="46"/>
        <v>0</v>
      </c>
      <c r="AL290">
        <f t="shared" si="47"/>
        <v>0</v>
      </c>
      <c r="AM290">
        <f t="shared" si="48"/>
        <v>0</v>
      </c>
      <c r="AN290">
        <f t="shared" si="48"/>
        <v>0</v>
      </c>
      <c r="AP290" s="28">
        <f t="shared" si="49"/>
        <v>-1.2943841263466834E-2</v>
      </c>
      <c r="AQ290" s="28">
        <f t="shared" si="50"/>
        <v>-9.9916297351130747E-3</v>
      </c>
      <c r="AR290" s="28">
        <f t="shared" si="51"/>
        <v>-2.7836683232064823E-2</v>
      </c>
      <c r="AS290" s="28">
        <f t="shared" si="52"/>
        <v>-1.4316815413924476E-2</v>
      </c>
      <c r="AT290" s="28">
        <f t="shared" si="53"/>
        <v>-1.4827305066510798E-2</v>
      </c>
      <c r="AU290" s="28">
        <f t="shared" si="54"/>
        <v>-1.4540026616010964E-2</v>
      </c>
      <c r="AV290" s="28">
        <f t="shared" si="54"/>
        <v>-6.9689012478481418E-3</v>
      </c>
      <c r="AX290" s="39">
        <f t="shared" si="55"/>
        <v>1.1475106962848406E-2</v>
      </c>
      <c r="AY290" s="39">
        <f t="shared" si="56"/>
        <v>9.1752332867983729E-3</v>
      </c>
      <c r="AZ290" s="39">
        <f t="shared" si="57"/>
        <v>2.6734905602951758E-2</v>
      </c>
      <c r="BA290" s="39">
        <f t="shared" si="58"/>
        <v>1.4012746320908423E-2</v>
      </c>
      <c r="BB290" s="39">
        <f t="shared" si="59"/>
        <v>1.4499267658190202E-2</v>
      </c>
      <c r="BC290" s="39">
        <f t="shared" si="60"/>
        <v>1.3944428043512298E-2</v>
      </c>
      <c r="BD290" s="39">
        <f t="shared" si="60"/>
        <v>6.4529228392459182E-3</v>
      </c>
      <c r="BF290">
        <f t="shared" si="61"/>
        <v>0</v>
      </c>
      <c r="BG290">
        <f t="shared" si="62"/>
        <v>0</v>
      </c>
      <c r="BH290">
        <f t="shared" si="63"/>
        <v>0</v>
      </c>
      <c r="BI290">
        <f t="shared" si="64"/>
        <v>0</v>
      </c>
      <c r="BJ290">
        <f t="shared" si="65"/>
        <v>0</v>
      </c>
      <c r="BK290">
        <f t="shared" si="66"/>
        <v>0</v>
      </c>
      <c r="BL290">
        <f t="shared" si="66"/>
        <v>0</v>
      </c>
    </row>
    <row r="291" spans="1:64" x14ac:dyDescent="0.25">
      <c r="A291" s="1">
        <v>42053</v>
      </c>
      <c r="B291" s="19">
        <v>1.1372</v>
      </c>
      <c r="C291" s="19">
        <v>0.73719999999999997</v>
      </c>
      <c r="D291" s="19">
        <v>1.0707</v>
      </c>
      <c r="E291" s="19">
        <v>135.69</v>
      </c>
      <c r="F291" s="19">
        <v>1.4598</v>
      </c>
      <c r="G291" s="19">
        <v>1.4157999999999999</v>
      </c>
      <c r="J291" s="28">
        <f t="shared" si="67"/>
        <v>-3.7740861930054986E-3</v>
      </c>
      <c r="K291" s="28">
        <f t="shared" si="68"/>
        <v>-8.3750320674835232E-3</v>
      </c>
      <c r="L291" s="28">
        <f t="shared" si="69"/>
        <v>7.1234718696649079E-3</v>
      </c>
      <c r="M291" s="28">
        <f t="shared" si="70"/>
        <v>5.8975305800752461E-4</v>
      </c>
      <c r="N291" s="28">
        <f t="shared" si="71"/>
        <v>3.4257134383173794E-4</v>
      </c>
      <c r="O291" s="28">
        <f t="shared" si="72"/>
        <v>2.3335583194928262E-3</v>
      </c>
      <c r="P291" s="28">
        <f>J291*Report!$I$17+FX_Rates_Input!K291*Report!$I$18+FX_Rates_Input!L291*Report!$I$19+FX_Rates_Input!M291*Report!$I$20+FX_Rates_Input!N291*Report!$I$21+FX_Rates_Input!O291*Report!$I$22</f>
        <v>1.420852062309878E-3</v>
      </c>
      <c r="R291" s="28">
        <f t="shared" si="31"/>
        <v>-1.1391176956543474E-2</v>
      </c>
      <c r="S291" s="28">
        <f t="shared" si="32"/>
        <v>-8.766787694836015E-3</v>
      </c>
      <c r="T291" s="28">
        <f t="shared" si="33"/>
        <v>-2.4369321440489707E-2</v>
      </c>
      <c r="U291" s="28">
        <f t="shared" si="34"/>
        <v>-1.2515503328861356E-2</v>
      </c>
      <c r="V291" s="28">
        <f t="shared" si="35"/>
        <v>-1.3001664969784948E-2</v>
      </c>
      <c r="W291" s="28">
        <f t="shared" si="36"/>
        <v>-1.2749831547249291E-2</v>
      </c>
      <c r="X291" s="28">
        <f t="shared" si="36"/>
        <v>-6.116499670274343E-3</v>
      </c>
      <c r="Z291" s="28">
        <f t="shared" si="37"/>
        <v>9.911024640019651E-3</v>
      </c>
      <c r="AA291" s="28">
        <f t="shared" si="38"/>
        <v>7.9369893265879444E-3</v>
      </c>
      <c r="AB291" s="28">
        <f t="shared" si="39"/>
        <v>2.3262128453447696E-2</v>
      </c>
      <c r="AC291" s="28">
        <f t="shared" si="40"/>
        <v>1.2221297174547213E-2</v>
      </c>
      <c r="AD291" s="28">
        <f t="shared" si="41"/>
        <v>1.2638355823501453E-2</v>
      </c>
      <c r="AE291" s="28">
        <f t="shared" si="42"/>
        <v>1.2140438713271695E-2</v>
      </c>
      <c r="AF291" s="28">
        <f t="shared" si="42"/>
        <v>5.5959168193935394E-3</v>
      </c>
      <c r="AG291" s="75"/>
      <c r="AH291">
        <f t="shared" si="43"/>
        <v>0</v>
      </c>
      <c r="AI291">
        <f t="shared" si="44"/>
        <v>0</v>
      </c>
      <c r="AJ291">
        <f t="shared" si="45"/>
        <v>0</v>
      </c>
      <c r="AK291">
        <f t="shared" si="46"/>
        <v>0</v>
      </c>
      <c r="AL291">
        <f t="shared" si="47"/>
        <v>0</v>
      </c>
      <c r="AM291">
        <f t="shared" si="48"/>
        <v>0</v>
      </c>
      <c r="AN291">
        <f t="shared" si="48"/>
        <v>0</v>
      </c>
      <c r="AP291" s="28">
        <f t="shared" si="49"/>
        <v>-1.2942664441246388E-2</v>
      </c>
      <c r="AQ291" s="28">
        <f t="shared" si="50"/>
        <v>-9.9833615254108134E-3</v>
      </c>
      <c r="AR291" s="28">
        <f t="shared" si="51"/>
        <v>-2.7838427582111268E-2</v>
      </c>
      <c r="AS291" s="28">
        <f t="shared" si="52"/>
        <v>-1.4317140414054613E-2</v>
      </c>
      <c r="AT291" s="28">
        <f t="shared" si="53"/>
        <v>-1.4869085629944524E-2</v>
      </c>
      <c r="AU291" s="28">
        <f t="shared" si="54"/>
        <v>-1.4562646181690729E-2</v>
      </c>
      <c r="AV291" s="28">
        <f t="shared" si="54"/>
        <v>-6.9695414329755062E-3</v>
      </c>
      <c r="AX291" s="39">
        <f t="shared" si="55"/>
        <v>1.1462512124722565E-2</v>
      </c>
      <c r="AY291" s="39">
        <f t="shared" si="56"/>
        <v>9.1535631571627429E-3</v>
      </c>
      <c r="AZ291" s="39">
        <f t="shared" si="57"/>
        <v>2.6731234595069257E-2</v>
      </c>
      <c r="BA291" s="39">
        <f t="shared" si="58"/>
        <v>1.402293425974047E-2</v>
      </c>
      <c r="BB291" s="39">
        <f t="shared" si="59"/>
        <v>1.4505776483661029E-2</v>
      </c>
      <c r="BC291" s="39">
        <f t="shared" si="60"/>
        <v>1.3953253347713133E-2</v>
      </c>
      <c r="BD291" s="39">
        <f t="shared" si="60"/>
        <v>6.4489585820947026E-3</v>
      </c>
      <c r="BF291">
        <f t="shared" si="61"/>
        <v>0</v>
      </c>
      <c r="BG291">
        <f t="shared" si="62"/>
        <v>0</v>
      </c>
      <c r="BH291">
        <f t="shared" si="63"/>
        <v>0</v>
      </c>
      <c r="BI291">
        <f t="shared" si="64"/>
        <v>0</v>
      </c>
      <c r="BJ291">
        <f t="shared" si="65"/>
        <v>0</v>
      </c>
      <c r="BK291">
        <f t="shared" si="66"/>
        <v>0</v>
      </c>
      <c r="BL291">
        <f t="shared" si="66"/>
        <v>0</v>
      </c>
    </row>
    <row r="292" spans="1:64" x14ac:dyDescent="0.25">
      <c r="A292" s="1">
        <v>42054</v>
      </c>
      <c r="B292" s="19">
        <v>1.1387</v>
      </c>
      <c r="C292" s="19">
        <v>0.7379</v>
      </c>
      <c r="D292" s="19">
        <v>1.0795999999999999</v>
      </c>
      <c r="E292" s="19">
        <v>135.52000000000001</v>
      </c>
      <c r="F292" s="19">
        <v>1.4632000000000001</v>
      </c>
      <c r="G292" s="19">
        <v>1.4257</v>
      </c>
      <c r="J292" s="28">
        <f t="shared" si="67"/>
        <v>1.3181600397146396E-3</v>
      </c>
      <c r="K292" s="28">
        <f t="shared" si="68"/>
        <v>9.4908826865288006E-4</v>
      </c>
      <c r="L292" s="28">
        <f t="shared" si="69"/>
        <v>8.277961979625199E-3</v>
      </c>
      <c r="M292" s="28">
        <f t="shared" si="70"/>
        <v>-1.2536412541171416E-3</v>
      </c>
      <c r="N292" s="28">
        <f t="shared" si="71"/>
        <v>2.326378059124147E-3</v>
      </c>
      <c r="O292" s="28">
        <f t="shared" si="72"/>
        <v>6.9681788198264006E-3</v>
      </c>
      <c r="P292" s="28">
        <f>J292*Report!$I$17+FX_Rates_Input!K292*Report!$I$18+FX_Rates_Input!L292*Report!$I$19+FX_Rates_Input!M292*Report!$I$20+FX_Rates_Input!N292*Report!$I$21+FX_Rates_Input!O292*Report!$I$22</f>
        <v>1.5309427714534198E-3</v>
      </c>
      <c r="R292" s="28">
        <f t="shared" si="31"/>
        <v>-1.1416489066807195E-2</v>
      </c>
      <c r="S292" s="28">
        <f t="shared" si="32"/>
        <v>-8.8784002496001251E-3</v>
      </c>
      <c r="T292" s="28">
        <f t="shared" si="33"/>
        <v>-2.4362068953174068E-2</v>
      </c>
      <c r="U292" s="28">
        <f t="shared" si="34"/>
        <v>-1.2512464716407795E-2</v>
      </c>
      <c r="V292" s="28">
        <f t="shared" si="35"/>
        <v>-1.2989004483656436E-2</v>
      </c>
      <c r="W292" s="28">
        <f t="shared" si="36"/>
        <v>-1.2743809639366397E-2</v>
      </c>
      <c r="X292" s="28">
        <f t="shared" si="36"/>
        <v>-6.1165117566928566E-3</v>
      </c>
      <c r="Z292" s="28">
        <f t="shared" si="37"/>
        <v>9.8950850899360687E-3</v>
      </c>
      <c r="AA292" s="28">
        <f t="shared" si="38"/>
        <v>7.988395268311561E-3</v>
      </c>
      <c r="AB292" s="28">
        <f t="shared" si="39"/>
        <v>2.3322354685958106E-2</v>
      </c>
      <c r="AC292" s="28">
        <f t="shared" si="40"/>
        <v>1.222525141418376E-2</v>
      </c>
      <c r="AD292" s="28">
        <f t="shared" si="41"/>
        <v>1.2645217297430161E-2</v>
      </c>
      <c r="AE292" s="28">
        <f t="shared" si="42"/>
        <v>1.2158335304945868E-2</v>
      </c>
      <c r="AF292" s="28">
        <f t="shared" si="42"/>
        <v>5.6054939468508031E-3</v>
      </c>
      <c r="AG292" s="75"/>
      <c r="AH292">
        <f t="shared" si="43"/>
        <v>0</v>
      </c>
      <c r="AI292">
        <f t="shared" si="44"/>
        <v>0</v>
      </c>
      <c r="AJ292">
        <f t="shared" si="45"/>
        <v>0</v>
      </c>
      <c r="AK292">
        <f t="shared" si="46"/>
        <v>0</v>
      </c>
      <c r="AL292">
        <f t="shared" si="47"/>
        <v>0</v>
      </c>
      <c r="AM292">
        <f t="shared" si="48"/>
        <v>0</v>
      </c>
      <c r="AN292">
        <f t="shared" si="48"/>
        <v>0</v>
      </c>
      <c r="AP292" s="28">
        <f t="shared" si="49"/>
        <v>-1.2968659176249772E-2</v>
      </c>
      <c r="AQ292" s="28">
        <f t="shared" si="50"/>
        <v>-1.0106847085691715E-2</v>
      </c>
      <c r="AR292" s="28">
        <f t="shared" si="51"/>
        <v>-2.7835033292377461E-2</v>
      </c>
      <c r="AS292" s="28">
        <f t="shared" si="52"/>
        <v>-1.4314168488798082E-2</v>
      </c>
      <c r="AT292" s="28">
        <f t="shared" si="53"/>
        <v>-1.4856002788651885E-2</v>
      </c>
      <c r="AU292" s="28">
        <f t="shared" si="54"/>
        <v>-1.4557489133864832E-2</v>
      </c>
      <c r="AV292" s="28">
        <f t="shared" si="54"/>
        <v>-6.9702519235119685E-3</v>
      </c>
      <c r="AX292" s="39">
        <f t="shared" si="55"/>
        <v>1.1447255199378645E-2</v>
      </c>
      <c r="AY292" s="39">
        <f t="shared" si="56"/>
        <v>9.2168421044031505E-3</v>
      </c>
      <c r="AZ292" s="39">
        <f t="shared" si="57"/>
        <v>2.6795319025161499E-2</v>
      </c>
      <c r="BA292" s="39">
        <f t="shared" si="58"/>
        <v>1.4026955186574047E-2</v>
      </c>
      <c r="BB292" s="39">
        <f t="shared" si="59"/>
        <v>1.451221560242561E-2</v>
      </c>
      <c r="BC292" s="39">
        <f t="shared" si="60"/>
        <v>1.3972014799444304E-2</v>
      </c>
      <c r="BD292" s="39">
        <f t="shared" si="60"/>
        <v>6.459234113669915E-3</v>
      </c>
      <c r="BF292">
        <f t="shared" si="61"/>
        <v>0</v>
      </c>
      <c r="BG292">
        <f t="shared" si="62"/>
        <v>0</v>
      </c>
      <c r="BH292">
        <f t="shared" si="63"/>
        <v>0</v>
      </c>
      <c r="BI292">
        <f t="shared" si="64"/>
        <v>0</v>
      </c>
      <c r="BJ292">
        <f t="shared" si="65"/>
        <v>0</v>
      </c>
      <c r="BK292">
        <f t="shared" si="66"/>
        <v>0</v>
      </c>
      <c r="BL292">
        <f t="shared" si="66"/>
        <v>0</v>
      </c>
    </row>
    <row r="293" spans="1:64" x14ac:dyDescent="0.25">
      <c r="A293" s="1">
        <v>42055</v>
      </c>
      <c r="B293" s="19">
        <v>1.1297999999999999</v>
      </c>
      <c r="C293" s="19">
        <v>0.73480000000000001</v>
      </c>
      <c r="D293" s="19">
        <v>1.0718000000000001</v>
      </c>
      <c r="E293" s="19">
        <v>133.91</v>
      </c>
      <c r="F293" s="19">
        <v>1.4399</v>
      </c>
      <c r="G293" s="19">
        <v>1.4073</v>
      </c>
      <c r="J293" s="28">
        <f t="shared" si="67"/>
        <v>-7.8466349253977549E-3</v>
      </c>
      <c r="K293" s="28">
        <f t="shared" si="68"/>
        <v>-4.2099607233503375E-3</v>
      </c>
      <c r="L293" s="28">
        <f t="shared" si="69"/>
        <v>-7.2511240830994911E-3</v>
      </c>
      <c r="M293" s="28">
        <f t="shared" si="70"/>
        <v>-1.1951298396269537E-2</v>
      </c>
      <c r="N293" s="28">
        <f t="shared" si="71"/>
        <v>-1.6052151362431256E-2</v>
      </c>
      <c r="O293" s="28">
        <f t="shared" si="72"/>
        <v>-1.298994615739316E-2</v>
      </c>
      <c r="P293" s="28">
        <f>J293*Report!$I$17+FX_Rates_Input!K293*Report!$I$18+FX_Rates_Input!L293*Report!$I$19+FX_Rates_Input!M293*Report!$I$20+FX_Rates_Input!N293*Report!$I$21+FX_Rates_Input!O293*Report!$I$22</f>
        <v>-2.1440890969275476E-3</v>
      </c>
      <c r="R293" s="28">
        <f t="shared" si="31"/>
        <v>-1.140576271984205E-2</v>
      </c>
      <c r="S293" s="28">
        <f t="shared" si="32"/>
        <v>-8.8686750280384061E-3</v>
      </c>
      <c r="T293" s="28">
        <f t="shared" si="33"/>
        <v>-2.436534436724154E-2</v>
      </c>
      <c r="U293" s="28">
        <f t="shared" si="34"/>
        <v>-1.25135443420094E-2</v>
      </c>
      <c r="V293" s="28">
        <f t="shared" si="35"/>
        <v>-1.2988129679556058E-2</v>
      </c>
      <c r="W293" s="28">
        <f t="shared" si="36"/>
        <v>-1.2760892455536578E-2</v>
      </c>
      <c r="X293" s="28">
        <f t="shared" si="36"/>
        <v>-6.1163704586863219E-3</v>
      </c>
      <c r="Z293" s="28">
        <f t="shared" si="37"/>
        <v>9.9112067945782527E-3</v>
      </c>
      <c r="AA293" s="28">
        <f t="shared" si="38"/>
        <v>7.9993810941823892E-3</v>
      </c>
      <c r="AB293" s="28">
        <f t="shared" si="39"/>
        <v>2.3388573897493485E-2</v>
      </c>
      <c r="AC293" s="28">
        <f t="shared" si="40"/>
        <v>1.2224838279048951E-2</v>
      </c>
      <c r="AD293" s="28">
        <f t="shared" si="41"/>
        <v>1.2637271312760791E-2</v>
      </c>
      <c r="AE293" s="28">
        <f t="shared" si="42"/>
        <v>1.2232739233654611E-2</v>
      </c>
      <c r="AF293" s="28">
        <f t="shared" si="42"/>
        <v>5.6170397895362106E-3</v>
      </c>
      <c r="AG293" s="75"/>
      <c r="AH293">
        <f t="shared" si="43"/>
        <v>0</v>
      </c>
      <c r="AI293">
        <f t="shared" si="44"/>
        <v>0</v>
      </c>
      <c r="AJ293">
        <f t="shared" si="45"/>
        <v>0</v>
      </c>
      <c r="AK293">
        <f t="shared" si="46"/>
        <v>0</v>
      </c>
      <c r="AL293">
        <f t="shared" si="47"/>
        <v>1</v>
      </c>
      <c r="AM293">
        <f t="shared" si="48"/>
        <v>1</v>
      </c>
      <c r="AN293">
        <f t="shared" si="48"/>
        <v>0</v>
      </c>
      <c r="AP293" s="28">
        <f t="shared" si="49"/>
        <v>-1.2958325785377615E-2</v>
      </c>
      <c r="AQ293" s="28">
        <f t="shared" si="50"/>
        <v>-1.0097213676790761E-2</v>
      </c>
      <c r="AR293" s="28">
        <f t="shared" si="51"/>
        <v>-2.7843370157083647E-2</v>
      </c>
      <c r="AS293" s="28">
        <f t="shared" si="52"/>
        <v>-1.4315296656406636E-2</v>
      </c>
      <c r="AT293" s="28">
        <f t="shared" si="53"/>
        <v>-1.485448554657065E-2</v>
      </c>
      <c r="AU293" s="28">
        <f t="shared" si="54"/>
        <v>-1.4581235136422226E-2</v>
      </c>
      <c r="AV293" s="28">
        <f t="shared" si="54"/>
        <v>-6.9709412442683716E-3</v>
      </c>
      <c r="AX293" s="39">
        <f t="shared" si="55"/>
        <v>1.1463769860113817E-2</v>
      </c>
      <c r="AY293" s="39">
        <f t="shared" si="56"/>
        <v>9.2279197429347443E-3</v>
      </c>
      <c r="AZ293" s="39">
        <f t="shared" si="57"/>
        <v>2.6866599687335593E-2</v>
      </c>
      <c r="BA293" s="39">
        <f t="shared" si="58"/>
        <v>1.4026590593446187E-2</v>
      </c>
      <c r="BB293" s="39">
        <f t="shared" si="59"/>
        <v>1.4503627179775384E-2</v>
      </c>
      <c r="BC293" s="39">
        <f t="shared" si="60"/>
        <v>1.4053081914540258E-2</v>
      </c>
      <c r="BD293" s="39">
        <f t="shared" si="60"/>
        <v>6.4716105751182603E-3</v>
      </c>
      <c r="BF293">
        <f t="shared" si="61"/>
        <v>0</v>
      </c>
      <c r="BG293">
        <f t="shared" si="62"/>
        <v>0</v>
      </c>
      <c r="BH293">
        <f t="shared" si="63"/>
        <v>0</v>
      </c>
      <c r="BI293">
        <f t="shared" si="64"/>
        <v>0</v>
      </c>
      <c r="BJ293">
        <f t="shared" si="65"/>
        <v>1</v>
      </c>
      <c r="BK293">
        <f t="shared" si="66"/>
        <v>0</v>
      </c>
      <c r="BL293">
        <f t="shared" si="66"/>
        <v>0</v>
      </c>
    </row>
    <row r="294" spans="1:64" x14ac:dyDescent="0.25">
      <c r="A294" s="1">
        <v>42058</v>
      </c>
      <c r="B294" s="19">
        <v>1.1297999999999999</v>
      </c>
      <c r="C294" s="19">
        <v>0.73519999999999996</v>
      </c>
      <c r="D294" s="19">
        <v>1.0727</v>
      </c>
      <c r="E294" s="19">
        <v>134.5</v>
      </c>
      <c r="F294" s="19">
        <v>1.4510000000000001</v>
      </c>
      <c r="G294" s="19">
        <v>1.4256</v>
      </c>
      <c r="J294" s="28">
        <f t="shared" si="67"/>
        <v>0</v>
      </c>
      <c r="K294" s="28">
        <f t="shared" si="68"/>
        <v>5.4421770050670185E-4</v>
      </c>
      <c r="L294" s="28">
        <f t="shared" si="69"/>
        <v>8.3935654263354907E-4</v>
      </c>
      <c r="M294" s="28">
        <f t="shared" si="70"/>
        <v>4.3962665344189616E-3</v>
      </c>
      <c r="N294" s="28">
        <f t="shared" si="71"/>
        <v>7.6793071699630391E-3</v>
      </c>
      <c r="O294" s="28">
        <f t="shared" si="72"/>
        <v>1.2919802714022906E-2</v>
      </c>
      <c r="P294" s="28">
        <f>J294*Report!$I$17+FX_Rates_Input!K294*Report!$I$18+FX_Rates_Input!L294*Report!$I$19+FX_Rates_Input!M294*Report!$I$20+FX_Rates_Input!N294*Report!$I$21+FX_Rates_Input!O294*Report!$I$22</f>
        <v>-1.3005549023009709E-3</v>
      </c>
      <c r="R294" s="28">
        <f t="shared" si="31"/>
        <v>-1.1448576165959231E-2</v>
      </c>
      <c r="S294" s="28">
        <f t="shared" si="32"/>
        <v>-8.8860631040130166E-3</v>
      </c>
      <c r="T294" s="28">
        <f t="shared" si="33"/>
        <v>-2.4400015411403585E-2</v>
      </c>
      <c r="U294" s="28">
        <f t="shared" si="34"/>
        <v>-1.2565644136062754E-2</v>
      </c>
      <c r="V294" s="28">
        <f t="shared" si="35"/>
        <v>-1.326300939448591E-2</v>
      </c>
      <c r="W294" s="28">
        <f t="shared" si="36"/>
        <v>-1.2942084997518231E-2</v>
      </c>
      <c r="X294" s="28">
        <f t="shared" si="36"/>
        <v>-6.127380419074885E-3</v>
      </c>
      <c r="Z294" s="28">
        <f t="shared" si="37"/>
        <v>9.9321500332466804E-3</v>
      </c>
      <c r="AA294" s="28">
        <f t="shared" si="38"/>
        <v>8.0050013030536563E-3</v>
      </c>
      <c r="AB294" s="28">
        <f t="shared" si="39"/>
        <v>2.3389539099993948E-2</v>
      </c>
      <c r="AC294" s="28">
        <f t="shared" si="40"/>
        <v>1.2258567692347353E-2</v>
      </c>
      <c r="AD294" s="28">
        <f t="shared" si="41"/>
        <v>1.2784780457729428E-2</v>
      </c>
      <c r="AE294" s="28">
        <f t="shared" si="42"/>
        <v>1.2325786118815834E-2</v>
      </c>
      <c r="AF294" s="28">
        <f t="shared" si="42"/>
        <v>5.6178651861720054E-3</v>
      </c>
      <c r="AG294" s="75"/>
      <c r="AH294">
        <f t="shared" si="43"/>
        <v>0</v>
      </c>
      <c r="AI294">
        <f t="shared" si="44"/>
        <v>0</v>
      </c>
      <c r="AJ294">
        <f t="shared" si="45"/>
        <v>0</v>
      </c>
      <c r="AK294">
        <f t="shared" si="46"/>
        <v>0</v>
      </c>
      <c r="AL294">
        <f t="shared" si="47"/>
        <v>0</v>
      </c>
      <c r="AM294">
        <f t="shared" si="48"/>
        <v>1</v>
      </c>
      <c r="AN294">
        <f t="shared" si="48"/>
        <v>0</v>
      </c>
      <c r="AP294" s="28">
        <f t="shared" si="49"/>
        <v>-1.300578277493619E-2</v>
      </c>
      <c r="AQ294" s="28">
        <f t="shared" si="50"/>
        <v>-1.0116277498148824E-2</v>
      </c>
      <c r="AR294" s="28">
        <f t="shared" si="51"/>
        <v>-2.7880636669627118E-2</v>
      </c>
      <c r="AS294" s="28">
        <f t="shared" si="52"/>
        <v>-1.4373647585603208E-2</v>
      </c>
      <c r="AT294" s="28">
        <f t="shared" si="53"/>
        <v>-1.5160128796754819E-2</v>
      </c>
      <c r="AU294" s="28">
        <f t="shared" si="54"/>
        <v>-1.4782401155656714E-2</v>
      </c>
      <c r="AV294" s="28">
        <f t="shared" si="54"/>
        <v>-6.9828132004566201E-3</v>
      </c>
      <c r="AX294" s="39">
        <f t="shared" si="55"/>
        <v>1.148935664222364E-2</v>
      </c>
      <c r="AY294" s="39">
        <f t="shared" si="56"/>
        <v>9.2352156971894639E-3</v>
      </c>
      <c r="AZ294" s="39">
        <f t="shared" si="57"/>
        <v>2.6870160358217481E-2</v>
      </c>
      <c r="BA294" s="39">
        <f t="shared" si="58"/>
        <v>1.4066571141887807E-2</v>
      </c>
      <c r="BB294" s="39">
        <f t="shared" si="59"/>
        <v>1.4681899859998336E-2</v>
      </c>
      <c r="BC294" s="39">
        <f t="shared" si="60"/>
        <v>1.4166102276954317E-2</v>
      </c>
      <c r="BD294" s="39">
        <f t="shared" si="60"/>
        <v>6.4732979675537405E-3</v>
      </c>
      <c r="BF294">
        <f t="shared" si="61"/>
        <v>0</v>
      </c>
      <c r="BG294">
        <f t="shared" si="62"/>
        <v>0</v>
      </c>
      <c r="BH294">
        <f t="shared" si="63"/>
        <v>0</v>
      </c>
      <c r="BI294">
        <f t="shared" si="64"/>
        <v>0</v>
      </c>
      <c r="BJ294">
        <f t="shared" si="65"/>
        <v>0</v>
      </c>
      <c r="BK294">
        <f t="shared" si="66"/>
        <v>0</v>
      </c>
      <c r="BL294">
        <f t="shared" si="66"/>
        <v>0</v>
      </c>
    </row>
    <row r="295" spans="1:64" x14ac:dyDescent="0.25">
      <c r="A295" s="1">
        <v>42059</v>
      </c>
      <c r="B295" s="19">
        <v>1.1328</v>
      </c>
      <c r="C295" s="19">
        <v>0.73440000000000005</v>
      </c>
      <c r="D295" s="19">
        <v>1.0754999999999999</v>
      </c>
      <c r="E295" s="19">
        <v>135.36000000000001</v>
      </c>
      <c r="F295" s="19">
        <v>1.4609000000000001</v>
      </c>
      <c r="G295" s="19">
        <v>1.4321999999999999</v>
      </c>
      <c r="J295" s="28">
        <f t="shared" si="67"/>
        <v>2.6518180482936107E-3</v>
      </c>
      <c r="K295" s="28">
        <f t="shared" si="68"/>
        <v>-1.0887317351964494E-3</v>
      </c>
      <c r="L295" s="28">
        <f t="shared" si="69"/>
        <v>2.6068351044011649E-3</v>
      </c>
      <c r="M295" s="28">
        <f t="shared" si="70"/>
        <v>6.3736968160194299E-3</v>
      </c>
      <c r="N295" s="28">
        <f t="shared" si="71"/>
        <v>6.7997102542805962E-3</v>
      </c>
      <c r="O295" s="28">
        <f t="shared" si="72"/>
        <v>4.6189458562944583E-3</v>
      </c>
      <c r="P295" s="28">
        <f>J295*Report!$I$17+FX_Rates_Input!K295*Report!$I$18+FX_Rates_Input!L295*Report!$I$19+FX_Rates_Input!M295*Report!$I$20+FX_Rates_Input!N295*Report!$I$21+FX_Rates_Input!O295*Report!$I$22</f>
        <v>1.0580301632323093E-3</v>
      </c>
      <c r="R295" s="28">
        <f t="shared" si="31"/>
        <v>-1.1342232220415104E-2</v>
      </c>
      <c r="S295" s="28">
        <f t="shared" si="32"/>
        <v>-8.8387951287472299E-3</v>
      </c>
      <c r="T295" s="28">
        <f t="shared" si="33"/>
        <v>-2.4394833285161378E-2</v>
      </c>
      <c r="U295" s="28">
        <f t="shared" si="34"/>
        <v>-1.250722362609312E-2</v>
      </c>
      <c r="V295" s="28">
        <f t="shared" si="35"/>
        <v>-1.3256564920988841E-2</v>
      </c>
      <c r="W295" s="28">
        <f t="shared" si="36"/>
        <v>-1.2985521931786943E-2</v>
      </c>
      <c r="X295" s="28">
        <f t="shared" si="36"/>
        <v>-6.1357092844760491E-3</v>
      </c>
      <c r="Z295" s="28">
        <f t="shared" si="37"/>
        <v>9.7343565498970858E-3</v>
      </c>
      <c r="AA295" s="28">
        <f t="shared" si="38"/>
        <v>7.9047565677518843E-3</v>
      </c>
      <c r="AB295" s="28">
        <f t="shared" si="39"/>
        <v>2.3396336282974405E-2</v>
      </c>
      <c r="AC295" s="28">
        <f t="shared" si="40"/>
        <v>1.2150678595371018E-2</v>
      </c>
      <c r="AD295" s="28">
        <f t="shared" si="41"/>
        <v>1.277305995731119E-2</v>
      </c>
      <c r="AE295" s="28">
        <f t="shared" si="42"/>
        <v>1.2390373728466127E-2</v>
      </c>
      <c r="AF295" s="28">
        <f t="shared" si="42"/>
        <v>5.6087786414238594E-3</v>
      </c>
      <c r="AG295" s="75"/>
      <c r="AH295">
        <f t="shared" si="43"/>
        <v>0</v>
      </c>
      <c r="AI295">
        <f t="shared" si="44"/>
        <v>0</v>
      </c>
      <c r="AJ295">
        <f t="shared" si="45"/>
        <v>0</v>
      </c>
      <c r="AK295">
        <f t="shared" si="46"/>
        <v>0</v>
      </c>
      <c r="AL295">
        <f t="shared" si="47"/>
        <v>0</v>
      </c>
      <c r="AM295">
        <f t="shared" si="48"/>
        <v>0</v>
      </c>
      <c r="AN295">
        <f t="shared" si="48"/>
        <v>0</v>
      </c>
      <c r="AP295" s="28">
        <f t="shared" si="49"/>
        <v>-1.2877287813103003E-2</v>
      </c>
      <c r="AQ295" s="28">
        <f t="shared" si="50"/>
        <v>-1.005826583879749E-2</v>
      </c>
      <c r="AR295" s="28">
        <f t="shared" si="51"/>
        <v>-2.7875572171617145E-2</v>
      </c>
      <c r="AS295" s="28">
        <f t="shared" si="52"/>
        <v>-1.4303114371104285E-2</v>
      </c>
      <c r="AT295" s="28">
        <f t="shared" si="53"/>
        <v>-1.5152361327155127E-2</v>
      </c>
      <c r="AU295" s="28">
        <f t="shared" si="54"/>
        <v>-1.4833705761591726E-2</v>
      </c>
      <c r="AV295" s="28">
        <f t="shared" si="54"/>
        <v>-6.9910868823586077E-3</v>
      </c>
      <c r="AX295" s="39">
        <f t="shared" si="55"/>
        <v>1.1269412142584985E-2</v>
      </c>
      <c r="AY295" s="39">
        <f t="shared" si="56"/>
        <v>9.1242272778021445E-3</v>
      </c>
      <c r="AZ295" s="39">
        <f t="shared" si="57"/>
        <v>2.6877075169430172E-2</v>
      </c>
      <c r="BA295" s="39">
        <f t="shared" si="58"/>
        <v>1.3946569340382183E-2</v>
      </c>
      <c r="BB295" s="39">
        <f t="shared" si="59"/>
        <v>1.4668856363477476E-2</v>
      </c>
      <c r="BC295" s="39">
        <f t="shared" si="60"/>
        <v>1.4238557558270911E-2</v>
      </c>
      <c r="BD295" s="39">
        <f t="shared" si="60"/>
        <v>6.464156239306418E-3</v>
      </c>
      <c r="BF295">
        <f t="shared" si="61"/>
        <v>0</v>
      </c>
      <c r="BG295">
        <f t="shared" si="62"/>
        <v>0</v>
      </c>
      <c r="BH295">
        <f t="shared" si="63"/>
        <v>0</v>
      </c>
      <c r="BI295">
        <f t="shared" si="64"/>
        <v>0</v>
      </c>
      <c r="BJ295">
        <f t="shared" si="65"/>
        <v>0</v>
      </c>
      <c r="BK295">
        <f t="shared" si="66"/>
        <v>0</v>
      </c>
      <c r="BL295">
        <f t="shared" si="66"/>
        <v>0</v>
      </c>
    </row>
    <row r="296" spans="1:64" x14ac:dyDescent="0.25">
      <c r="A296" s="1">
        <v>42060</v>
      </c>
      <c r="B296" s="19">
        <v>1.1346000000000001</v>
      </c>
      <c r="C296" s="19">
        <v>0.73280000000000001</v>
      </c>
      <c r="D296" s="19">
        <v>1.0772999999999999</v>
      </c>
      <c r="E296" s="19">
        <v>134.91999999999999</v>
      </c>
      <c r="F296" s="19">
        <v>1.4388000000000001</v>
      </c>
      <c r="G296" s="19">
        <v>1.4116</v>
      </c>
      <c r="J296" s="28">
        <f t="shared" si="67"/>
        <v>1.587721953011576E-3</v>
      </c>
      <c r="K296" s="28">
        <f t="shared" si="68"/>
        <v>-2.1810259463602259E-3</v>
      </c>
      <c r="L296" s="28">
        <f t="shared" si="69"/>
        <v>1.6722411923621328E-3</v>
      </c>
      <c r="M296" s="28">
        <f t="shared" si="70"/>
        <v>-3.2558856644638676E-3</v>
      </c>
      <c r="N296" s="28">
        <f t="shared" si="71"/>
        <v>-1.5243251316999494E-2</v>
      </c>
      <c r="O296" s="28">
        <f t="shared" si="72"/>
        <v>-1.448791077172438E-2</v>
      </c>
      <c r="P296" s="28">
        <f>J296*Report!$I$17+FX_Rates_Input!K296*Report!$I$18+FX_Rates_Input!L296*Report!$I$19+FX_Rates_Input!M296*Report!$I$20+FX_Rates_Input!N296*Report!$I$21+FX_Rates_Input!O296*Report!$I$22</f>
        <v>2.1442344052906535E-3</v>
      </c>
      <c r="R296" s="28">
        <f t="shared" si="31"/>
        <v>-1.132450517455506E-2</v>
      </c>
      <c r="S296" s="28">
        <f t="shared" si="32"/>
        <v>-8.8129521861133649E-3</v>
      </c>
      <c r="T296" s="28">
        <f t="shared" si="33"/>
        <v>-2.4379855188327353E-2</v>
      </c>
      <c r="U296" s="28">
        <f t="shared" si="34"/>
        <v>-1.2432972437890814E-2</v>
      </c>
      <c r="V296" s="28">
        <f t="shared" si="35"/>
        <v>-1.3273611687649685E-2</v>
      </c>
      <c r="W296" s="28">
        <f t="shared" si="36"/>
        <v>-1.2946562449847977E-2</v>
      </c>
      <c r="X296" s="28">
        <f t="shared" si="36"/>
        <v>-6.1356628654307167E-3</v>
      </c>
      <c r="Z296" s="28">
        <f t="shared" si="37"/>
        <v>9.7639489988920677E-3</v>
      </c>
      <c r="AA296" s="28">
        <f t="shared" si="38"/>
        <v>7.9012472831788642E-3</v>
      </c>
      <c r="AB296" s="28">
        <f t="shared" si="39"/>
        <v>2.3418027055470948E-2</v>
      </c>
      <c r="AC296" s="28">
        <f t="shared" si="40"/>
        <v>1.2191385338513987E-2</v>
      </c>
      <c r="AD296" s="28">
        <f t="shared" si="41"/>
        <v>1.2835167700025268E-2</v>
      </c>
      <c r="AE296" s="28">
        <f t="shared" si="42"/>
        <v>1.2429625901572622E-2</v>
      </c>
      <c r="AF296" s="28">
        <f t="shared" si="42"/>
        <v>5.6129457622220123E-3</v>
      </c>
      <c r="AG296" s="75"/>
      <c r="AH296">
        <f t="shared" si="43"/>
        <v>0</v>
      </c>
      <c r="AI296">
        <f t="shared" si="44"/>
        <v>0</v>
      </c>
      <c r="AJ296">
        <f t="shared" si="45"/>
        <v>0</v>
      </c>
      <c r="AK296">
        <f t="shared" si="46"/>
        <v>0</v>
      </c>
      <c r="AL296">
        <f t="shared" si="47"/>
        <v>1</v>
      </c>
      <c r="AM296">
        <f t="shared" si="48"/>
        <v>1</v>
      </c>
      <c r="AN296">
        <f t="shared" si="48"/>
        <v>0</v>
      </c>
      <c r="AP296" s="28">
        <f t="shared" si="49"/>
        <v>-1.2860424951368781E-2</v>
      </c>
      <c r="AQ296" s="28">
        <f t="shared" si="50"/>
        <v>-1.0030285107120871E-2</v>
      </c>
      <c r="AR296" s="28">
        <f t="shared" si="51"/>
        <v>-2.7861082974122094E-2</v>
      </c>
      <c r="AS296" s="28">
        <f t="shared" si="52"/>
        <v>-1.4226420065158729E-2</v>
      </c>
      <c r="AT296" s="28">
        <f t="shared" si="53"/>
        <v>-1.5175173095620892E-2</v>
      </c>
      <c r="AU296" s="28">
        <f t="shared" si="54"/>
        <v>-1.4794767597011965E-2</v>
      </c>
      <c r="AV296" s="28">
        <f t="shared" si="54"/>
        <v>-6.9913405833346137E-3</v>
      </c>
      <c r="AX296" s="39">
        <f t="shared" si="55"/>
        <v>1.1299868775705789E-2</v>
      </c>
      <c r="AY296" s="39">
        <f t="shared" si="56"/>
        <v>9.1185802041863703E-3</v>
      </c>
      <c r="AZ296" s="39">
        <f t="shared" si="57"/>
        <v>2.689925484126569E-2</v>
      </c>
      <c r="BA296" s="39">
        <f t="shared" si="58"/>
        <v>1.3984832965781901E-2</v>
      </c>
      <c r="BB296" s="39">
        <f t="shared" si="59"/>
        <v>1.4736729107996475E-2</v>
      </c>
      <c r="BC296" s="39">
        <f t="shared" si="60"/>
        <v>1.427783104873661E-2</v>
      </c>
      <c r="BD296" s="39">
        <f t="shared" si="60"/>
        <v>6.4686234801259093E-3</v>
      </c>
      <c r="BF296">
        <f t="shared" si="61"/>
        <v>0</v>
      </c>
      <c r="BG296">
        <f t="shared" si="62"/>
        <v>0</v>
      </c>
      <c r="BH296">
        <f t="shared" si="63"/>
        <v>0</v>
      </c>
      <c r="BI296">
        <f t="shared" si="64"/>
        <v>0</v>
      </c>
      <c r="BJ296">
        <f t="shared" si="65"/>
        <v>1</v>
      </c>
      <c r="BK296">
        <f t="shared" si="66"/>
        <v>0</v>
      </c>
      <c r="BL296">
        <f t="shared" si="66"/>
        <v>0</v>
      </c>
    </row>
    <row r="297" spans="1:64" x14ac:dyDescent="0.25">
      <c r="A297" s="1">
        <v>42061</v>
      </c>
      <c r="B297" s="19">
        <v>1.1316999999999999</v>
      </c>
      <c r="C297" s="19">
        <v>0.73009999999999997</v>
      </c>
      <c r="D297" s="19">
        <v>1.0745</v>
      </c>
      <c r="E297" s="19">
        <v>134.54</v>
      </c>
      <c r="F297" s="19">
        <v>1.4357</v>
      </c>
      <c r="G297" s="19">
        <v>1.4112</v>
      </c>
      <c r="J297" s="28">
        <f t="shared" si="67"/>
        <v>-2.5592389205710011E-3</v>
      </c>
      <c r="K297" s="28">
        <f t="shared" si="68"/>
        <v>-3.6913022978805263E-3</v>
      </c>
      <c r="L297" s="28">
        <f t="shared" si="69"/>
        <v>-2.6024738175815859E-3</v>
      </c>
      <c r="M297" s="28">
        <f t="shared" si="70"/>
        <v>-2.8204575959896914E-3</v>
      </c>
      <c r="N297" s="28">
        <f t="shared" si="71"/>
        <v>-2.1568976878206846E-3</v>
      </c>
      <c r="O297" s="28">
        <f t="shared" si="72"/>
        <v>-2.8340654858816848E-4</v>
      </c>
      <c r="P297" s="28">
        <f>J297*Report!$I$17+FX_Rates_Input!K297*Report!$I$18+FX_Rates_Input!L297*Report!$I$19+FX_Rates_Input!M297*Report!$I$20+FX_Rates_Input!N297*Report!$I$21+FX_Rates_Input!O297*Report!$I$22</f>
        <v>-7.2776349918075118E-4</v>
      </c>
      <c r="R297" s="28">
        <f t="shared" si="31"/>
        <v>-1.1323294367645766E-2</v>
      </c>
      <c r="S297" s="28">
        <f t="shared" si="32"/>
        <v>-8.8258818607089076E-3</v>
      </c>
      <c r="T297" s="28">
        <f t="shared" si="33"/>
        <v>-2.4382075300654161E-2</v>
      </c>
      <c r="U297" s="28">
        <f t="shared" si="34"/>
        <v>-1.2451611580094391E-2</v>
      </c>
      <c r="V297" s="28">
        <f t="shared" si="35"/>
        <v>-1.3505613919767965E-2</v>
      </c>
      <c r="W297" s="28">
        <f t="shared" si="36"/>
        <v>-1.31640671649952E-2</v>
      </c>
      <c r="X297" s="28">
        <f t="shared" si="36"/>
        <v>-6.1381037261092871E-3</v>
      </c>
      <c r="Z297" s="28">
        <f t="shared" si="37"/>
        <v>9.7754399676068665E-3</v>
      </c>
      <c r="AA297" s="28">
        <f t="shared" si="38"/>
        <v>7.8816770054058807E-3</v>
      </c>
      <c r="AB297" s="28">
        <f t="shared" si="39"/>
        <v>2.34053134756728E-2</v>
      </c>
      <c r="AC297" s="28">
        <f t="shared" si="40"/>
        <v>1.2144507864838068E-2</v>
      </c>
      <c r="AD297" s="28">
        <f t="shared" si="41"/>
        <v>1.2965986975048171E-2</v>
      </c>
      <c r="AE297" s="28">
        <f t="shared" si="42"/>
        <v>1.254905054740648E-2</v>
      </c>
      <c r="AF297" s="28">
        <f t="shared" si="42"/>
        <v>5.6311329486238943E-3</v>
      </c>
      <c r="AG297" s="75"/>
      <c r="AH297">
        <f t="shared" si="43"/>
        <v>0</v>
      </c>
      <c r="AI297">
        <f t="shared" si="44"/>
        <v>0</v>
      </c>
      <c r="AJ297">
        <f t="shared" si="45"/>
        <v>0</v>
      </c>
      <c r="AK297">
        <f t="shared" si="46"/>
        <v>0</v>
      </c>
      <c r="AL297">
        <f t="shared" si="47"/>
        <v>0</v>
      </c>
      <c r="AM297">
        <f t="shared" si="48"/>
        <v>0</v>
      </c>
      <c r="AN297">
        <f t="shared" si="48"/>
        <v>0</v>
      </c>
      <c r="AP297" s="28">
        <f t="shared" si="49"/>
        <v>-1.2859962871876685E-2</v>
      </c>
      <c r="AQ297" s="28">
        <f t="shared" si="50"/>
        <v>-1.004273113157941E-2</v>
      </c>
      <c r="AR297" s="28">
        <f t="shared" si="51"/>
        <v>-2.7862538823498002E-2</v>
      </c>
      <c r="AS297" s="28">
        <f t="shared" si="52"/>
        <v>-1.4243002545863274E-2</v>
      </c>
      <c r="AT297" s="28">
        <f t="shared" si="53"/>
        <v>-1.5433600438071496E-2</v>
      </c>
      <c r="AU297" s="28">
        <f t="shared" si="54"/>
        <v>-1.5036811638971092E-2</v>
      </c>
      <c r="AV297" s="28">
        <f t="shared" si="54"/>
        <v>-6.9952838313009072E-3</v>
      </c>
      <c r="AX297" s="39">
        <f t="shared" si="55"/>
        <v>1.1312108471837782E-2</v>
      </c>
      <c r="AY297" s="39">
        <f t="shared" si="56"/>
        <v>9.0985262762763829E-3</v>
      </c>
      <c r="AZ297" s="39">
        <f t="shared" si="57"/>
        <v>2.6885776998516641E-2</v>
      </c>
      <c r="BA297" s="39">
        <f t="shared" si="58"/>
        <v>1.3935898830606952E-2</v>
      </c>
      <c r="BB297" s="39">
        <f t="shared" si="59"/>
        <v>1.4893973493351703E-2</v>
      </c>
      <c r="BC297" s="39">
        <f t="shared" si="60"/>
        <v>1.4421795021382373E-2</v>
      </c>
      <c r="BD297" s="39">
        <f t="shared" si="60"/>
        <v>6.4883130538155144E-3</v>
      </c>
      <c r="BF297">
        <f t="shared" si="61"/>
        <v>0</v>
      </c>
      <c r="BG297">
        <f t="shared" si="62"/>
        <v>0</v>
      </c>
      <c r="BH297">
        <f t="shared" si="63"/>
        <v>0</v>
      </c>
      <c r="BI297">
        <f t="shared" si="64"/>
        <v>0</v>
      </c>
      <c r="BJ297">
        <f t="shared" si="65"/>
        <v>0</v>
      </c>
      <c r="BK297">
        <f t="shared" si="66"/>
        <v>0</v>
      </c>
      <c r="BL297">
        <f t="shared" si="66"/>
        <v>0</v>
      </c>
    </row>
    <row r="298" spans="1:64" x14ac:dyDescent="0.25">
      <c r="A298" s="1">
        <v>42062</v>
      </c>
      <c r="B298" s="19">
        <v>1.1240000000000001</v>
      </c>
      <c r="C298" s="19">
        <v>0.7278</v>
      </c>
      <c r="D298" s="19">
        <v>1.0636000000000001</v>
      </c>
      <c r="E298" s="19">
        <v>134.05000000000001</v>
      </c>
      <c r="F298" s="19">
        <v>1.4358</v>
      </c>
      <c r="G298" s="19">
        <v>1.3995</v>
      </c>
      <c r="J298" s="28">
        <f t="shared" si="67"/>
        <v>-6.8271755182593092E-3</v>
      </c>
      <c r="K298" s="28">
        <f t="shared" si="68"/>
        <v>-3.1552258839806038E-3</v>
      </c>
      <c r="L298" s="28">
        <f t="shared" si="69"/>
        <v>-1.0196056713700353E-2</v>
      </c>
      <c r="M298" s="28">
        <f t="shared" si="70"/>
        <v>-3.6486879154913185E-3</v>
      </c>
      <c r="N298" s="28">
        <f t="shared" si="71"/>
        <v>6.9650008734467765E-5</v>
      </c>
      <c r="O298" s="28">
        <f t="shared" si="72"/>
        <v>-8.3253762970186516E-3</v>
      </c>
      <c r="P298" s="28">
        <f>J298*Report!$I$17+FX_Rates_Input!K298*Report!$I$18+FX_Rates_Input!L298*Report!$I$19+FX_Rates_Input!M298*Report!$I$20+FX_Rates_Input!N298*Report!$I$21+FX_Rates_Input!O298*Report!$I$22</f>
        <v>-2.6216346051597893E-3</v>
      </c>
      <c r="R298" s="28">
        <f t="shared" si="31"/>
        <v>-1.1322838183910866E-2</v>
      </c>
      <c r="S298" s="28">
        <f t="shared" si="32"/>
        <v>-8.8279269304830446E-3</v>
      </c>
      <c r="T298" s="28">
        <f t="shared" si="33"/>
        <v>-2.4397870259360958E-2</v>
      </c>
      <c r="U298" s="28">
        <f t="shared" si="34"/>
        <v>-1.247089684492322E-2</v>
      </c>
      <c r="V298" s="28">
        <f t="shared" si="35"/>
        <v>-1.3461719296546252E-2</v>
      </c>
      <c r="W298" s="28">
        <f t="shared" si="36"/>
        <v>-1.3142087828392969E-2</v>
      </c>
      <c r="X298" s="28">
        <f t="shared" si="36"/>
        <v>-6.1399614621642394E-3</v>
      </c>
      <c r="Z298" s="28">
        <f t="shared" si="37"/>
        <v>9.7754553390177381E-3</v>
      </c>
      <c r="AA298" s="28">
        <f t="shared" si="38"/>
        <v>7.8823760994822349E-3</v>
      </c>
      <c r="AB298" s="28">
        <f t="shared" si="39"/>
        <v>2.3391092485506325E-2</v>
      </c>
      <c r="AC298" s="28">
        <f t="shared" si="40"/>
        <v>1.2112180987301584E-2</v>
      </c>
      <c r="AD298" s="28">
        <f t="shared" si="41"/>
        <v>1.2955412500887763E-2</v>
      </c>
      <c r="AE298" s="28">
        <f t="shared" si="42"/>
        <v>1.2553193289647005E-2</v>
      </c>
      <c r="AF298" s="28">
        <f t="shared" si="42"/>
        <v>5.6300608847120485E-3</v>
      </c>
      <c r="AG298" s="75"/>
      <c r="AH298">
        <f t="shared" si="43"/>
        <v>0</v>
      </c>
      <c r="AI298">
        <f t="shared" si="44"/>
        <v>0</v>
      </c>
      <c r="AJ298">
        <f t="shared" si="45"/>
        <v>0</v>
      </c>
      <c r="AK298">
        <f t="shared" si="46"/>
        <v>0</v>
      </c>
      <c r="AL298">
        <f t="shared" si="47"/>
        <v>0</v>
      </c>
      <c r="AM298">
        <f t="shared" si="48"/>
        <v>0</v>
      </c>
      <c r="AN298">
        <f t="shared" si="48"/>
        <v>0</v>
      </c>
      <c r="AP298" s="28">
        <f t="shared" si="49"/>
        <v>-1.2859474582783999E-2</v>
      </c>
      <c r="AQ298" s="28">
        <f t="shared" si="50"/>
        <v>-1.0044976065008517E-2</v>
      </c>
      <c r="AR298" s="28">
        <f t="shared" si="51"/>
        <v>-2.7878448417890719E-2</v>
      </c>
      <c r="AS298" s="28">
        <f t="shared" si="52"/>
        <v>-1.4261337960564897E-2</v>
      </c>
      <c r="AT298" s="28">
        <f t="shared" si="53"/>
        <v>-1.5385738707388691E-2</v>
      </c>
      <c r="AU298" s="28">
        <f t="shared" si="54"/>
        <v>-1.5013533222891257E-2</v>
      </c>
      <c r="AV298" s="28">
        <f t="shared" si="54"/>
        <v>-6.9971987896336402E-3</v>
      </c>
      <c r="AX298" s="39">
        <f t="shared" si="55"/>
        <v>1.1312091737890871E-2</v>
      </c>
      <c r="AY298" s="39">
        <f t="shared" si="56"/>
        <v>9.0994252340077068E-3</v>
      </c>
      <c r="AZ298" s="39">
        <f t="shared" si="57"/>
        <v>2.6871670644036085E-2</v>
      </c>
      <c r="BA298" s="39">
        <f t="shared" si="58"/>
        <v>1.3902622102943261E-2</v>
      </c>
      <c r="BB298" s="39">
        <f t="shared" si="59"/>
        <v>1.4879431911730202E-2</v>
      </c>
      <c r="BC298" s="39">
        <f t="shared" si="60"/>
        <v>1.4424638684145293E-2</v>
      </c>
      <c r="BD298" s="39">
        <f t="shared" si="60"/>
        <v>6.4872982121814493E-3</v>
      </c>
      <c r="BF298">
        <f t="shared" si="61"/>
        <v>0</v>
      </c>
      <c r="BG298">
        <f t="shared" si="62"/>
        <v>0</v>
      </c>
      <c r="BH298">
        <f t="shared" si="63"/>
        <v>0</v>
      </c>
      <c r="BI298">
        <f t="shared" si="64"/>
        <v>0</v>
      </c>
      <c r="BJ298">
        <f t="shared" si="65"/>
        <v>0</v>
      </c>
      <c r="BK298">
        <f t="shared" si="66"/>
        <v>0</v>
      </c>
      <c r="BL298">
        <f t="shared" si="66"/>
        <v>0</v>
      </c>
    </row>
    <row r="299" spans="1:64" x14ac:dyDescent="0.25">
      <c r="A299" s="1">
        <v>42065</v>
      </c>
      <c r="B299" s="19">
        <v>1.1227</v>
      </c>
      <c r="C299" s="19">
        <v>0.72940000000000005</v>
      </c>
      <c r="D299" s="19">
        <v>1.0724</v>
      </c>
      <c r="E299" s="19">
        <v>134.47</v>
      </c>
      <c r="F299" s="19">
        <v>1.4433</v>
      </c>
      <c r="G299" s="19">
        <v>1.4025000000000001</v>
      </c>
      <c r="J299" s="28">
        <f t="shared" si="67"/>
        <v>-1.157252988902707E-3</v>
      </c>
      <c r="K299" s="28">
        <f t="shared" si="68"/>
        <v>2.1959931965205124E-3</v>
      </c>
      <c r="L299" s="28">
        <f t="shared" si="69"/>
        <v>8.2397469929392977E-3</v>
      </c>
      <c r="M299" s="28">
        <f t="shared" si="70"/>
        <v>3.1282611538102113E-3</v>
      </c>
      <c r="N299" s="28">
        <f t="shared" si="71"/>
        <v>5.2099732311351003E-3</v>
      </c>
      <c r="O299" s="28">
        <f t="shared" si="72"/>
        <v>2.1413284413432996E-3</v>
      </c>
      <c r="P299" s="28">
        <f>J299*Report!$I$17+FX_Rates_Input!K299*Report!$I$18+FX_Rates_Input!L299*Report!$I$19+FX_Rates_Input!M299*Report!$I$20+FX_Rates_Input!N299*Report!$I$21+FX_Rates_Input!O299*Report!$I$22</f>
        <v>1.0246677260285315E-3</v>
      </c>
      <c r="R299" s="28">
        <f t="shared" si="31"/>
        <v>-1.1388329104165193E-2</v>
      </c>
      <c r="S299" s="28">
        <f t="shared" si="32"/>
        <v>-8.8496436895233593E-3</v>
      </c>
      <c r="T299" s="28">
        <f t="shared" si="33"/>
        <v>-2.4482141682340548E-2</v>
      </c>
      <c r="U299" s="28">
        <f t="shared" si="34"/>
        <v>-1.2497669382342114E-2</v>
      </c>
      <c r="V299" s="28">
        <f t="shared" si="35"/>
        <v>-1.3374052305864716E-2</v>
      </c>
      <c r="W299" s="28">
        <f t="shared" si="36"/>
        <v>-1.3220281361428722E-2</v>
      </c>
      <c r="X299" s="28">
        <f t="shared" si="36"/>
        <v>-6.1577005790517886E-3</v>
      </c>
      <c r="Z299" s="28">
        <f t="shared" si="37"/>
        <v>9.778758886951882E-3</v>
      </c>
      <c r="AA299" s="28">
        <f t="shared" si="38"/>
        <v>7.8623170962614057E-3</v>
      </c>
      <c r="AB299" s="28">
        <f t="shared" si="39"/>
        <v>2.3391169921441291E-2</v>
      </c>
      <c r="AC299" s="28">
        <f t="shared" si="40"/>
        <v>1.2080820635092254E-2</v>
      </c>
      <c r="AD299" s="28">
        <f t="shared" si="41"/>
        <v>1.293500696699771E-2</v>
      </c>
      <c r="AE299" s="28">
        <f t="shared" si="42"/>
        <v>1.2579543964095162E-2</v>
      </c>
      <c r="AF299" s="28">
        <f t="shared" si="42"/>
        <v>5.6322678880251194E-3</v>
      </c>
      <c r="AG299" s="75"/>
      <c r="AH299">
        <f t="shared" si="43"/>
        <v>0</v>
      </c>
      <c r="AI299">
        <f t="shared" si="44"/>
        <v>0</v>
      </c>
      <c r="AJ299">
        <f t="shared" si="45"/>
        <v>0</v>
      </c>
      <c r="AK299">
        <f t="shared" si="46"/>
        <v>0</v>
      </c>
      <c r="AL299">
        <f t="shared" si="47"/>
        <v>0</v>
      </c>
      <c r="AM299">
        <f t="shared" si="48"/>
        <v>0</v>
      </c>
      <c r="AN299">
        <f t="shared" si="48"/>
        <v>0</v>
      </c>
      <c r="AP299" s="28">
        <f t="shared" si="49"/>
        <v>-1.2929975959630214E-2</v>
      </c>
      <c r="AQ299" s="28">
        <f t="shared" si="50"/>
        <v>-1.0066813562151651E-2</v>
      </c>
      <c r="AR299" s="28">
        <f t="shared" si="51"/>
        <v>-2.7968863158891296E-2</v>
      </c>
      <c r="AS299" s="28">
        <f t="shared" si="52"/>
        <v>-1.4287776357064262E-2</v>
      </c>
      <c r="AT299" s="28">
        <f t="shared" si="53"/>
        <v>-1.5290200550501492E-2</v>
      </c>
      <c r="AU299" s="28">
        <f t="shared" si="54"/>
        <v>-1.5099340946825269E-2</v>
      </c>
      <c r="AV299" s="28">
        <f t="shared" si="54"/>
        <v>-7.0163906275331166E-3</v>
      </c>
      <c r="AX299" s="39">
        <f t="shared" si="55"/>
        <v>1.1320405742416903E-2</v>
      </c>
      <c r="AY299" s="39">
        <f t="shared" si="56"/>
        <v>9.0794869688896971E-3</v>
      </c>
      <c r="AZ299" s="39">
        <f t="shared" si="57"/>
        <v>2.687789139799204E-2</v>
      </c>
      <c r="BA299" s="39">
        <f t="shared" si="58"/>
        <v>1.3870927609814402E-2</v>
      </c>
      <c r="BB299" s="39">
        <f t="shared" si="59"/>
        <v>1.4851155211634486E-2</v>
      </c>
      <c r="BC299" s="39">
        <f t="shared" si="60"/>
        <v>1.4458603549491708E-2</v>
      </c>
      <c r="BD299" s="39">
        <f t="shared" si="60"/>
        <v>6.4909579365064474E-3</v>
      </c>
      <c r="BF299">
        <f t="shared" si="61"/>
        <v>0</v>
      </c>
      <c r="BG299">
        <f t="shared" si="62"/>
        <v>0</v>
      </c>
      <c r="BH299">
        <f t="shared" si="63"/>
        <v>0</v>
      </c>
      <c r="BI299">
        <f t="shared" si="64"/>
        <v>0</v>
      </c>
      <c r="BJ299">
        <f t="shared" si="65"/>
        <v>0</v>
      </c>
      <c r="BK299">
        <f t="shared" si="66"/>
        <v>0</v>
      </c>
      <c r="BL299">
        <f t="shared" si="66"/>
        <v>0</v>
      </c>
    </row>
    <row r="300" spans="1:64" x14ac:dyDescent="0.25">
      <c r="A300" s="1">
        <v>42066</v>
      </c>
      <c r="B300" s="19">
        <v>1.1168</v>
      </c>
      <c r="C300" s="19">
        <v>0.72760000000000002</v>
      </c>
      <c r="D300" s="19">
        <v>1.0736000000000001</v>
      </c>
      <c r="E300" s="19">
        <v>133.74</v>
      </c>
      <c r="F300" s="19">
        <v>1.4288000000000001</v>
      </c>
      <c r="G300" s="19">
        <v>1.3980999999999999</v>
      </c>
      <c r="J300" s="28">
        <f t="shared" si="67"/>
        <v>-5.2690454566257415E-3</v>
      </c>
      <c r="K300" s="28">
        <f t="shared" si="68"/>
        <v>-2.4708317306127449E-3</v>
      </c>
      <c r="L300" s="28">
        <f t="shared" si="69"/>
        <v>1.118359855613233E-3</v>
      </c>
      <c r="M300" s="28">
        <f t="shared" si="70"/>
        <v>-5.4435092099460354E-3</v>
      </c>
      <c r="N300" s="28">
        <f t="shared" si="71"/>
        <v>-1.0097227251283052E-2</v>
      </c>
      <c r="O300" s="28">
        <f t="shared" si="72"/>
        <v>-3.1421864030726156E-3</v>
      </c>
      <c r="P300" s="28">
        <f>J300*Report!$I$17+FX_Rates_Input!K300*Report!$I$18+FX_Rates_Input!L300*Report!$I$19+FX_Rates_Input!M300*Report!$I$20+FX_Rates_Input!N300*Report!$I$21+FX_Rates_Input!O300*Report!$I$22</f>
        <v>-1.0184944004823593E-3</v>
      </c>
      <c r="R300" s="28">
        <f t="shared" si="31"/>
        <v>-1.1296860511319997E-2</v>
      </c>
      <c r="S300" s="28">
        <f t="shared" si="32"/>
        <v>-8.8169115509325203E-3</v>
      </c>
      <c r="T300" s="28">
        <f t="shared" si="33"/>
        <v>-2.4484225933861018E-2</v>
      </c>
      <c r="U300" s="28">
        <f t="shared" si="34"/>
        <v>-1.2398008289203606E-2</v>
      </c>
      <c r="V300" s="28">
        <f t="shared" si="35"/>
        <v>-1.338074911502329E-2</v>
      </c>
      <c r="W300" s="28">
        <f t="shared" si="36"/>
        <v>-1.3203461764330095E-2</v>
      </c>
      <c r="X300" s="28">
        <f t="shared" si="36"/>
        <v>-6.1577664235917947E-3</v>
      </c>
      <c r="Z300" s="28">
        <f t="shared" si="37"/>
        <v>9.5917765049676248E-3</v>
      </c>
      <c r="AA300" s="28">
        <f t="shared" si="38"/>
        <v>7.7977550829962262E-3</v>
      </c>
      <c r="AB300" s="28">
        <f t="shared" si="39"/>
        <v>2.3458515900186643E-2</v>
      </c>
      <c r="AC300" s="28">
        <f t="shared" si="40"/>
        <v>1.1904861450927834E-2</v>
      </c>
      <c r="AD300" s="28">
        <f t="shared" si="41"/>
        <v>1.2958107079682417E-2</v>
      </c>
      <c r="AE300" s="28">
        <f t="shared" si="42"/>
        <v>1.2527788939530278E-2</v>
      </c>
      <c r="AF300" s="28">
        <f t="shared" si="42"/>
        <v>5.6333769186554606E-3</v>
      </c>
      <c r="AG300" s="75"/>
      <c r="AH300">
        <f t="shared" si="43"/>
        <v>0</v>
      </c>
      <c r="AI300">
        <f t="shared" si="44"/>
        <v>0</v>
      </c>
      <c r="AJ300">
        <f t="shared" si="45"/>
        <v>0</v>
      </c>
      <c r="AK300">
        <f t="shared" si="46"/>
        <v>0</v>
      </c>
      <c r="AL300">
        <f t="shared" si="47"/>
        <v>0</v>
      </c>
      <c r="AM300">
        <f t="shared" si="48"/>
        <v>0</v>
      </c>
      <c r="AN300">
        <f t="shared" si="48"/>
        <v>0</v>
      </c>
      <c r="AP300" s="28">
        <f t="shared" si="49"/>
        <v>-1.281822715299618E-2</v>
      </c>
      <c r="AQ300" s="28">
        <f t="shared" si="50"/>
        <v>-1.0026995270598868E-2</v>
      </c>
      <c r="AR300" s="28">
        <f t="shared" si="51"/>
        <v>-2.7976004170992552E-2</v>
      </c>
      <c r="AS300" s="28">
        <f t="shared" si="52"/>
        <v>-1.4168041216235074E-2</v>
      </c>
      <c r="AT300" s="28">
        <f t="shared" si="53"/>
        <v>-1.5299067536818187E-2</v>
      </c>
      <c r="AU300" s="28">
        <f t="shared" si="54"/>
        <v>-1.5077526905054015E-2</v>
      </c>
      <c r="AV300" s="28">
        <f t="shared" si="54"/>
        <v>-7.0165420408869672E-3</v>
      </c>
      <c r="AX300" s="39">
        <f t="shared" si="55"/>
        <v>1.1113143146643807E-2</v>
      </c>
      <c r="AY300" s="39">
        <f t="shared" si="56"/>
        <v>9.0078388026625742E-3</v>
      </c>
      <c r="AZ300" s="39">
        <f t="shared" si="57"/>
        <v>2.6950294137318177E-2</v>
      </c>
      <c r="BA300" s="39">
        <f t="shared" si="58"/>
        <v>1.3674894377959303E-2</v>
      </c>
      <c r="BB300" s="39">
        <f t="shared" si="59"/>
        <v>1.4876425501477313E-2</v>
      </c>
      <c r="BC300" s="39">
        <f t="shared" si="60"/>
        <v>1.4401854080254198E-2</v>
      </c>
      <c r="BD300" s="39">
        <f t="shared" si="60"/>
        <v>6.492152535950633E-3</v>
      </c>
      <c r="BF300">
        <f t="shared" si="61"/>
        <v>0</v>
      </c>
      <c r="BG300">
        <f t="shared" si="62"/>
        <v>0</v>
      </c>
      <c r="BH300">
        <f t="shared" si="63"/>
        <v>0</v>
      </c>
      <c r="BI300">
        <f t="shared" si="64"/>
        <v>0</v>
      </c>
      <c r="BJ300">
        <f t="shared" si="65"/>
        <v>0</v>
      </c>
      <c r="BK300">
        <f t="shared" si="66"/>
        <v>0</v>
      </c>
      <c r="BL300">
        <f t="shared" si="66"/>
        <v>0</v>
      </c>
    </row>
    <row r="301" spans="1:64" x14ac:dyDescent="0.25">
      <c r="A301" s="1">
        <v>42067</v>
      </c>
      <c r="B301" s="19">
        <v>1.1124000000000001</v>
      </c>
      <c r="C301" s="19">
        <v>0.72589999999999999</v>
      </c>
      <c r="D301" s="19">
        <v>1.0693999999999999</v>
      </c>
      <c r="E301" s="19">
        <v>133.15</v>
      </c>
      <c r="F301" s="19">
        <v>1.4191</v>
      </c>
      <c r="G301" s="19">
        <v>1.3922000000000001</v>
      </c>
      <c r="J301" s="28">
        <f t="shared" si="67"/>
        <v>-3.9476096482982106E-3</v>
      </c>
      <c r="K301" s="28">
        <f t="shared" si="68"/>
        <v>-2.3391823531722662E-3</v>
      </c>
      <c r="L301" s="28">
        <f t="shared" si="69"/>
        <v>-3.919743702786401E-3</v>
      </c>
      <c r="M301" s="28">
        <f t="shared" si="70"/>
        <v>-4.4213043658913077E-3</v>
      </c>
      <c r="N301" s="28">
        <f t="shared" si="71"/>
        <v>-6.8120632817427881E-3</v>
      </c>
      <c r="O301" s="28">
        <f t="shared" si="72"/>
        <v>-4.2289422592126378E-3</v>
      </c>
      <c r="P301" s="28">
        <f>J301*Report!$I$17+FX_Rates_Input!K301*Report!$I$18+FX_Rates_Input!L301*Report!$I$19+FX_Rates_Input!M301*Report!$I$20+FX_Rates_Input!N301*Report!$I$21+FX_Rates_Input!O301*Report!$I$22</f>
        <v>-1.4283715770775393E-3</v>
      </c>
      <c r="R301" s="28">
        <f t="shared" si="31"/>
        <v>-1.1334382772247811E-2</v>
      </c>
      <c r="S301" s="28">
        <f t="shared" si="32"/>
        <v>-8.7946900611350579E-3</v>
      </c>
      <c r="T301" s="28">
        <f t="shared" si="33"/>
        <v>-2.4481124475513573E-2</v>
      </c>
      <c r="U301" s="28">
        <f t="shared" si="34"/>
        <v>-1.2446865064391518E-2</v>
      </c>
      <c r="V301" s="28">
        <f t="shared" si="35"/>
        <v>-1.3462448918980506E-2</v>
      </c>
      <c r="W301" s="28">
        <f t="shared" si="36"/>
        <v>-1.316736322220253E-2</v>
      </c>
      <c r="X301" s="28">
        <f t="shared" si="36"/>
        <v>-6.1483122772025096E-3</v>
      </c>
      <c r="Z301" s="28">
        <f t="shared" si="37"/>
        <v>9.5946351516641715E-3</v>
      </c>
      <c r="AA301" s="28">
        <f t="shared" si="38"/>
        <v>7.7047531107132311E-3</v>
      </c>
      <c r="AB301" s="28">
        <f t="shared" si="39"/>
        <v>2.3463705125793856E-2</v>
      </c>
      <c r="AC301" s="28">
        <f t="shared" si="40"/>
        <v>1.1889500471582597E-2</v>
      </c>
      <c r="AD301" s="28">
        <f t="shared" si="41"/>
        <v>1.2884196140585715E-2</v>
      </c>
      <c r="AE301" s="28">
        <f t="shared" si="42"/>
        <v>1.2384153220734306E-2</v>
      </c>
      <c r="AF301" s="28">
        <f t="shared" si="42"/>
        <v>5.6325346204329262E-3</v>
      </c>
      <c r="AG301" s="75"/>
      <c r="AH301">
        <f t="shared" si="43"/>
        <v>0</v>
      </c>
      <c r="AI301">
        <f t="shared" si="44"/>
        <v>0</v>
      </c>
      <c r="AJ301">
        <f t="shared" si="45"/>
        <v>0</v>
      </c>
      <c r="AK301">
        <f t="shared" si="46"/>
        <v>0</v>
      </c>
      <c r="AL301">
        <f t="shared" si="47"/>
        <v>0</v>
      </c>
      <c r="AM301">
        <f t="shared" si="48"/>
        <v>0</v>
      </c>
      <c r="AN301">
        <f t="shared" si="48"/>
        <v>0</v>
      </c>
      <c r="AP301" s="28">
        <f t="shared" si="49"/>
        <v>-1.2858690446686083E-2</v>
      </c>
      <c r="AQ301" s="28">
        <f t="shared" si="50"/>
        <v>-9.9963817956560379E-3</v>
      </c>
      <c r="AR301" s="28">
        <f t="shared" si="51"/>
        <v>-2.7973054769452936E-2</v>
      </c>
      <c r="AS301" s="28">
        <f t="shared" si="52"/>
        <v>-1.4219337565933842E-2</v>
      </c>
      <c r="AT301" s="28">
        <f t="shared" si="53"/>
        <v>-1.5381334621405828E-2</v>
      </c>
      <c r="AU301" s="28">
        <f t="shared" si="54"/>
        <v>-1.5028337910508602E-2</v>
      </c>
      <c r="AV301" s="28">
        <f t="shared" si="54"/>
        <v>-7.0063379811669034E-3</v>
      </c>
      <c r="AX301" s="39">
        <f t="shared" si="55"/>
        <v>1.1118942826102443E-2</v>
      </c>
      <c r="AY301" s="39">
        <f t="shared" si="56"/>
        <v>8.9064448452342102E-3</v>
      </c>
      <c r="AZ301" s="39">
        <f t="shared" si="57"/>
        <v>2.6955635419733219E-2</v>
      </c>
      <c r="BA301" s="39">
        <f t="shared" si="58"/>
        <v>1.3661972973124921E-2</v>
      </c>
      <c r="BB301" s="39">
        <f t="shared" si="59"/>
        <v>1.4803081843011037E-2</v>
      </c>
      <c r="BC301" s="39">
        <f t="shared" si="60"/>
        <v>1.4245127909040377E-2</v>
      </c>
      <c r="BD301" s="39">
        <f t="shared" si="60"/>
        <v>6.49056032439732E-3</v>
      </c>
      <c r="BF301">
        <f t="shared" si="61"/>
        <v>0</v>
      </c>
      <c r="BG301">
        <f t="shared" si="62"/>
        <v>0</v>
      </c>
      <c r="BH301">
        <f t="shared" si="63"/>
        <v>0</v>
      </c>
      <c r="BI301">
        <f t="shared" si="64"/>
        <v>0</v>
      </c>
      <c r="BJ301">
        <f t="shared" si="65"/>
        <v>0</v>
      </c>
      <c r="BK301">
        <f t="shared" si="66"/>
        <v>0</v>
      </c>
      <c r="BL301">
        <f t="shared" si="66"/>
        <v>0</v>
      </c>
    </row>
    <row r="302" spans="1:64" x14ac:dyDescent="0.25">
      <c r="A302" s="1">
        <v>42068</v>
      </c>
      <c r="B302" s="19">
        <v>1.1069</v>
      </c>
      <c r="C302" s="19">
        <v>0.72509999999999997</v>
      </c>
      <c r="D302" s="19">
        <v>1.0697000000000001</v>
      </c>
      <c r="E302" s="19">
        <v>133.1</v>
      </c>
      <c r="F302" s="19">
        <v>1.4205000000000001</v>
      </c>
      <c r="G302" s="19">
        <v>1.377</v>
      </c>
      <c r="J302" s="28">
        <f t="shared" si="67"/>
        <v>-4.9565279682315493E-3</v>
      </c>
      <c r="K302" s="28">
        <f t="shared" si="68"/>
        <v>-1.1026879132479453E-3</v>
      </c>
      <c r="L302" s="28">
        <f t="shared" si="69"/>
        <v>2.8049179745419579E-4</v>
      </c>
      <c r="M302" s="28">
        <f t="shared" si="70"/>
        <v>-3.7558685887540891E-4</v>
      </c>
      <c r="N302" s="28">
        <f t="shared" si="71"/>
        <v>9.8605445375086445E-4</v>
      </c>
      <c r="O302" s="28">
        <f t="shared" si="72"/>
        <v>-1.0978010005911283E-2</v>
      </c>
      <c r="P302" s="28">
        <f>J302*Report!$I$17+FX_Rates_Input!K302*Report!$I$18+FX_Rates_Input!L302*Report!$I$19+FX_Rates_Input!M302*Report!$I$20+FX_Rates_Input!N302*Report!$I$21+FX_Rates_Input!O302*Report!$I$22</f>
        <v>1.6863696036498134E-4</v>
      </c>
      <c r="R302" s="28">
        <f t="shared" si="31"/>
        <v>-1.1349114564305781E-2</v>
      </c>
      <c r="S302" s="28">
        <f t="shared" si="32"/>
        <v>-8.8071809931622065E-3</v>
      </c>
      <c r="T302" s="28">
        <f t="shared" si="33"/>
        <v>-2.4496128205145067E-2</v>
      </c>
      <c r="U302" s="28">
        <f t="shared" si="34"/>
        <v>-1.2466439796531885E-2</v>
      </c>
      <c r="V302" s="28">
        <f t="shared" si="35"/>
        <v>-1.3515002854260199E-2</v>
      </c>
      <c r="W302" s="28">
        <f t="shared" si="36"/>
        <v>-1.318736013813394E-2</v>
      </c>
      <c r="X302" s="28">
        <f t="shared" si="36"/>
        <v>-6.1533000136549153E-3</v>
      </c>
      <c r="Z302" s="28">
        <f t="shared" si="37"/>
        <v>9.5956721942127513E-3</v>
      </c>
      <c r="AA302" s="28">
        <f t="shared" si="38"/>
        <v>7.7004497394957544E-3</v>
      </c>
      <c r="AB302" s="28">
        <f t="shared" si="39"/>
        <v>2.3458513545608149E-2</v>
      </c>
      <c r="AC302" s="28">
        <f t="shared" si="40"/>
        <v>1.1892696538642458E-2</v>
      </c>
      <c r="AD302" s="28">
        <f t="shared" si="41"/>
        <v>1.2897372998009613E-2</v>
      </c>
      <c r="AE302" s="28">
        <f t="shared" si="42"/>
        <v>1.2385379137299441E-2</v>
      </c>
      <c r="AF302" s="28">
        <f t="shared" si="42"/>
        <v>5.6318205768187439E-3</v>
      </c>
      <c r="AG302" s="75"/>
      <c r="AH302">
        <f t="shared" si="43"/>
        <v>0</v>
      </c>
      <c r="AI302">
        <f t="shared" si="44"/>
        <v>0</v>
      </c>
      <c r="AJ302">
        <f t="shared" si="45"/>
        <v>0</v>
      </c>
      <c r="AK302">
        <f t="shared" si="46"/>
        <v>0</v>
      </c>
      <c r="AL302">
        <f t="shared" si="47"/>
        <v>0</v>
      </c>
      <c r="AM302">
        <f t="shared" si="48"/>
        <v>0</v>
      </c>
      <c r="AN302">
        <f t="shared" si="48"/>
        <v>0</v>
      </c>
      <c r="AP302" s="28">
        <f t="shared" si="49"/>
        <v>-1.2874570718605607E-2</v>
      </c>
      <c r="AQ302" s="28">
        <f t="shared" si="50"/>
        <v>-1.0009469046240633E-2</v>
      </c>
      <c r="AR302" s="28">
        <f t="shared" si="51"/>
        <v>-2.798877314010377E-2</v>
      </c>
      <c r="AS302" s="28">
        <f t="shared" si="52"/>
        <v>-1.424057074684138E-2</v>
      </c>
      <c r="AT302" s="28">
        <f t="shared" si="53"/>
        <v>-1.5438675878868015E-2</v>
      </c>
      <c r="AU302" s="28">
        <f t="shared" si="54"/>
        <v>-1.5049880533293789E-2</v>
      </c>
      <c r="AV302" s="28">
        <f t="shared" si="54"/>
        <v>-7.0116369803271527E-3</v>
      </c>
      <c r="AX302" s="39">
        <f t="shared" si="55"/>
        <v>1.1121128348512577E-2</v>
      </c>
      <c r="AY302" s="39">
        <f t="shared" si="56"/>
        <v>8.9027377925741807E-3</v>
      </c>
      <c r="AZ302" s="39">
        <f t="shared" si="57"/>
        <v>2.6951158480566853E-2</v>
      </c>
      <c r="BA302" s="39">
        <f t="shared" si="58"/>
        <v>1.3666827488951953E-2</v>
      </c>
      <c r="BB302" s="39">
        <f t="shared" si="59"/>
        <v>1.482104602261743E-2</v>
      </c>
      <c r="BC302" s="39">
        <f t="shared" si="60"/>
        <v>1.424789953245929E-2</v>
      </c>
      <c r="BD302" s="39">
        <f t="shared" si="60"/>
        <v>6.4901575434909813E-3</v>
      </c>
      <c r="BF302">
        <f t="shared" si="61"/>
        <v>0</v>
      </c>
      <c r="BG302">
        <f t="shared" si="62"/>
        <v>0</v>
      </c>
      <c r="BH302">
        <f t="shared" si="63"/>
        <v>0</v>
      </c>
      <c r="BI302">
        <f t="shared" si="64"/>
        <v>0</v>
      </c>
      <c r="BJ302">
        <f t="shared" si="65"/>
        <v>0</v>
      </c>
      <c r="BK302">
        <f t="shared" si="66"/>
        <v>0</v>
      </c>
      <c r="BL302">
        <f t="shared" si="66"/>
        <v>0</v>
      </c>
    </row>
    <row r="303" spans="1:64" x14ac:dyDescent="0.25">
      <c r="A303" s="1">
        <v>42069</v>
      </c>
      <c r="B303" s="19">
        <v>1.0963000000000001</v>
      </c>
      <c r="C303" s="19">
        <v>0.72199999999999998</v>
      </c>
      <c r="D303" s="19">
        <v>1.07</v>
      </c>
      <c r="E303" s="19">
        <v>131.47999999999999</v>
      </c>
      <c r="F303" s="19">
        <v>1.399</v>
      </c>
      <c r="G303" s="19">
        <v>1.3666</v>
      </c>
      <c r="J303" s="28">
        <f t="shared" si="67"/>
        <v>-9.6224417110839216E-3</v>
      </c>
      <c r="K303" s="28">
        <f t="shared" si="68"/>
        <v>-4.2844374847207578E-3</v>
      </c>
      <c r="L303" s="28">
        <f t="shared" si="69"/>
        <v>2.8041314386677551E-4</v>
      </c>
      <c r="M303" s="28">
        <f t="shared" si="70"/>
        <v>-1.2245976605047358E-2</v>
      </c>
      <c r="N303" s="28">
        <f t="shared" si="71"/>
        <v>-1.5251226628761484E-2</v>
      </c>
      <c r="O303" s="28">
        <f t="shared" si="72"/>
        <v>-7.5813163819768549E-3</v>
      </c>
      <c r="P303" s="28">
        <f>J303*Report!$I$17+FX_Rates_Input!K303*Report!$I$18+FX_Rates_Input!L303*Report!$I$19+FX_Rates_Input!M303*Report!$I$20+FX_Rates_Input!N303*Report!$I$21+FX_Rates_Input!O303*Report!$I$22</f>
        <v>-1.6137805552111581E-3</v>
      </c>
      <c r="R303" s="28">
        <f t="shared" si="31"/>
        <v>-1.1383604498123007E-2</v>
      </c>
      <c r="S303" s="28">
        <f t="shared" si="32"/>
        <v>-8.8085061681112166E-3</v>
      </c>
      <c r="T303" s="28">
        <f t="shared" si="33"/>
        <v>-2.4489743714974862E-2</v>
      </c>
      <c r="U303" s="28">
        <f t="shared" si="34"/>
        <v>-1.2452839019336522E-2</v>
      </c>
      <c r="V303" s="28">
        <f t="shared" si="35"/>
        <v>-1.3443145458884951E-2</v>
      </c>
      <c r="W303" s="28">
        <f t="shared" si="36"/>
        <v>-1.3321216099129762E-2</v>
      </c>
      <c r="X303" s="28">
        <f t="shared" si="36"/>
        <v>-6.1540181542496823E-3</v>
      </c>
      <c r="Z303" s="28">
        <f t="shared" si="37"/>
        <v>9.5691665596129606E-3</v>
      </c>
      <c r="AA303" s="28">
        <f t="shared" si="38"/>
        <v>7.6709108694907159E-3</v>
      </c>
      <c r="AB303" s="28">
        <f t="shared" si="39"/>
        <v>2.3464893251052558E-2</v>
      </c>
      <c r="AC303" s="28">
        <f t="shared" si="40"/>
        <v>1.189680993861952E-2</v>
      </c>
      <c r="AD303" s="28">
        <f t="shared" si="41"/>
        <v>1.274156530227806E-2</v>
      </c>
      <c r="AE303" s="28">
        <f t="shared" si="42"/>
        <v>1.2392519351958011E-2</v>
      </c>
      <c r="AF303" s="28">
        <f t="shared" si="42"/>
        <v>5.6288747077822042E-3</v>
      </c>
      <c r="AG303" s="75"/>
      <c r="AH303">
        <f t="shared" si="43"/>
        <v>0</v>
      </c>
      <c r="AI303">
        <f t="shared" si="44"/>
        <v>0</v>
      </c>
      <c r="AJ303">
        <f t="shared" si="45"/>
        <v>0</v>
      </c>
      <c r="AK303">
        <f t="shared" si="46"/>
        <v>0</v>
      </c>
      <c r="AL303">
        <f t="shared" si="47"/>
        <v>1</v>
      </c>
      <c r="AM303">
        <f t="shared" si="48"/>
        <v>0</v>
      </c>
      <c r="AN303">
        <f t="shared" si="48"/>
        <v>0</v>
      </c>
      <c r="AP303" s="28">
        <f t="shared" si="49"/>
        <v>-1.2909642166979148E-2</v>
      </c>
      <c r="AQ303" s="28">
        <f t="shared" si="50"/>
        <v>-1.0008739354016489E-2</v>
      </c>
      <c r="AR303" s="28">
        <f t="shared" si="51"/>
        <v>-2.7982388301451173E-2</v>
      </c>
      <c r="AS303" s="28">
        <f t="shared" si="52"/>
        <v>-1.4226278982521981E-2</v>
      </c>
      <c r="AT303" s="28">
        <f t="shared" si="53"/>
        <v>-1.5350237120390239E-2</v>
      </c>
      <c r="AU303" s="28">
        <f t="shared" si="54"/>
        <v>-1.5194005564410236E-2</v>
      </c>
      <c r="AV303" s="28">
        <f t="shared" si="54"/>
        <v>-7.0121928704248966E-3</v>
      </c>
      <c r="AX303" s="39">
        <f t="shared" si="55"/>
        <v>1.1095204228469102E-2</v>
      </c>
      <c r="AY303" s="39">
        <f t="shared" si="56"/>
        <v>8.8711440553959874E-3</v>
      </c>
      <c r="AZ303" s="39">
        <f t="shared" si="57"/>
        <v>2.6957537837528869E-2</v>
      </c>
      <c r="BA303" s="39">
        <f t="shared" si="58"/>
        <v>1.3670249901804979E-2</v>
      </c>
      <c r="BB303" s="39">
        <f t="shared" si="59"/>
        <v>1.4648656963783344E-2</v>
      </c>
      <c r="BC303" s="39">
        <f t="shared" si="60"/>
        <v>1.4265308817238484E-2</v>
      </c>
      <c r="BD303" s="39">
        <f t="shared" si="60"/>
        <v>6.4870494239574186E-3</v>
      </c>
      <c r="BF303">
        <f t="shared" si="61"/>
        <v>0</v>
      </c>
      <c r="BG303">
        <f t="shared" si="62"/>
        <v>0</v>
      </c>
      <c r="BH303">
        <f t="shared" si="63"/>
        <v>0</v>
      </c>
      <c r="BI303">
        <f t="shared" si="64"/>
        <v>0</v>
      </c>
      <c r="BJ303">
        <f t="shared" si="65"/>
        <v>0</v>
      </c>
      <c r="BK303">
        <f t="shared" si="66"/>
        <v>0</v>
      </c>
      <c r="BL303">
        <f t="shared" si="66"/>
        <v>0</v>
      </c>
    </row>
    <row r="304" spans="1:64" x14ac:dyDescent="0.25">
      <c r="A304" s="1">
        <v>42072</v>
      </c>
      <c r="B304" s="19">
        <v>1.0860000000000001</v>
      </c>
      <c r="C304" s="19">
        <v>0.71860000000000002</v>
      </c>
      <c r="D304" s="19">
        <v>1.0690999999999999</v>
      </c>
      <c r="E304" s="19">
        <v>131.31</v>
      </c>
      <c r="F304" s="19">
        <v>1.4043000000000001</v>
      </c>
      <c r="G304" s="19">
        <v>1.3673999999999999</v>
      </c>
      <c r="J304" s="28">
        <f t="shared" si="67"/>
        <v>-9.4396521866135872E-3</v>
      </c>
      <c r="K304" s="28">
        <f t="shared" si="68"/>
        <v>-4.7202642134078062E-3</v>
      </c>
      <c r="L304" s="28">
        <f t="shared" si="69"/>
        <v>-8.4147543649777689E-4</v>
      </c>
      <c r="M304" s="28">
        <f t="shared" si="70"/>
        <v>-1.2938089251048653E-3</v>
      </c>
      <c r="N304" s="28">
        <f t="shared" si="71"/>
        <v>3.7812623086535021E-3</v>
      </c>
      <c r="O304" s="28">
        <f t="shared" si="72"/>
        <v>5.8522313301562386E-4</v>
      </c>
      <c r="P304" s="28">
        <f>J304*Report!$I$17+FX_Rates_Input!K304*Report!$I$18+FX_Rates_Input!L304*Report!$I$19+FX_Rates_Input!M304*Report!$I$20+FX_Rates_Input!N304*Report!$I$21+FX_Rates_Input!O304*Report!$I$22</f>
        <v>-2.1399594613628341E-3</v>
      </c>
      <c r="R304" s="28">
        <f t="shared" si="31"/>
        <v>-1.1491293243567246E-2</v>
      </c>
      <c r="S304" s="28">
        <f t="shared" si="32"/>
        <v>-8.8416033713810249E-3</v>
      </c>
      <c r="T304" s="28">
        <f t="shared" si="33"/>
        <v>-2.4489075574675251E-2</v>
      </c>
      <c r="U304" s="28">
        <f t="shared" si="34"/>
        <v>-1.2626558080924964E-2</v>
      </c>
      <c r="V304" s="28">
        <f t="shared" si="35"/>
        <v>-1.3594254677915536E-2</v>
      </c>
      <c r="W304" s="28">
        <f t="shared" si="36"/>
        <v>-1.3381469394099102E-2</v>
      </c>
      <c r="X304" s="28">
        <f t="shared" si="36"/>
        <v>-6.1648572235113589E-3</v>
      </c>
      <c r="Z304" s="28">
        <f t="shared" si="37"/>
        <v>9.5682540405928156E-3</v>
      </c>
      <c r="AA304" s="28">
        <f t="shared" si="38"/>
        <v>7.6740404678024227E-3</v>
      </c>
      <c r="AB304" s="28">
        <f t="shared" si="39"/>
        <v>2.3465810494113962E-2</v>
      </c>
      <c r="AC304" s="28">
        <f t="shared" si="40"/>
        <v>1.1937873392620101E-2</v>
      </c>
      <c r="AD304" s="28">
        <f t="shared" si="41"/>
        <v>1.2840615605713868E-2</v>
      </c>
      <c r="AE304" s="28">
        <f t="shared" si="42"/>
        <v>1.2411285042199948E-2</v>
      </c>
      <c r="AF304" s="28">
        <f t="shared" si="42"/>
        <v>5.6217255580944007E-3</v>
      </c>
      <c r="AG304" s="75"/>
      <c r="AH304">
        <f t="shared" si="43"/>
        <v>0</v>
      </c>
      <c r="AI304">
        <f t="shared" si="44"/>
        <v>0</v>
      </c>
      <c r="AJ304">
        <f t="shared" si="45"/>
        <v>0</v>
      </c>
      <c r="AK304">
        <f t="shared" si="46"/>
        <v>0</v>
      </c>
      <c r="AL304">
        <f t="shared" si="47"/>
        <v>0</v>
      </c>
      <c r="AM304">
        <f t="shared" si="48"/>
        <v>0</v>
      </c>
      <c r="AN304">
        <f t="shared" si="48"/>
        <v>0</v>
      </c>
      <c r="AP304" s="28">
        <f t="shared" si="49"/>
        <v>-1.3025107666305368E-2</v>
      </c>
      <c r="AQ304" s="28">
        <f t="shared" si="50"/>
        <v>-1.0044475037117116E-2</v>
      </c>
      <c r="AR304" s="28">
        <f t="shared" si="51"/>
        <v>-2.7981738303868669E-2</v>
      </c>
      <c r="AS304" s="28">
        <f t="shared" si="52"/>
        <v>-1.4415641140123708E-2</v>
      </c>
      <c r="AT304" s="28">
        <f t="shared" si="53"/>
        <v>-1.5519566022796106E-2</v>
      </c>
      <c r="AU304" s="28">
        <f t="shared" si="54"/>
        <v>-1.5260013990653378E-2</v>
      </c>
      <c r="AV304" s="28">
        <f t="shared" si="54"/>
        <v>-7.0233006848682616E-3</v>
      </c>
      <c r="AX304" s="39">
        <f t="shared" si="55"/>
        <v>1.1102068463330938E-2</v>
      </c>
      <c r="AY304" s="39">
        <f t="shared" si="56"/>
        <v>8.8769121335385143E-3</v>
      </c>
      <c r="AZ304" s="39">
        <f t="shared" si="57"/>
        <v>2.695847322330738E-2</v>
      </c>
      <c r="BA304" s="39">
        <f t="shared" si="58"/>
        <v>1.3726956451818845E-2</v>
      </c>
      <c r="BB304" s="39">
        <f t="shared" si="59"/>
        <v>1.4765926950594437E-2</v>
      </c>
      <c r="BC304" s="39">
        <f t="shared" si="60"/>
        <v>1.4289829638754224E-2</v>
      </c>
      <c r="BD304" s="39">
        <f t="shared" si="60"/>
        <v>6.4801690194513034E-3</v>
      </c>
      <c r="BF304">
        <f t="shared" si="61"/>
        <v>0</v>
      </c>
      <c r="BG304">
        <f t="shared" si="62"/>
        <v>0</v>
      </c>
      <c r="BH304">
        <f t="shared" si="63"/>
        <v>0</v>
      </c>
      <c r="BI304">
        <f t="shared" si="64"/>
        <v>0</v>
      </c>
      <c r="BJ304">
        <f t="shared" si="65"/>
        <v>0</v>
      </c>
      <c r="BK304">
        <f t="shared" si="66"/>
        <v>0</v>
      </c>
      <c r="BL304">
        <f t="shared" si="66"/>
        <v>0</v>
      </c>
    </row>
    <row r="305" spans="1:64" x14ac:dyDescent="0.25">
      <c r="A305" s="1">
        <v>42073</v>
      </c>
      <c r="B305" s="19">
        <v>1.0738000000000001</v>
      </c>
      <c r="C305" s="19">
        <v>0.71279999999999999</v>
      </c>
      <c r="D305" s="19">
        <v>1.0703</v>
      </c>
      <c r="E305" s="19">
        <v>130.29</v>
      </c>
      <c r="F305" s="19">
        <v>1.4034</v>
      </c>
      <c r="G305" s="19">
        <v>1.3566</v>
      </c>
      <c r="J305" s="28">
        <f t="shared" si="67"/>
        <v>-1.1297462505411568E-2</v>
      </c>
      <c r="K305" s="28">
        <f t="shared" si="68"/>
        <v>-8.1039985228188692E-3</v>
      </c>
      <c r="L305" s="28">
        <f t="shared" si="69"/>
        <v>1.1218099708757718E-3</v>
      </c>
      <c r="M305" s="28">
        <f t="shared" si="70"/>
        <v>-7.7982046560735171E-3</v>
      </c>
      <c r="N305" s="28">
        <f t="shared" si="71"/>
        <v>-6.4109415594633249E-4</v>
      </c>
      <c r="O305" s="28">
        <f t="shared" si="72"/>
        <v>-7.9295569677144059E-3</v>
      </c>
      <c r="P305" s="28">
        <f>J305*Report!$I$17+FX_Rates_Input!K305*Report!$I$18+FX_Rates_Input!L305*Report!$I$19+FX_Rates_Input!M305*Report!$I$20+FX_Rates_Input!N305*Report!$I$21+FX_Rates_Input!O305*Report!$I$22</f>
        <v>-4.8357930718436609E-4</v>
      </c>
      <c r="R305" s="28">
        <f t="shared" si="31"/>
        <v>-1.1575638396330884E-2</v>
      </c>
      <c r="S305" s="28">
        <f t="shared" si="32"/>
        <v>-8.8831611997312546E-3</v>
      </c>
      <c r="T305" s="28">
        <f t="shared" si="33"/>
        <v>-2.4477894988414722E-2</v>
      </c>
      <c r="U305" s="28">
        <f t="shared" si="34"/>
        <v>-1.2250775110682769E-2</v>
      </c>
      <c r="V305" s="28">
        <f t="shared" si="35"/>
        <v>-1.359503994137439E-2</v>
      </c>
      <c r="W305" s="28">
        <f t="shared" si="36"/>
        <v>-1.3368293316364337E-2</v>
      </c>
      <c r="X305" s="28">
        <f t="shared" si="36"/>
        <v>-6.1782710118295442E-3</v>
      </c>
      <c r="Z305" s="28">
        <f t="shared" si="37"/>
        <v>9.6104321283808844E-3</v>
      </c>
      <c r="AA305" s="28">
        <f t="shared" si="38"/>
        <v>7.6663536136419488E-3</v>
      </c>
      <c r="AB305" s="28">
        <f t="shared" si="39"/>
        <v>2.3471617443101164E-2</v>
      </c>
      <c r="AC305" s="28">
        <f t="shared" si="40"/>
        <v>1.1702204006592826E-2</v>
      </c>
      <c r="AD305" s="28">
        <f t="shared" si="41"/>
        <v>1.2866448392183831E-2</v>
      </c>
      <c r="AE305" s="28">
        <f t="shared" si="42"/>
        <v>1.2420960187273657E-2</v>
      </c>
      <c r="AF305" s="28">
        <f t="shared" si="42"/>
        <v>5.6210875872283452E-3</v>
      </c>
      <c r="AG305" s="75"/>
      <c r="AH305">
        <f t="shared" si="43"/>
        <v>0</v>
      </c>
      <c r="AI305">
        <f t="shared" si="44"/>
        <v>0</v>
      </c>
      <c r="AJ305">
        <f t="shared" si="45"/>
        <v>0</v>
      </c>
      <c r="AK305">
        <f t="shared" si="46"/>
        <v>0</v>
      </c>
      <c r="AL305">
        <f t="shared" si="47"/>
        <v>0</v>
      </c>
      <c r="AM305">
        <f t="shared" si="48"/>
        <v>0</v>
      </c>
      <c r="AN305">
        <f t="shared" si="48"/>
        <v>0</v>
      </c>
      <c r="AP305" s="28">
        <f t="shared" si="49"/>
        <v>-1.3118667792617642E-2</v>
      </c>
      <c r="AQ305" s="28">
        <f t="shared" si="50"/>
        <v>-1.0088499765065111E-2</v>
      </c>
      <c r="AR305" s="28">
        <f t="shared" si="51"/>
        <v>-2.797016634346124E-2</v>
      </c>
      <c r="AS305" s="28">
        <f t="shared" si="52"/>
        <v>-1.3995324712907879E-2</v>
      </c>
      <c r="AT305" s="28">
        <f t="shared" si="53"/>
        <v>-1.5522289938987379E-2</v>
      </c>
      <c r="AU305" s="28">
        <f t="shared" si="54"/>
        <v>-1.524658293208089E-2</v>
      </c>
      <c r="AV305" s="28">
        <f t="shared" si="54"/>
        <v>-7.0376449648445021E-3</v>
      </c>
      <c r="AX305" s="39">
        <f t="shared" si="55"/>
        <v>1.1153461524667643E-2</v>
      </c>
      <c r="AY305" s="39">
        <f t="shared" si="56"/>
        <v>8.8716921789758051E-3</v>
      </c>
      <c r="AZ305" s="39">
        <f t="shared" si="57"/>
        <v>2.6963888798147682E-2</v>
      </c>
      <c r="BA305" s="39">
        <f t="shared" si="58"/>
        <v>1.3446753608817936E-2</v>
      </c>
      <c r="BB305" s="39">
        <f t="shared" si="59"/>
        <v>1.4793698389796821E-2</v>
      </c>
      <c r="BC305" s="39">
        <f t="shared" si="60"/>
        <v>1.4299249802990209E-2</v>
      </c>
      <c r="BD305" s="39">
        <f t="shared" si="60"/>
        <v>6.4804615402433031E-3</v>
      </c>
      <c r="BF305">
        <f t="shared" si="61"/>
        <v>0</v>
      </c>
      <c r="BG305">
        <f t="shared" si="62"/>
        <v>0</v>
      </c>
      <c r="BH305">
        <f t="shared" si="63"/>
        <v>0</v>
      </c>
      <c r="BI305">
        <f t="shared" si="64"/>
        <v>0</v>
      </c>
      <c r="BJ305">
        <f t="shared" si="65"/>
        <v>0</v>
      </c>
      <c r="BK305">
        <f t="shared" si="66"/>
        <v>0</v>
      </c>
      <c r="BL305">
        <f t="shared" si="66"/>
        <v>0</v>
      </c>
    </row>
    <row r="306" spans="1:64" x14ac:dyDescent="0.25">
      <c r="A306" s="1">
        <v>42074</v>
      </c>
      <c r="B306" s="19">
        <v>1.0578000000000001</v>
      </c>
      <c r="C306" s="19">
        <v>0.70355000000000001</v>
      </c>
      <c r="D306" s="19">
        <v>1.0654999999999999</v>
      </c>
      <c r="E306" s="19">
        <v>128.33000000000001</v>
      </c>
      <c r="F306" s="19">
        <v>1.3898999999999999</v>
      </c>
      <c r="G306" s="19">
        <v>1.3431999999999999</v>
      </c>
      <c r="J306" s="28">
        <f t="shared" si="67"/>
        <v>-1.5012479356589557E-2</v>
      </c>
      <c r="K306" s="28">
        <f t="shared" si="68"/>
        <v>-1.3061928922334801E-2</v>
      </c>
      <c r="L306" s="28">
        <f t="shared" si="69"/>
        <v>-4.4948104516581702E-3</v>
      </c>
      <c r="M306" s="28">
        <f t="shared" si="70"/>
        <v>-1.5157663958470397E-2</v>
      </c>
      <c r="N306" s="28">
        <f t="shared" si="71"/>
        <v>-9.6660617274759997E-3</v>
      </c>
      <c r="O306" s="28">
        <f t="shared" si="72"/>
        <v>-9.9267427486481857E-3</v>
      </c>
      <c r="P306" s="28">
        <f>J306*Report!$I$17+FX_Rates_Input!K306*Report!$I$18+FX_Rates_Input!L306*Report!$I$19+FX_Rates_Input!M306*Report!$I$20+FX_Rates_Input!N306*Report!$I$21+FX_Rates_Input!O306*Report!$I$22</f>
        <v>-2.0271885659274196E-3</v>
      </c>
      <c r="R306" s="28">
        <f t="shared" si="31"/>
        <v>-1.172839321431003E-2</v>
      </c>
      <c r="S306" s="28">
        <f t="shared" si="32"/>
        <v>-8.9884737339876696E-3</v>
      </c>
      <c r="T306" s="28">
        <f t="shared" si="33"/>
        <v>-2.4480476152144298E-2</v>
      </c>
      <c r="U306" s="28">
        <f t="shared" si="34"/>
        <v>-1.23222716831738E-2</v>
      </c>
      <c r="V306" s="28">
        <f t="shared" si="35"/>
        <v>-1.356417976491759E-2</v>
      </c>
      <c r="W306" s="28">
        <f t="shared" si="36"/>
        <v>-1.3446377201111463E-2</v>
      </c>
      <c r="X306" s="28">
        <f t="shared" si="36"/>
        <v>-6.1806740653407438E-3</v>
      </c>
      <c r="Z306" s="28">
        <f t="shared" si="37"/>
        <v>9.6601408168984475E-3</v>
      </c>
      <c r="AA306" s="28">
        <f t="shared" si="38"/>
        <v>7.7058780225089871E-3</v>
      </c>
      <c r="AB306" s="28">
        <f t="shared" si="39"/>
        <v>2.3463402090456893E-2</v>
      </c>
      <c r="AC306" s="28">
        <f t="shared" si="40"/>
        <v>1.1664803182911911E-2</v>
      </c>
      <c r="AD306" s="28">
        <f t="shared" si="41"/>
        <v>1.2867471224974694E-2</v>
      </c>
      <c r="AE306" s="28">
        <f t="shared" si="42"/>
        <v>1.2435607616279071E-2</v>
      </c>
      <c r="AF306" s="28">
        <f t="shared" si="42"/>
        <v>5.6179616263598679E-3</v>
      </c>
      <c r="AG306" s="75"/>
      <c r="AH306">
        <f t="shared" si="43"/>
        <v>1</v>
      </c>
      <c r="AI306">
        <f t="shared" si="44"/>
        <v>1</v>
      </c>
      <c r="AJ306">
        <f t="shared" si="45"/>
        <v>0</v>
      </c>
      <c r="AK306">
        <f t="shared" si="46"/>
        <v>1</v>
      </c>
      <c r="AL306">
        <f t="shared" si="47"/>
        <v>0</v>
      </c>
      <c r="AM306">
        <f t="shared" si="48"/>
        <v>0</v>
      </c>
      <c r="AN306">
        <f t="shared" si="48"/>
        <v>0</v>
      </c>
      <c r="AP306" s="28">
        <f t="shared" si="49"/>
        <v>-1.3286168485337235E-2</v>
      </c>
      <c r="AQ306" s="28">
        <f t="shared" si="50"/>
        <v>-1.0204361101216957E-2</v>
      </c>
      <c r="AR306" s="28">
        <f t="shared" si="51"/>
        <v>-2.7972337156479038E-2</v>
      </c>
      <c r="AS306" s="28">
        <f t="shared" si="52"/>
        <v>-1.4069304555840262E-2</v>
      </c>
      <c r="AT306" s="28">
        <f t="shared" si="53"/>
        <v>-1.5489256641359764E-2</v>
      </c>
      <c r="AU306" s="28">
        <f t="shared" si="54"/>
        <v>-1.5331420647978988E-2</v>
      </c>
      <c r="AV306" s="28">
        <f t="shared" si="54"/>
        <v>-7.0399953673791205E-3</v>
      </c>
      <c r="AX306" s="39">
        <f t="shared" si="55"/>
        <v>1.1217916087925653E-2</v>
      </c>
      <c r="AY306" s="39">
        <f t="shared" si="56"/>
        <v>8.9217653897382745E-3</v>
      </c>
      <c r="AZ306" s="39">
        <f t="shared" si="57"/>
        <v>2.6955263094791633E-2</v>
      </c>
      <c r="BA306" s="39">
        <f t="shared" si="58"/>
        <v>1.3411836055578373E-2</v>
      </c>
      <c r="BB306" s="39">
        <f t="shared" si="59"/>
        <v>1.4792548101416871E-2</v>
      </c>
      <c r="BC306" s="39">
        <f t="shared" si="60"/>
        <v>1.4320651063146592E-2</v>
      </c>
      <c r="BD306" s="39">
        <f t="shared" si="60"/>
        <v>6.4772829283982446E-3</v>
      </c>
      <c r="BF306">
        <f t="shared" si="61"/>
        <v>1</v>
      </c>
      <c r="BG306">
        <f t="shared" si="62"/>
        <v>1</v>
      </c>
      <c r="BH306">
        <f t="shared" si="63"/>
        <v>0</v>
      </c>
      <c r="BI306">
        <f t="shared" si="64"/>
        <v>1</v>
      </c>
      <c r="BJ306">
        <f t="shared" si="65"/>
        <v>0</v>
      </c>
      <c r="BK306">
        <f t="shared" si="66"/>
        <v>0</v>
      </c>
      <c r="BL306">
        <f t="shared" si="66"/>
        <v>0</v>
      </c>
    </row>
    <row r="307" spans="1:64" x14ac:dyDescent="0.25">
      <c r="A307" s="1">
        <v>42075</v>
      </c>
      <c r="B307" s="19">
        <v>1.0612999999999999</v>
      </c>
      <c r="C307" s="19">
        <v>0.70909999999999995</v>
      </c>
      <c r="D307" s="19">
        <v>1.0636000000000001</v>
      </c>
      <c r="E307" s="19">
        <v>128.29</v>
      </c>
      <c r="F307" s="19">
        <v>1.3771</v>
      </c>
      <c r="G307" s="19">
        <v>1.3431999999999999</v>
      </c>
      <c r="J307" s="28">
        <f t="shared" si="67"/>
        <v>3.3032921358970573E-3</v>
      </c>
      <c r="K307" s="28">
        <f t="shared" si="68"/>
        <v>7.8576130756861165E-3</v>
      </c>
      <c r="L307" s="28">
        <f t="shared" si="69"/>
        <v>-1.7847921698068304E-3</v>
      </c>
      <c r="M307" s="28">
        <f t="shared" si="70"/>
        <v>-3.1174499512091208E-4</v>
      </c>
      <c r="N307" s="28">
        <f t="shared" si="71"/>
        <v>-9.2519633576321134E-3</v>
      </c>
      <c r="O307" s="28">
        <f t="shared" si="72"/>
        <v>0</v>
      </c>
      <c r="P307" s="28">
        <f>J307*Report!$I$17+FX_Rates_Input!K307*Report!$I$18+FX_Rates_Input!L307*Report!$I$19+FX_Rates_Input!M307*Report!$I$20+FX_Rates_Input!N307*Report!$I$21+FX_Rates_Input!O307*Report!$I$22</f>
        <v>-1.3257817778834138E-3</v>
      </c>
      <c r="R307" s="28">
        <f t="shared" si="31"/>
        <v>-1.1982616224437047E-2</v>
      </c>
      <c r="S307" s="28">
        <f t="shared" si="32"/>
        <v>-9.2375793241169686E-3</v>
      </c>
      <c r="T307" s="28">
        <f t="shared" si="33"/>
        <v>-2.4507625088915554E-2</v>
      </c>
      <c r="U307" s="28">
        <f t="shared" si="34"/>
        <v>-1.2565921947350378E-2</v>
      </c>
      <c r="V307" s="28">
        <f t="shared" si="35"/>
        <v>-1.3650272939425613E-2</v>
      </c>
      <c r="W307" s="28">
        <f t="shared" si="36"/>
        <v>-1.3547107821408663E-2</v>
      </c>
      <c r="X307" s="28">
        <f t="shared" si="36"/>
        <v>-6.1941609508254381E-3</v>
      </c>
      <c r="Z307" s="28">
        <f t="shared" si="37"/>
        <v>9.7965654881610013E-3</v>
      </c>
      <c r="AA307" s="28">
        <f t="shared" si="38"/>
        <v>7.8356826488406028E-3</v>
      </c>
      <c r="AB307" s="28">
        <f t="shared" si="39"/>
        <v>2.3449328519736849E-2</v>
      </c>
      <c r="AC307" s="28">
        <f t="shared" si="40"/>
        <v>1.1807011646531187E-2</v>
      </c>
      <c r="AD307" s="28">
        <f t="shared" si="41"/>
        <v>1.290554955489751E-2</v>
      </c>
      <c r="AE307" s="28">
        <f t="shared" si="42"/>
        <v>1.2476697948468295E-2</v>
      </c>
      <c r="AF307" s="28">
        <f t="shared" si="42"/>
        <v>5.6153869770144589E-3</v>
      </c>
      <c r="AG307" s="75"/>
      <c r="AH307">
        <f t="shared" si="43"/>
        <v>0</v>
      </c>
      <c r="AI307">
        <f t="shared" si="44"/>
        <v>1</v>
      </c>
      <c r="AJ307">
        <f t="shared" si="45"/>
        <v>0</v>
      </c>
      <c r="AK307">
        <f t="shared" si="46"/>
        <v>0</v>
      </c>
      <c r="AL307">
        <f t="shared" si="47"/>
        <v>0</v>
      </c>
      <c r="AM307">
        <f t="shared" si="48"/>
        <v>0</v>
      </c>
      <c r="AN307">
        <f t="shared" si="48"/>
        <v>0</v>
      </c>
      <c r="AP307" s="28">
        <f t="shared" si="49"/>
        <v>-1.3568843248953522E-2</v>
      </c>
      <c r="AQ307" s="28">
        <f t="shared" si="50"/>
        <v>-1.0481063578738403E-2</v>
      </c>
      <c r="AR307" s="28">
        <f t="shared" si="51"/>
        <v>-2.8000438401709793E-2</v>
      </c>
      <c r="AS307" s="28">
        <f t="shared" si="52"/>
        <v>-1.4341057783192966E-2</v>
      </c>
      <c r="AT307" s="28">
        <f t="shared" si="53"/>
        <v>-1.5584393507159877E-2</v>
      </c>
      <c r="AU307" s="28">
        <f t="shared" si="54"/>
        <v>-1.5442480408757462E-2</v>
      </c>
      <c r="AV307" s="28">
        <f t="shared" si="54"/>
        <v>-7.0542770156832102E-3</v>
      </c>
      <c r="AX307" s="39">
        <f t="shared" si="55"/>
        <v>1.1382792512677476E-2</v>
      </c>
      <c r="AY307" s="39">
        <f t="shared" si="56"/>
        <v>9.0791669034620374E-3</v>
      </c>
      <c r="AZ307" s="39">
        <f t="shared" si="57"/>
        <v>2.6942141832531089E-2</v>
      </c>
      <c r="BA307" s="39">
        <f t="shared" si="58"/>
        <v>1.3582147482373776E-2</v>
      </c>
      <c r="BB307" s="39">
        <f t="shared" si="59"/>
        <v>1.4839670122631774E-2</v>
      </c>
      <c r="BC307" s="39">
        <f t="shared" si="60"/>
        <v>1.4372070535817094E-2</v>
      </c>
      <c r="BD307" s="39">
        <f t="shared" si="60"/>
        <v>6.475503041872231E-3</v>
      </c>
      <c r="BF307">
        <f t="shared" si="61"/>
        <v>0</v>
      </c>
      <c r="BG307">
        <f t="shared" si="62"/>
        <v>0</v>
      </c>
      <c r="BH307">
        <f t="shared" si="63"/>
        <v>0</v>
      </c>
      <c r="BI307">
        <f t="shared" si="64"/>
        <v>0</v>
      </c>
      <c r="BJ307">
        <f t="shared" si="65"/>
        <v>0</v>
      </c>
      <c r="BK307">
        <f t="shared" si="66"/>
        <v>0</v>
      </c>
      <c r="BL307">
        <f t="shared" si="66"/>
        <v>0</v>
      </c>
    </row>
    <row r="308" spans="1:64" x14ac:dyDescent="0.25">
      <c r="A308" s="1">
        <v>42076</v>
      </c>
      <c r="B308" s="19">
        <v>1.0571999999999999</v>
      </c>
      <c r="C308" s="19">
        <v>0.71525000000000005</v>
      </c>
      <c r="D308" s="19">
        <v>1.0648</v>
      </c>
      <c r="E308" s="19">
        <v>128.41</v>
      </c>
      <c r="F308" s="19">
        <v>1.38</v>
      </c>
      <c r="G308" s="19">
        <v>1.3462000000000001</v>
      </c>
      <c r="J308" s="28">
        <f t="shared" si="67"/>
        <v>-3.8706680376426926E-3</v>
      </c>
      <c r="K308" s="28">
        <f t="shared" si="68"/>
        <v>8.6355716202688552E-3</v>
      </c>
      <c r="L308" s="28">
        <f t="shared" si="69"/>
        <v>1.1276077120370329E-3</v>
      </c>
      <c r="M308" s="28">
        <f t="shared" si="70"/>
        <v>9.3494358193382018E-4</v>
      </c>
      <c r="N308" s="28">
        <f t="shared" si="71"/>
        <v>2.1036604181700002E-3</v>
      </c>
      <c r="O308" s="28">
        <f t="shared" si="72"/>
        <v>2.2309818132817787E-3</v>
      </c>
      <c r="P308" s="28">
        <f>J308*Report!$I$17+FX_Rates_Input!K308*Report!$I$18+FX_Rates_Input!L308*Report!$I$19+FX_Rates_Input!M308*Report!$I$20+FX_Rates_Input!N308*Report!$I$21+FX_Rates_Input!O308*Report!$I$22</f>
        <v>-2.5804328921306009E-3</v>
      </c>
      <c r="R308" s="28">
        <f t="shared" si="31"/>
        <v>-1.1988276211960974E-2</v>
      </c>
      <c r="S308" s="28">
        <f t="shared" si="32"/>
        <v>-9.2897630017593023E-3</v>
      </c>
      <c r="T308" s="28">
        <f t="shared" si="33"/>
        <v>-2.4516713582091353E-2</v>
      </c>
      <c r="U308" s="28">
        <f t="shared" si="34"/>
        <v>-1.2570002665714069E-2</v>
      </c>
      <c r="V308" s="28">
        <f t="shared" si="35"/>
        <v>-1.3753634535527031E-2</v>
      </c>
      <c r="W308" s="28">
        <f t="shared" si="36"/>
        <v>-1.3457751662439954E-2</v>
      </c>
      <c r="X308" s="28">
        <f t="shared" si="36"/>
        <v>-6.1965372988378202E-3</v>
      </c>
      <c r="Z308" s="28">
        <f t="shared" si="37"/>
        <v>9.8223242913205427E-3</v>
      </c>
      <c r="AA308" s="28">
        <f t="shared" si="38"/>
        <v>7.9650547377536508E-3</v>
      </c>
      <c r="AB308" s="28">
        <f t="shared" si="39"/>
        <v>2.344085041869504E-2</v>
      </c>
      <c r="AC308" s="28">
        <f t="shared" si="40"/>
        <v>1.179670080704682E-2</v>
      </c>
      <c r="AD308" s="28">
        <f t="shared" si="41"/>
        <v>1.2927556955875939E-2</v>
      </c>
      <c r="AE308" s="28">
        <f t="shared" si="42"/>
        <v>1.2288958672556135E-2</v>
      </c>
      <c r="AF308" s="28">
        <f t="shared" si="42"/>
        <v>5.6151248029321895E-3</v>
      </c>
      <c r="AG308" s="75"/>
      <c r="AH308">
        <f t="shared" si="43"/>
        <v>0</v>
      </c>
      <c r="AI308">
        <f t="shared" si="44"/>
        <v>1</v>
      </c>
      <c r="AJ308">
        <f t="shared" si="45"/>
        <v>0</v>
      </c>
      <c r="AK308">
        <f t="shared" si="46"/>
        <v>0</v>
      </c>
      <c r="AL308">
        <f t="shared" si="47"/>
        <v>0</v>
      </c>
      <c r="AM308">
        <f t="shared" si="48"/>
        <v>0</v>
      </c>
      <c r="AN308">
        <f t="shared" si="48"/>
        <v>0</v>
      </c>
      <c r="AP308" s="28">
        <f t="shared" si="49"/>
        <v>-1.357679153800858E-2</v>
      </c>
      <c r="AQ308" s="28">
        <f t="shared" si="50"/>
        <v>-1.0546470373170308E-2</v>
      </c>
      <c r="AR308" s="28">
        <f t="shared" si="51"/>
        <v>-2.8009571351124182E-2</v>
      </c>
      <c r="AS308" s="28">
        <f t="shared" si="52"/>
        <v>-1.4344684747755528E-2</v>
      </c>
      <c r="AT308" s="28">
        <f t="shared" si="53"/>
        <v>-1.5696886010649315E-2</v>
      </c>
      <c r="AU308" s="28">
        <f t="shared" si="54"/>
        <v>-1.5332942763037856E-2</v>
      </c>
      <c r="AV308" s="28">
        <f t="shared" si="54"/>
        <v>-7.0568073437609008E-3</v>
      </c>
      <c r="AX308" s="39">
        <f t="shared" si="55"/>
        <v>1.1410839617368149E-2</v>
      </c>
      <c r="AY308" s="39">
        <f t="shared" si="56"/>
        <v>9.2217621091646561E-3</v>
      </c>
      <c r="AZ308" s="39">
        <f t="shared" si="57"/>
        <v>2.6933708187727869E-2</v>
      </c>
      <c r="BA308" s="39">
        <f t="shared" si="58"/>
        <v>1.3571382889088279E-2</v>
      </c>
      <c r="BB308" s="39">
        <f t="shared" si="59"/>
        <v>1.4870808430998222E-2</v>
      </c>
      <c r="BC308" s="39">
        <f t="shared" si="60"/>
        <v>1.4164149773154036E-2</v>
      </c>
      <c r="BD308" s="39">
        <f t="shared" si="60"/>
        <v>6.4753948478552701E-3</v>
      </c>
      <c r="BF308">
        <f t="shared" si="61"/>
        <v>0</v>
      </c>
      <c r="BG308">
        <f t="shared" si="62"/>
        <v>0</v>
      </c>
      <c r="BH308">
        <f t="shared" si="63"/>
        <v>0</v>
      </c>
      <c r="BI308">
        <f t="shared" si="64"/>
        <v>0</v>
      </c>
      <c r="BJ308">
        <f t="shared" si="65"/>
        <v>0</v>
      </c>
      <c r="BK308">
        <f t="shared" si="66"/>
        <v>0</v>
      </c>
      <c r="BL308">
        <f t="shared" si="66"/>
        <v>0</v>
      </c>
    </row>
    <row r="309" spans="1:64" x14ac:dyDescent="0.25">
      <c r="A309" s="1">
        <v>42079</v>
      </c>
      <c r="B309" s="19">
        <v>1.0557000000000001</v>
      </c>
      <c r="C309" s="19">
        <v>0.71309999999999996</v>
      </c>
      <c r="D309" s="19">
        <v>1.0615000000000001</v>
      </c>
      <c r="E309" s="19">
        <v>127.96</v>
      </c>
      <c r="F309" s="19">
        <v>1.3796999999999999</v>
      </c>
      <c r="G309" s="19">
        <v>1.3492999999999999</v>
      </c>
      <c r="J309" s="28">
        <f t="shared" si="67"/>
        <v>-1.4198497344847856E-3</v>
      </c>
      <c r="K309" s="28">
        <f t="shared" si="68"/>
        <v>-3.0104688959618287E-3</v>
      </c>
      <c r="L309" s="28">
        <f t="shared" si="69"/>
        <v>-3.1039859375909962E-3</v>
      </c>
      <c r="M309" s="28">
        <f t="shared" si="70"/>
        <v>-3.5105547618653242E-3</v>
      </c>
      <c r="N309" s="28">
        <f t="shared" si="71"/>
        <v>-2.1741493726256113E-4</v>
      </c>
      <c r="O309" s="28">
        <f t="shared" si="72"/>
        <v>2.3001308601287313E-3</v>
      </c>
      <c r="P309" s="28">
        <f>J309*Report!$I$17+FX_Rates_Input!K309*Report!$I$18+FX_Rates_Input!L309*Report!$I$19+FX_Rates_Input!M309*Report!$I$20+FX_Rates_Input!N309*Report!$I$21+FX_Rates_Input!O309*Report!$I$22</f>
        <v>-7.0457188087689375E-4</v>
      </c>
      <c r="R309" s="28">
        <f t="shared" si="31"/>
        <v>-1.1871009241967703E-2</v>
      </c>
      <c r="S309" s="28">
        <f t="shared" si="32"/>
        <v>-9.3469008884256161E-3</v>
      </c>
      <c r="T309" s="28">
        <f t="shared" si="33"/>
        <v>-2.4518345124351568E-2</v>
      </c>
      <c r="U309" s="28">
        <f t="shared" si="34"/>
        <v>-1.2547347184142632E-2</v>
      </c>
      <c r="V309" s="28">
        <f t="shared" si="35"/>
        <v>-1.3747092933100028E-2</v>
      </c>
      <c r="W309" s="28">
        <f t="shared" si="36"/>
        <v>-1.3442724168114168E-2</v>
      </c>
      <c r="X309" s="28">
        <f t="shared" si="36"/>
        <v>-6.2016068987676108E-3</v>
      </c>
      <c r="Z309" s="28">
        <f t="shared" si="37"/>
        <v>9.7613918496617432E-3</v>
      </c>
      <c r="AA309" s="28">
        <f t="shared" si="38"/>
        <v>8.1128166844719705E-3</v>
      </c>
      <c r="AB309" s="28">
        <f t="shared" si="39"/>
        <v>2.3436394225148607E-2</v>
      </c>
      <c r="AC309" s="28">
        <f t="shared" si="40"/>
        <v>1.1807609388309038E-2</v>
      </c>
      <c r="AD309" s="28">
        <f t="shared" si="41"/>
        <v>1.2944134357356774E-2</v>
      </c>
      <c r="AE309" s="28">
        <f t="shared" si="42"/>
        <v>1.2311359101766246E-2</v>
      </c>
      <c r="AF309" s="28">
        <f t="shared" si="42"/>
        <v>5.6167036445064957E-3</v>
      </c>
      <c r="AG309" s="75"/>
      <c r="AH309">
        <f t="shared" si="43"/>
        <v>0</v>
      </c>
      <c r="AI309">
        <f t="shared" si="44"/>
        <v>0</v>
      </c>
      <c r="AJ309">
        <f t="shared" si="45"/>
        <v>0</v>
      </c>
      <c r="AK309">
        <f t="shared" si="46"/>
        <v>0</v>
      </c>
      <c r="AL309">
        <f t="shared" si="47"/>
        <v>0</v>
      </c>
      <c r="AM309">
        <f t="shared" si="48"/>
        <v>0</v>
      </c>
      <c r="AN309">
        <f t="shared" si="48"/>
        <v>0</v>
      </c>
      <c r="AP309" s="28">
        <f t="shared" si="49"/>
        <v>-1.3446545902138623E-2</v>
      </c>
      <c r="AQ309" s="28">
        <f t="shared" si="50"/>
        <v>-1.0618531577770353E-2</v>
      </c>
      <c r="AR309" s="28">
        <f t="shared" si="51"/>
        <v>-2.8010997167647583E-2</v>
      </c>
      <c r="AS309" s="28">
        <f t="shared" si="52"/>
        <v>-1.4321173712886878E-2</v>
      </c>
      <c r="AT309" s="28">
        <f t="shared" si="53"/>
        <v>-1.569107533814805E-2</v>
      </c>
      <c r="AU309" s="28">
        <f t="shared" si="54"/>
        <v>-1.5318452256222337E-2</v>
      </c>
      <c r="AV309" s="28">
        <f t="shared" si="54"/>
        <v>-7.0623611647107412E-3</v>
      </c>
      <c r="AX309" s="39">
        <f t="shared" si="55"/>
        <v>1.1336928509832664E-2</v>
      </c>
      <c r="AY309" s="39">
        <f t="shared" si="56"/>
        <v>9.3844473738167074E-3</v>
      </c>
      <c r="AZ309" s="39">
        <f t="shared" si="57"/>
        <v>2.6929046268444622E-2</v>
      </c>
      <c r="BA309" s="39">
        <f t="shared" si="58"/>
        <v>1.3581435917053283E-2</v>
      </c>
      <c r="BB309" s="39">
        <f t="shared" si="59"/>
        <v>1.4888116762404794E-2</v>
      </c>
      <c r="BC309" s="39">
        <f t="shared" si="60"/>
        <v>1.4187087189874414E-2</v>
      </c>
      <c r="BD309" s="39">
        <f t="shared" si="60"/>
        <v>6.4774579104496261E-3</v>
      </c>
      <c r="BF309">
        <f t="shared" si="61"/>
        <v>0</v>
      </c>
      <c r="BG309">
        <f t="shared" si="62"/>
        <v>0</v>
      </c>
      <c r="BH309">
        <f t="shared" si="63"/>
        <v>0</v>
      </c>
      <c r="BI309">
        <f t="shared" si="64"/>
        <v>0</v>
      </c>
      <c r="BJ309">
        <f t="shared" si="65"/>
        <v>0</v>
      </c>
      <c r="BK309">
        <f t="shared" si="66"/>
        <v>0</v>
      </c>
      <c r="BL309">
        <f t="shared" si="66"/>
        <v>0</v>
      </c>
    </row>
    <row r="310" spans="1:64" x14ac:dyDescent="0.25">
      <c r="A310" s="1">
        <v>42080</v>
      </c>
      <c r="B310" s="19">
        <v>1.0634999999999999</v>
      </c>
      <c r="C310" s="19">
        <v>0.71994999999999998</v>
      </c>
      <c r="D310" s="19">
        <v>1.0660000000000001</v>
      </c>
      <c r="E310" s="19">
        <v>128.9</v>
      </c>
      <c r="F310" s="19">
        <v>1.3914</v>
      </c>
      <c r="G310" s="19">
        <v>1.3585</v>
      </c>
      <c r="J310" s="28">
        <f t="shared" si="67"/>
        <v>7.3613016446424547E-3</v>
      </c>
      <c r="K310" s="28">
        <f t="shared" si="68"/>
        <v>9.5601021200216255E-3</v>
      </c>
      <c r="L310" s="28">
        <f t="shared" si="69"/>
        <v>4.2303235824789169E-3</v>
      </c>
      <c r="M310" s="28">
        <f t="shared" si="70"/>
        <v>7.3191948638246214E-3</v>
      </c>
      <c r="N310" s="28">
        <f t="shared" si="71"/>
        <v>8.4443502755531998E-3</v>
      </c>
      <c r="O310" s="28">
        <f t="shared" si="72"/>
        <v>6.7952104296608862E-3</v>
      </c>
      <c r="P310" s="28">
        <f>J310*Report!$I$17+FX_Rates_Input!K310*Report!$I$18+FX_Rates_Input!L310*Report!$I$19+FX_Rates_Input!M310*Report!$I$20+FX_Rates_Input!N310*Report!$I$21+FX_Rates_Input!O310*Report!$I$22</f>
        <v>1.0018328301402177E-3</v>
      </c>
      <c r="R310" s="28">
        <f t="shared" si="31"/>
        <v>-1.1876414697644243E-2</v>
      </c>
      <c r="S310" s="28">
        <f t="shared" si="32"/>
        <v>-9.3665359373518945E-3</v>
      </c>
      <c r="T310" s="28">
        <f t="shared" si="33"/>
        <v>-2.4531095290135082E-2</v>
      </c>
      <c r="U310" s="28">
        <f t="shared" si="34"/>
        <v>-1.2573015753769554E-2</v>
      </c>
      <c r="V310" s="28">
        <f t="shared" si="35"/>
        <v>-1.3723255997382396E-2</v>
      </c>
      <c r="W310" s="28">
        <f t="shared" si="36"/>
        <v>-1.340756906261052E-2</v>
      </c>
      <c r="X310" s="28">
        <f t="shared" si="36"/>
        <v>-6.2051257232498972E-3</v>
      </c>
      <c r="Z310" s="28">
        <f t="shared" si="37"/>
        <v>9.7449817490206092E-3</v>
      </c>
      <c r="AA310" s="28">
        <f t="shared" si="38"/>
        <v>8.0973516655668421E-3</v>
      </c>
      <c r="AB310" s="28">
        <f t="shared" si="39"/>
        <v>2.3429564432062493E-2</v>
      </c>
      <c r="AC310" s="28">
        <f t="shared" si="40"/>
        <v>1.1792707705728805E-2</v>
      </c>
      <c r="AD310" s="28">
        <f t="shared" si="41"/>
        <v>1.2949028325474968E-2</v>
      </c>
      <c r="AE310" s="28">
        <f t="shared" si="42"/>
        <v>1.2331836058566742E-2</v>
      </c>
      <c r="AF310" s="28">
        <f t="shared" si="42"/>
        <v>5.6128356852721299E-3</v>
      </c>
      <c r="AG310" s="75"/>
      <c r="AH310">
        <f t="shared" si="43"/>
        <v>0</v>
      </c>
      <c r="AI310">
        <f t="shared" si="44"/>
        <v>1</v>
      </c>
      <c r="AJ310">
        <f t="shared" si="45"/>
        <v>0</v>
      </c>
      <c r="AK310">
        <f t="shared" si="46"/>
        <v>0</v>
      </c>
      <c r="AL310">
        <f t="shared" si="47"/>
        <v>0</v>
      </c>
      <c r="AM310">
        <f t="shared" si="48"/>
        <v>0</v>
      </c>
      <c r="AN310">
        <f t="shared" si="48"/>
        <v>0</v>
      </c>
      <c r="AP310" s="28">
        <f t="shared" si="49"/>
        <v>-1.3451149864652179E-2</v>
      </c>
      <c r="AQ310" s="28">
        <f t="shared" si="50"/>
        <v>-1.0638470339407232E-2</v>
      </c>
      <c r="AR310" s="28">
        <f t="shared" si="51"/>
        <v>-2.8024178527554539E-2</v>
      </c>
      <c r="AS310" s="28">
        <f t="shared" si="52"/>
        <v>-1.4347626459230298E-2</v>
      </c>
      <c r="AT310" s="28">
        <f t="shared" si="53"/>
        <v>-1.5665858743289532E-2</v>
      </c>
      <c r="AU310" s="28">
        <f t="shared" si="54"/>
        <v>-1.5282228107976402E-2</v>
      </c>
      <c r="AV310" s="28">
        <f t="shared" si="54"/>
        <v>-7.065854560919997E-3</v>
      </c>
      <c r="AX310" s="39">
        <f t="shared" si="55"/>
        <v>1.1319716916028545E-2</v>
      </c>
      <c r="AY310" s="39">
        <f t="shared" si="56"/>
        <v>9.3692860676221797E-3</v>
      </c>
      <c r="AZ310" s="39">
        <f t="shared" si="57"/>
        <v>2.692264766948195E-2</v>
      </c>
      <c r="BA310" s="39">
        <f t="shared" si="58"/>
        <v>1.356731841118955E-2</v>
      </c>
      <c r="BB310" s="39">
        <f t="shared" si="59"/>
        <v>1.4891631071382104E-2</v>
      </c>
      <c r="BC310" s="39">
        <f t="shared" si="60"/>
        <v>1.4206495103932624E-2</v>
      </c>
      <c r="BD310" s="39">
        <f t="shared" si="60"/>
        <v>6.4735645229422297E-3</v>
      </c>
      <c r="BF310">
        <f t="shared" si="61"/>
        <v>0</v>
      </c>
      <c r="BG310">
        <f t="shared" si="62"/>
        <v>1</v>
      </c>
      <c r="BH310">
        <f t="shared" si="63"/>
        <v>0</v>
      </c>
      <c r="BI310">
        <f t="shared" si="64"/>
        <v>0</v>
      </c>
      <c r="BJ310">
        <f t="shared" si="65"/>
        <v>0</v>
      </c>
      <c r="BK310">
        <f t="shared" si="66"/>
        <v>0</v>
      </c>
      <c r="BL310">
        <f t="shared" si="66"/>
        <v>0</v>
      </c>
    </row>
    <row r="311" spans="1:64" x14ac:dyDescent="0.25">
      <c r="A311" s="1">
        <v>42081</v>
      </c>
      <c r="B311" s="19">
        <v>1.0591999999999999</v>
      </c>
      <c r="C311" s="19">
        <v>0.72299999999999998</v>
      </c>
      <c r="D311" s="19">
        <v>1.0627</v>
      </c>
      <c r="E311" s="19">
        <v>128.35</v>
      </c>
      <c r="F311" s="19">
        <v>1.3900999999999999</v>
      </c>
      <c r="G311" s="19">
        <v>1.3583000000000001</v>
      </c>
      <c r="J311" s="28">
        <f t="shared" si="67"/>
        <v>-4.0514494575480666E-3</v>
      </c>
      <c r="K311" s="28">
        <f t="shared" si="68"/>
        <v>4.2274570044852468E-3</v>
      </c>
      <c r="L311" s="28">
        <f t="shared" si="69"/>
        <v>-3.100486347140434E-3</v>
      </c>
      <c r="M311" s="28">
        <f t="shared" si="70"/>
        <v>-4.2760026279924012E-3</v>
      </c>
      <c r="N311" s="28">
        <f t="shared" si="71"/>
        <v>-9.3474750649412213E-4</v>
      </c>
      <c r="O311" s="28">
        <f t="shared" si="72"/>
        <v>-1.4723203795736475E-4</v>
      </c>
      <c r="P311" s="28">
        <f>J311*Report!$I$17+FX_Rates_Input!K311*Report!$I$18+FX_Rates_Input!L311*Report!$I$19+FX_Rates_Input!M311*Report!$I$20+FX_Rates_Input!N311*Report!$I$21+FX_Rates_Input!O311*Report!$I$22</f>
        <v>-2.4004231636230574E-3</v>
      </c>
      <c r="R311" s="28">
        <f t="shared" si="31"/>
        <v>-1.1915739996237268E-2</v>
      </c>
      <c r="S311" s="28">
        <f t="shared" si="32"/>
        <v>-9.4546867462863352E-3</v>
      </c>
      <c r="T311" s="28">
        <f t="shared" si="33"/>
        <v>-2.4527999329609283E-2</v>
      </c>
      <c r="U311" s="28">
        <f t="shared" si="34"/>
        <v>-1.2595820323336672E-2</v>
      </c>
      <c r="V311" s="28">
        <f t="shared" si="35"/>
        <v>-1.3686633079140205E-2</v>
      </c>
      <c r="W311" s="28">
        <f t="shared" si="36"/>
        <v>-1.3427361790646641E-2</v>
      </c>
      <c r="X311" s="28">
        <f t="shared" si="36"/>
        <v>-6.2022318512726686E-3</v>
      </c>
      <c r="Z311" s="28">
        <f t="shared" si="37"/>
        <v>9.8466815284748224E-3</v>
      </c>
      <c r="AA311" s="28">
        <f t="shared" si="38"/>
        <v>8.2648556510159787E-3</v>
      </c>
      <c r="AB311" s="28">
        <f t="shared" si="39"/>
        <v>2.3450466520622052E-2</v>
      </c>
      <c r="AC311" s="28">
        <f t="shared" si="40"/>
        <v>1.1875200103313764E-2</v>
      </c>
      <c r="AD311" s="28">
        <f t="shared" si="41"/>
        <v>1.3037008982060488E-2</v>
      </c>
      <c r="AE311" s="28">
        <f t="shared" si="42"/>
        <v>1.2399255372663426E-2</v>
      </c>
      <c r="AF311" s="28">
        <f t="shared" si="42"/>
        <v>5.6217724033729129E-3</v>
      </c>
      <c r="AG311" s="75"/>
      <c r="AH311">
        <f t="shared" si="43"/>
        <v>0</v>
      </c>
      <c r="AI311">
        <f t="shared" si="44"/>
        <v>0</v>
      </c>
      <c r="AJ311">
        <f t="shared" si="45"/>
        <v>0</v>
      </c>
      <c r="AK311">
        <f t="shared" si="46"/>
        <v>0</v>
      </c>
      <c r="AL311">
        <f t="shared" si="47"/>
        <v>0</v>
      </c>
      <c r="AM311">
        <f t="shared" si="48"/>
        <v>0</v>
      </c>
      <c r="AN311">
        <f t="shared" si="48"/>
        <v>0</v>
      </c>
      <c r="AP311" s="28">
        <f t="shared" si="49"/>
        <v>-1.3500746338392417E-2</v>
      </c>
      <c r="AQ311" s="28">
        <f t="shared" si="50"/>
        <v>-1.0745241064789858E-2</v>
      </c>
      <c r="AR311" s="28">
        <f t="shared" si="51"/>
        <v>-2.8022379427574826E-2</v>
      </c>
      <c r="AS311" s="28">
        <f t="shared" si="52"/>
        <v>-1.4378100044883527E-2</v>
      </c>
      <c r="AT311" s="28">
        <f t="shared" si="53"/>
        <v>-1.5632976325198049E-2</v>
      </c>
      <c r="AU311" s="28">
        <f t="shared" si="54"/>
        <v>-1.5308372686138017E-2</v>
      </c>
      <c r="AV311" s="28">
        <f t="shared" si="54"/>
        <v>-7.0634008030826239E-3</v>
      </c>
      <c r="AX311" s="39">
        <f t="shared" si="55"/>
        <v>1.1431687870629972E-2</v>
      </c>
      <c r="AY311" s="39">
        <f t="shared" si="56"/>
        <v>9.555409969519502E-3</v>
      </c>
      <c r="AZ311" s="39">
        <f t="shared" si="57"/>
        <v>2.6944846618587596E-2</v>
      </c>
      <c r="BA311" s="39">
        <f t="shared" si="58"/>
        <v>1.3657479824860619E-2</v>
      </c>
      <c r="BB311" s="39">
        <f t="shared" si="59"/>
        <v>1.498335222811833E-2</v>
      </c>
      <c r="BC311" s="39">
        <f t="shared" si="60"/>
        <v>1.4280266268154802E-2</v>
      </c>
      <c r="BD311" s="39">
        <f t="shared" si="60"/>
        <v>6.4829413551828682E-3</v>
      </c>
      <c r="BF311">
        <f t="shared" si="61"/>
        <v>0</v>
      </c>
      <c r="BG311">
        <f t="shared" si="62"/>
        <v>0</v>
      </c>
      <c r="BH311">
        <f t="shared" si="63"/>
        <v>0</v>
      </c>
      <c r="BI311">
        <f t="shared" si="64"/>
        <v>0</v>
      </c>
      <c r="BJ311">
        <f t="shared" si="65"/>
        <v>0</v>
      </c>
      <c r="BK311">
        <f t="shared" si="66"/>
        <v>0</v>
      </c>
      <c r="BL311">
        <f t="shared" si="66"/>
        <v>0</v>
      </c>
    </row>
    <row r="312" spans="1:64" x14ac:dyDescent="0.25">
      <c r="A312" s="1">
        <v>42082</v>
      </c>
      <c r="B312" s="19">
        <v>1.0677000000000001</v>
      </c>
      <c r="C312" s="19">
        <v>0.71830000000000005</v>
      </c>
      <c r="D312" s="19">
        <v>1.0595000000000001</v>
      </c>
      <c r="E312" s="19">
        <v>129.12</v>
      </c>
      <c r="F312" s="19">
        <v>1.3966000000000001</v>
      </c>
      <c r="G312" s="19">
        <v>1.3577999999999999</v>
      </c>
      <c r="J312" s="28">
        <f t="shared" si="67"/>
        <v>7.9928960015131448E-3</v>
      </c>
      <c r="K312" s="28">
        <f t="shared" si="68"/>
        <v>-6.5219130780086306E-3</v>
      </c>
      <c r="L312" s="28">
        <f t="shared" si="69"/>
        <v>-3.0157406702955429E-3</v>
      </c>
      <c r="M312" s="28">
        <f t="shared" si="70"/>
        <v>5.9812972044892745E-3</v>
      </c>
      <c r="N312" s="28">
        <f t="shared" si="71"/>
        <v>4.6650244288881189E-3</v>
      </c>
      <c r="O312" s="28">
        <f t="shared" si="72"/>
        <v>-3.6817496089848348E-4</v>
      </c>
      <c r="P312" s="28">
        <f>J312*Report!$I$17+FX_Rates_Input!K312*Report!$I$18+FX_Rates_Input!L312*Report!$I$19+FX_Rates_Input!M312*Report!$I$20+FX_Rates_Input!N312*Report!$I$21+FX_Rates_Input!O312*Report!$I$22</f>
        <v>2.8906567296031246E-3</v>
      </c>
      <c r="R312" s="28">
        <f t="shared" si="31"/>
        <v>-1.1940782016633476E-2</v>
      </c>
      <c r="S312" s="28">
        <f t="shared" si="32"/>
        <v>-9.463243498416582E-3</v>
      </c>
      <c r="T312" s="28">
        <f t="shared" si="33"/>
        <v>-2.4543225004545293E-2</v>
      </c>
      <c r="U312" s="28">
        <f t="shared" si="34"/>
        <v>-1.2629073647658844E-2</v>
      </c>
      <c r="V312" s="28">
        <f t="shared" si="35"/>
        <v>-1.3683792163917923E-2</v>
      </c>
      <c r="W312" s="28">
        <f t="shared" si="36"/>
        <v>-1.3416386032221471E-2</v>
      </c>
      <c r="X312" s="28">
        <f t="shared" si="36"/>
        <v>-6.2208485781048107E-3</v>
      </c>
      <c r="Z312" s="28">
        <f t="shared" si="37"/>
        <v>9.8306046273138638E-3</v>
      </c>
      <c r="AA312" s="28">
        <f t="shared" si="38"/>
        <v>8.3129798740623415E-3</v>
      </c>
      <c r="AB312" s="28">
        <f t="shared" si="39"/>
        <v>2.344088830478094E-2</v>
      </c>
      <c r="AC312" s="28">
        <f t="shared" si="40"/>
        <v>1.1864609241490433E-2</v>
      </c>
      <c r="AD312" s="28">
        <f t="shared" si="41"/>
        <v>1.303836117638942E-2</v>
      </c>
      <c r="AE312" s="28">
        <f t="shared" si="42"/>
        <v>1.2405247645627639E-2</v>
      </c>
      <c r="AF312" s="28">
        <f t="shared" si="42"/>
        <v>5.6168267853048013E-3</v>
      </c>
      <c r="AG312" s="75"/>
      <c r="AH312">
        <f t="shared" si="43"/>
        <v>0</v>
      </c>
      <c r="AI312">
        <f t="shared" si="44"/>
        <v>0</v>
      </c>
      <c r="AJ312">
        <f t="shared" si="45"/>
        <v>0</v>
      </c>
      <c r="AK312">
        <f t="shared" si="46"/>
        <v>0</v>
      </c>
      <c r="AL312">
        <f t="shared" si="47"/>
        <v>0</v>
      </c>
      <c r="AM312">
        <f t="shared" si="48"/>
        <v>0</v>
      </c>
      <c r="AN312">
        <f t="shared" si="48"/>
        <v>0</v>
      </c>
      <c r="AP312" s="28">
        <f t="shared" si="49"/>
        <v>-1.3526441308683468E-2</v>
      </c>
      <c r="AQ312" s="28">
        <f t="shared" si="50"/>
        <v>-1.0757926020439757E-2</v>
      </c>
      <c r="AR312" s="28">
        <f t="shared" si="51"/>
        <v>-2.8038016419719827E-2</v>
      </c>
      <c r="AS312" s="28">
        <f t="shared" si="52"/>
        <v>-1.441300392756607E-2</v>
      </c>
      <c r="AT312" s="28">
        <f t="shared" si="53"/>
        <v>-1.5630026983068632E-2</v>
      </c>
      <c r="AU312" s="28">
        <f t="shared" si="54"/>
        <v>-1.5297033969204173E-2</v>
      </c>
      <c r="AV312" s="28">
        <f t="shared" si="54"/>
        <v>-7.0830132276624028E-3</v>
      </c>
      <c r="AX312" s="39">
        <f t="shared" si="55"/>
        <v>1.1416263919363855E-2</v>
      </c>
      <c r="AY312" s="39">
        <f t="shared" si="56"/>
        <v>9.6076623960855163E-3</v>
      </c>
      <c r="AZ312" s="39">
        <f t="shared" si="57"/>
        <v>2.6935679719955474E-2</v>
      </c>
      <c r="BA312" s="39">
        <f t="shared" si="58"/>
        <v>1.3648539521397659E-2</v>
      </c>
      <c r="BB312" s="39">
        <f t="shared" si="59"/>
        <v>1.4984595995540129E-2</v>
      </c>
      <c r="BC312" s="39">
        <f t="shared" si="60"/>
        <v>1.4285895582610345E-2</v>
      </c>
      <c r="BD312" s="39">
        <f t="shared" si="60"/>
        <v>6.4789914348623934E-3</v>
      </c>
      <c r="BF312">
        <f t="shared" si="61"/>
        <v>0</v>
      </c>
      <c r="BG312">
        <f t="shared" si="62"/>
        <v>0</v>
      </c>
      <c r="BH312">
        <f t="shared" si="63"/>
        <v>0</v>
      </c>
      <c r="BI312">
        <f t="shared" si="64"/>
        <v>0</v>
      </c>
      <c r="BJ312">
        <f t="shared" si="65"/>
        <v>0</v>
      </c>
      <c r="BK312">
        <f t="shared" si="66"/>
        <v>0</v>
      </c>
      <c r="BL312">
        <f t="shared" si="66"/>
        <v>0</v>
      </c>
    </row>
    <row r="313" spans="1:64" x14ac:dyDescent="0.25">
      <c r="A313" s="1">
        <v>42083</v>
      </c>
      <c r="B313" s="19">
        <v>1.0775999999999999</v>
      </c>
      <c r="C313" s="19">
        <v>0.72550000000000003</v>
      </c>
      <c r="D313" s="19">
        <v>1.0551999999999999</v>
      </c>
      <c r="E313" s="19">
        <v>130.26</v>
      </c>
      <c r="F313" s="19">
        <v>1.3988</v>
      </c>
      <c r="G313" s="19">
        <v>1.3654999999999999</v>
      </c>
      <c r="J313" s="28">
        <f t="shared" si="67"/>
        <v>9.2295439118973942E-3</v>
      </c>
      <c r="K313" s="28">
        <f t="shared" si="68"/>
        <v>9.9737632434865851E-3</v>
      </c>
      <c r="L313" s="28">
        <f t="shared" si="69"/>
        <v>-4.0667763052490572E-3</v>
      </c>
      <c r="M313" s="28">
        <f t="shared" si="70"/>
        <v>8.7902485966167964E-3</v>
      </c>
      <c r="N313" s="28">
        <f t="shared" si="71"/>
        <v>1.5740147772859219E-3</v>
      </c>
      <c r="O313" s="28">
        <f t="shared" si="72"/>
        <v>5.6549190462131414E-3</v>
      </c>
      <c r="P313" s="28">
        <f>J313*Report!$I$17+FX_Rates_Input!K313*Report!$I$18+FX_Rates_Input!L313*Report!$I$19+FX_Rates_Input!M313*Report!$I$20+FX_Rates_Input!N313*Report!$I$21+FX_Rates_Input!O313*Report!$I$22</f>
        <v>-8.6132490220587545E-4</v>
      </c>
      <c r="R313" s="28">
        <f t="shared" si="31"/>
        <v>-1.1989142015611657E-2</v>
      </c>
      <c r="S313" s="28">
        <f t="shared" si="32"/>
        <v>-9.5256785209841353E-3</v>
      </c>
      <c r="T313" s="28">
        <f t="shared" si="33"/>
        <v>-2.4562215330719218E-2</v>
      </c>
      <c r="U313" s="28">
        <f t="shared" si="34"/>
        <v>-1.2641447783675482E-2</v>
      </c>
      <c r="V313" s="28">
        <f t="shared" si="35"/>
        <v>-1.3587467502288963E-2</v>
      </c>
      <c r="W313" s="28">
        <f t="shared" si="36"/>
        <v>-1.3413794230282544E-2</v>
      </c>
      <c r="X313" s="28">
        <f t="shared" si="36"/>
        <v>-6.2277813906094518E-3</v>
      </c>
      <c r="Z313" s="28">
        <f t="shared" si="37"/>
        <v>9.9417475332433791E-3</v>
      </c>
      <c r="AA313" s="28">
        <f t="shared" si="38"/>
        <v>8.3347476256373735E-3</v>
      </c>
      <c r="AB313" s="28">
        <f t="shared" si="39"/>
        <v>2.3423300321150659E-2</v>
      </c>
      <c r="AC313" s="28">
        <f t="shared" si="40"/>
        <v>1.1923134459636189E-2</v>
      </c>
      <c r="AD313" s="28">
        <f t="shared" si="41"/>
        <v>1.3051349996771624E-2</v>
      </c>
      <c r="AE313" s="28">
        <f t="shared" si="42"/>
        <v>1.2407499870471324E-2</v>
      </c>
      <c r="AF313" s="28">
        <f t="shared" si="42"/>
        <v>5.6467804735649647E-3</v>
      </c>
      <c r="AG313" s="75"/>
      <c r="AH313">
        <f t="shared" si="43"/>
        <v>0</v>
      </c>
      <c r="AI313">
        <f t="shared" si="44"/>
        <v>1</v>
      </c>
      <c r="AJ313">
        <f t="shared" si="45"/>
        <v>0</v>
      </c>
      <c r="AK313">
        <f t="shared" si="46"/>
        <v>0</v>
      </c>
      <c r="AL313">
        <f t="shared" si="47"/>
        <v>0</v>
      </c>
      <c r="AM313">
        <f t="shared" si="48"/>
        <v>0</v>
      </c>
      <c r="AN313">
        <f t="shared" si="48"/>
        <v>0</v>
      </c>
      <c r="AP313" s="28">
        <f t="shared" si="49"/>
        <v>-1.3586418264698519E-2</v>
      </c>
      <c r="AQ313" s="28">
        <f t="shared" si="50"/>
        <v>-1.082649372134421E-2</v>
      </c>
      <c r="AR313" s="28">
        <f t="shared" si="51"/>
        <v>-2.8057108881670467E-2</v>
      </c>
      <c r="AS313" s="28">
        <f t="shared" si="52"/>
        <v>-1.4430541823777064E-2</v>
      </c>
      <c r="AT313" s="28">
        <f t="shared" si="53"/>
        <v>-1.5527632783784821E-2</v>
      </c>
      <c r="AU313" s="28">
        <f t="shared" si="54"/>
        <v>-1.5294417435097967E-2</v>
      </c>
      <c r="AV313" s="28">
        <f t="shared" si="54"/>
        <v>-7.0926325673802823E-3</v>
      </c>
      <c r="AX313" s="39">
        <f t="shared" si="55"/>
        <v>1.1539023782330241E-2</v>
      </c>
      <c r="AY313" s="39">
        <f t="shared" si="56"/>
        <v>9.6355628259974478E-3</v>
      </c>
      <c r="AZ313" s="39">
        <f t="shared" si="57"/>
        <v>2.6918193872101908E-2</v>
      </c>
      <c r="BA313" s="39">
        <f t="shared" si="58"/>
        <v>1.371222849973777E-2</v>
      </c>
      <c r="BB313" s="39">
        <f t="shared" si="59"/>
        <v>1.4991515278267482E-2</v>
      </c>
      <c r="BC313" s="39">
        <f t="shared" si="60"/>
        <v>1.4288123075286747E-2</v>
      </c>
      <c r="BD313" s="39">
        <f t="shared" si="60"/>
        <v>6.5116316503357951E-3</v>
      </c>
      <c r="BF313">
        <f t="shared" si="61"/>
        <v>0</v>
      </c>
      <c r="BG313">
        <f t="shared" si="62"/>
        <v>1</v>
      </c>
      <c r="BH313">
        <f t="shared" si="63"/>
        <v>0</v>
      </c>
      <c r="BI313">
        <f t="shared" si="64"/>
        <v>0</v>
      </c>
      <c r="BJ313">
        <f t="shared" si="65"/>
        <v>0</v>
      </c>
      <c r="BK313">
        <f t="shared" si="66"/>
        <v>0</v>
      </c>
      <c r="BL313">
        <f t="shared" si="66"/>
        <v>0</v>
      </c>
    </row>
    <row r="314" spans="1:64" x14ac:dyDescent="0.25">
      <c r="A314" s="1">
        <v>42086</v>
      </c>
      <c r="B314" s="19">
        <v>1.0911999999999999</v>
      </c>
      <c r="C314" s="19">
        <v>0.73180000000000001</v>
      </c>
      <c r="D314" s="19">
        <v>1.0561</v>
      </c>
      <c r="E314" s="19">
        <v>130.80000000000001</v>
      </c>
      <c r="F314" s="19">
        <v>1.3937999999999999</v>
      </c>
      <c r="G314" s="19">
        <v>1.3667</v>
      </c>
      <c r="J314" s="28">
        <f t="shared" si="67"/>
        <v>1.2541661993043495E-2</v>
      </c>
      <c r="K314" s="28">
        <f t="shared" si="68"/>
        <v>8.646180260863931E-3</v>
      </c>
      <c r="L314" s="28">
        <f t="shared" si="69"/>
        <v>8.5255534932412395E-4</v>
      </c>
      <c r="M314" s="28">
        <f t="shared" si="70"/>
        <v>4.1369859048430106E-3</v>
      </c>
      <c r="N314" s="28">
        <f t="shared" si="71"/>
        <v>-3.580896184802446E-3</v>
      </c>
      <c r="O314" s="28">
        <f t="shared" si="72"/>
        <v>8.7841305699505796E-4</v>
      </c>
      <c r="P314" s="28">
        <f>J314*Report!$I$17+FX_Rates_Input!K314*Report!$I$18+FX_Rates_Input!L314*Report!$I$19+FX_Rates_Input!M314*Report!$I$20+FX_Rates_Input!N314*Report!$I$21+FX_Rates_Input!O314*Report!$I$22</f>
        <v>2.1079112457835581E-3</v>
      </c>
      <c r="R314" s="28">
        <f t="shared" si="31"/>
        <v>-1.2043959067884838E-2</v>
      </c>
      <c r="S314" s="28">
        <f t="shared" si="32"/>
        <v>-9.5399774451803299E-3</v>
      </c>
      <c r="T314" s="28">
        <f t="shared" si="33"/>
        <v>-2.4573030441504131E-2</v>
      </c>
      <c r="U314" s="28">
        <f t="shared" si="34"/>
        <v>-1.2656475848145166E-2</v>
      </c>
      <c r="V314" s="28">
        <f t="shared" si="35"/>
        <v>-1.3570979949933918E-2</v>
      </c>
      <c r="W314" s="28">
        <f t="shared" si="36"/>
        <v>-1.3327921438949895E-2</v>
      </c>
      <c r="X314" s="28">
        <f t="shared" si="36"/>
        <v>-6.2326794364420211E-3</v>
      </c>
      <c r="Z314" s="28">
        <f t="shared" si="37"/>
        <v>1.0089566795918768E-2</v>
      </c>
      <c r="AA314" s="28">
        <f t="shared" si="38"/>
        <v>8.4856598646434796E-3</v>
      </c>
      <c r="AB314" s="28">
        <f t="shared" si="39"/>
        <v>2.3420595286093315E-2</v>
      </c>
      <c r="AC314" s="28">
        <f t="shared" si="40"/>
        <v>1.2036853336932812E-2</v>
      </c>
      <c r="AD314" s="28">
        <f t="shared" si="41"/>
        <v>1.3066225730701332E-2</v>
      </c>
      <c r="AE314" s="28">
        <f t="shared" si="42"/>
        <v>1.2437838847415712E-2</v>
      </c>
      <c r="AF314" s="28">
        <f t="shared" si="42"/>
        <v>5.636167184546341E-3</v>
      </c>
      <c r="AG314" s="75"/>
      <c r="AH314">
        <f t="shared" si="43"/>
        <v>1</v>
      </c>
      <c r="AI314">
        <f t="shared" si="44"/>
        <v>1</v>
      </c>
      <c r="AJ314">
        <f t="shared" si="45"/>
        <v>0</v>
      </c>
      <c r="AK314">
        <f t="shared" si="46"/>
        <v>0</v>
      </c>
      <c r="AL314">
        <f t="shared" si="47"/>
        <v>0</v>
      </c>
      <c r="AM314">
        <f t="shared" si="48"/>
        <v>0</v>
      </c>
      <c r="AN314">
        <f t="shared" si="48"/>
        <v>0</v>
      </c>
      <c r="AP314" s="28">
        <f t="shared" si="49"/>
        <v>-1.365599377774224E-2</v>
      </c>
      <c r="AQ314" s="28">
        <f t="shared" si="50"/>
        <v>-1.0852825347929388E-2</v>
      </c>
      <c r="AR314" s="28">
        <f t="shared" si="51"/>
        <v>-2.8068514667599184E-2</v>
      </c>
      <c r="AS314" s="28">
        <f t="shared" si="52"/>
        <v>-1.4454946818980349E-2</v>
      </c>
      <c r="AT314" s="28">
        <f t="shared" si="53"/>
        <v>-1.5511027839051192E-2</v>
      </c>
      <c r="AU314" s="28">
        <f t="shared" si="54"/>
        <v>-1.5204499990558437E-2</v>
      </c>
      <c r="AV314" s="28">
        <f t="shared" si="54"/>
        <v>-7.0971143591353099E-3</v>
      </c>
      <c r="AX314" s="39">
        <f t="shared" si="55"/>
        <v>1.170160150577617E-2</v>
      </c>
      <c r="AY314" s="39">
        <f t="shared" si="56"/>
        <v>9.7985077673925381E-3</v>
      </c>
      <c r="AZ314" s="39">
        <f t="shared" si="57"/>
        <v>2.6916079512188367E-2</v>
      </c>
      <c r="BA314" s="39">
        <f t="shared" si="58"/>
        <v>1.3835324307767995E-2</v>
      </c>
      <c r="BB314" s="39">
        <f t="shared" si="59"/>
        <v>1.5006273619818605E-2</v>
      </c>
      <c r="BC314" s="39">
        <f t="shared" si="60"/>
        <v>1.4314417399024254E-2</v>
      </c>
      <c r="BD314" s="39">
        <f t="shared" si="60"/>
        <v>6.5006021072396298E-3</v>
      </c>
      <c r="BF314">
        <f t="shared" si="61"/>
        <v>1</v>
      </c>
      <c r="BG314">
        <f t="shared" si="62"/>
        <v>0</v>
      </c>
      <c r="BH314">
        <f t="shared" si="63"/>
        <v>0</v>
      </c>
      <c r="BI314">
        <f t="shared" si="64"/>
        <v>0</v>
      </c>
      <c r="BJ314">
        <f t="shared" si="65"/>
        <v>0</v>
      </c>
      <c r="BK314">
        <f t="shared" si="66"/>
        <v>0</v>
      </c>
      <c r="BL314">
        <f t="shared" si="66"/>
        <v>0</v>
      </c>
    </row>
    <row r="315" spans="1:64" x14ac:dyDescent="0.25">
      <c r="A315" s="1">
        <v>42087</v>
      </c>
      <c r="B315" s="19">
        <v>1.095</v>
      </c>
      <c r="C315" s="19">
        <v>0.73440000000000005</v>
      </c>
      <c r="D315" s="19">
        <v>1.0490999999999999</v>
      </c>
      <c r="E315" s="19">
        <v>130.88999999999999</v>
      </c>
      <c r="F315" s="19">
        <v>1.3843000000000001</v>
      </c>
      <c r="G315" s="19">
        <v>1.3649</v>
      </c>
      <c r="J315" s="28">
        <f t="shared" si="67"/>
        <v>3.4763551614034834E-3</v>
      </c>
      <c r="K315" s="28">
        <f t="shared" si="68"/>
        <v>3.5465867211744392E-3</v>
      </c>
      <c r="L315" s="28">
        <f t="shared" si="69"/>
        <v>-6.6502240149890063E-3</v>
      </c>
      <c r="M315" s="28">
        <f t="shared" si="70"/>
        <v>6.8783678052935918E-4</v>
      </c>
      <c r="N315" s="28">
        <f t="shared" si="71"/>
        <v>-6.8392333107290841E-3</v>
      </c>
      <c r="O315" s="28">
        <f t="shared" si="72"/>
        <v>-1.3179091086049375E-3</v>
      </c>
      <c r="P315" s="28">
        <f>J315*Report!$I$17+FX_Rates_Input!K315*Report!$I$18+FX_Rates_Input!L315*Report!$I$19+FX_Rates_Input!M315*Report!$I$20+FX_Rates_Input!N315*Report!$I$21+FX_Rates_Input!O315*Report!$I$22</f>
        <v>-1.3892577061447343E-3</v>
      </c>
      <c r="R315" s="28">
        <f t="shared" si="31"/>
        <v>-1.2170449589691358E-2</v>
      </c>
      <c r="S315" s="28">
        <f t="shared" si="32"/>
        <v>-9.6034601531680818E-3</v>
      </c>
      <c r="T315" s="28">
        <f t="shared" si="33"/>
        <v>-2.4570104275847122E-2</v>
      </c>
      <c r="U315" s="28">
        <f t="shared" si="34"/>
        <v>-1.2659885951375772E-2</v>
      </c>
      <c r="V315" s="28">
        <f t="shared" si="35"/>
        <v>-1.3590510763096465E-2</v>
      </c>
      <c r="W315" s="28">
        <f t="shared" si="36"/>
        <v>-1.3289117438100665E-2</v>
      </c>
      <c r="X315" s="28">
        <f t="shared" si="36"/>
        <v>-6.2357346568873906E-3</v>
      </c>
      <c r="Z315" s="28">
        <f t="shared" si="37"/>
        <v>1.0315809154934779E-2</v>
      </c>
      <c r="AA315" s="28">
        <f t="shared" si="38"/>
        <v>8.623146143815626E-3</v>
      </c>
      <c r="AB315" s="28">
        <f t="shared" si="39"/>
        <v>2.3425146027351396E-2</v>
      </c>
      <c r="AC315" s="28">
        <f t="shared" si="40"/>
        <v>1.2064838112323485E-2</v>
      </c>
      <c r="AD315" s="28">
        <f t="shared" si="41"/>
        <v>1.3064092755725322E-2</v>
      </c>
      <c r="AE315" s="28">
        <f t="shared" si="42"/>
        <v>1.244547239197691E-2</v>
      </c>
      <c r="AF315" s="28">
        <f t="shared" si="42"/>
        <v>5.6514318415139811E-3</v>
      </c>
      <c r="AG315" s="75"/>
      <c r="AH315">
        <f t="shared" si="43"/>
        <v>0</v>
      </c>
      <c r="AI315">
        <f t="shared" si="44"/>
        <v>0</v>
      </c>
      <c r="AJ315">
        <f t="shared" si="45"/>
        <v>0</v>
      </c>
      <c r="AK315">
        <f t="shared" si="46"/>
        <v>0</v>
      </c>
      <c r="AL315">
        <f t="shared" si="47"/>
        <v>0</v>
      </c>
      <c r="AM315">
        <f t="shared" si="48"/>
        <v>0</v>
      </c>
      <c r="AN315">
        <f t="shared" si="48"/>
        <v>0</v>
      </c>
      <c r="AP315" s="28">
        <f t="shared" si="49"/>
        <v>-1.3808174632426264E-2</v>
      </c>
      <c r="AQ315" s="28">
        <f t="shared" si="50"/>
        <v>-1.0930945081436712E-2</v>
      </c>
      <c r="AR315" s="28">
        <f t="shared" si="51"/>
        <v>-2.8065706823454696E-2</v>
      </c>
      <c r="AS315" s="28">
        <f t="shared" si="52"/>
        <v>-1.4460643482172558E-2</v>
      </c>
      <c r="AT315" s="28">
        <f t="shared" si="53"/>
        <v>-1.553182577608753E-2</v>
      </c>
      <c r="AU315" s="28">
        <f t="shared" si="54"/>
        <v>-1.5163425774933324E-2</v>
      </c>
      <c r="AV315" s="28">
        <f t="shared" si="54"/>
        <v>-7.1015038576551183E-3</v>
      </c>
      <c r="AX315" s="39">
        <f t="shared" si="55"/>
        <v>1.1953534197669684E-2</v>
      </c>
      <c r="AY315" s="39">
        <f t="shared" si="56"/>
        <v>9.9506310720842567E-3</v>
      </c>
      <c r="AZ315" s="39">
        <f t="shared" si="57"/>
        <v>2.6920748574958971E-2</v>
      </c>
      <c r="BA315" s="39">
        <f t="shared" si="58"/>
        <v>1.386559564312027E-2</v>
      </c>
      <c r="BB315" s="39">
        <f t="shared" si="59"/>
        <v>1.5005407768716388E-2</v>
      </c>
      <c r="BC315" s="39">
        <f t="shared" si="60"/>
        <v>1.4319780728809569E-2</v>
      </c>
      <c r="BD315" s="39">
        <f t="shared" si="60"/>
        <v>6.5172010422817088E-3</v>
      </c>
      <c r="BF315">
        <f t="shared" si="61"/>
        <v>0</v>
      </c>
      <c r="BG315">
        <f t="shared" si="62"/>
        <v>0</v>
      </c>
      <c r="BH315">
        <f t="shared" si="63"/>
        <v>0</v>
      </c>
      <c r="BI315">
        <f t="shared" si="64"/>
        <v>0</v>
      </c>
      <c r="BJ315">
        <f t="shared" si="65"/>
        <v>0</v>
      </c>
      <c r="BK315">
        <f t="shared" si="66"/>
        <v>0</v>
      </c>
      <c r="BL315">
        <f t="shared" si="66"/>
        <v>0</v>
      </c>
    </row>
    <row r="316" spans="1:64" x14ac:dyDescent="0.25">
      <c r="A316" s="1">
        <v>42088</v>
      </c>
      <c r="B316" s="19">
        <v>1.0985</v>
      </c>
      <c r="C316" s="19">
        <v>0.73650000000000004</v>
      </c>
      <c r="D316" s="19">
        <v>1.0517000000000001</v>
      </c>
      <c r="E316" s="19">
        <v>131.13</v>
      </c>
      <c r="F316" s="19">
        <v>1.3925000000000001</v>
      </c>
      <c r="G316" s="19">
        <v>1.3711</v>
      </c>
      <c r="J316" s="28">
        <f t="shared" si="67"/>
        <v>3.1912495740638197E-3</v>
      </c>
      <c r="K316" s="28">
        <f t="shared" si="68"/>
        <v>2.8553965964042425E-3</v>
      </c>
      <c r="L316" s="28">
        <f t="shared" si="69"/>
        <v>2.4752487885429737E-3</v>
      </c>
      <c r="M316" s="28">
        <f t="shared" si="70"/>
        <v>1.8319217397049249E-3</v>
      </c>
      <c r="N316" s="28">
        <f t="shared" si="71"/>
        <v>5.9060961077497349E-3</v>
      </c>
      <c r="O316" s="28">
        <f t="shared" si="72"/>
        <v>4.5321715004594254E-3</v>
      </c>
      <c r="P316" s="28">
        <f>J316*Report!$I$17+FX_Rates_Input!K316*Report!$I$18+FX_Rates_Input!L316*Report!$I$19+FX_Rates_Input!M316*Report!$I$20+FX_Rates_Input!N316*Report!$I$21+FX_Rates_Input!O316*Report!$I$22</f>
        <v>8.7158078053845543E-4</v>
      </c>
      <c r="R316" s="28">
        <f t="shared" si="31"/>
        <v>-1.2174808156778514E-2</v>
      </c>
      <c r="S316" s="28">
        <f t="shared" si="32"/>
        <v>-9.6100585185180335E-3</v>
      </c>
      <c r="T316" s="28">
        <f t="shared" si="33"/>
        <v>-2.4615272268146318E-2</v>
      </c>
      <c r="U316" s="28">
        <f t="shared" si="34"/>
        <v>-1.259319212687064E-2</v>
      </c>
      <c r="V316" s="28">
        <f t="shared" si="35"/>
        <v>-1.3654771510128347E-2</v>
      </c>
      <c r="W316" s="28">
        <f t="shared" si="36"/>
        <v>-1.3297807172061851E-2</v>
      </c>
      <c r="X316" s="28">
        <f t="shared" si="36"/>
        <v>-6.242449126754983E-3</v>
      </c>
      <c r="Z316" s="28">
        <f t="shared" si="37"/>
        <v>1.0331134617641647E-2</v>
      </c>
      <c r="AA316" s="28">
        <f t="shared" si="38"/>
        <v>8.6484518640765565E-3</v>
      </c>
      <c r="AB316" s="28">
        <f t="shared" si="39"/>
        <v>2.3411862022256105E-2</v>
      </c>
      <c r="AC316" s="28">
        <f t="shared" si="40"/>
        <v>1.1917806824867835E-2</v>
      </c>
      <c r="AD316" s="28">
        <f t="shared" si="41"/>
        <v>1.3044136132821542E-2</v>
      </c>
      <c r="AE316" s="28">
        <f t="shared" si="42"/>
        <v>1.2423626734286637E-2</v>
      </c>
      <c r="AF316" s="28">
        <f t="shared" si="42"/>
        <v>5.6490950210275016E-3</v>
      </c>
      <c r="AG316" s="75"/>
      <c r="AH316">
        <f t="shared" si="43"/>
        <v>0</v>
      </c>
      <c r="AI316">
        <f t="shared" si="44"/>
        <v>0</v>
      </c>
      <c r="AJ316">
        <f t="shared" si="45"/>
        <v>0</v>
      </c>
      <c r="AK316">
        <f t="shared" si="46"/>
        <v>0</v>
      </c>
      <c r="AL316">
        <f t="shared" si="47"/>
        <v>0</v>
      </c>
      <c r="AM316">
        <f t="shared" si="48"/>
        <v>0</v>
      </c>
      <c r="AN316">
        <f t="shared" si="48"/>
        <v>0</v>
      </c>
      <c r="AP316" s="28">
        <f t="shared" si="49"/>
        <v>-1.3813966831888716E-2</v>
      </c>
      <c r="AQ316" s="28">
        <f t="shared" si="50"/>
        <v>-1.0939867093444114E-2</v>
      </c>
      <c r="AR316" s="28">
        <f t="shared" si="51"/>
        <v>-2.811319699859894E-2</v>
      </c>
      <c r="AS316" s="28">
        <f t="shared" si="52"/>
        <v>-1.4378383574750089E-2</v>
      </c>
      <c r="AT316" s="28">
        <f t="shared" si="53"/>
        <v>-1.5599313292605837E-2</v>
      </c>
      <c r="AU316" s="28">
        <f t="shared" si="54"/>
        <v>-1.5171157333237272E-2</v>
      </c>
      <c r="AV316" s="28">
        <f t="shared" si="54"/>
        <v>-7.108537161620512E-3</v>
      </c>
      <c r="AX316" s="39">
        <f t="shared" si="55"/>
        <v>1.1970293292751849E-2</v>
      </c>
      <c r="AY316" s="39">
        <f t="shared" si="56"/>
        <v>9.9782604390026373E-3</v>
      </c>
      <c r="AZ316" s="39">
        <f t="shared" si="57"/>
        <v>2.6909786752708727E-2</v>
      </c>
      <c r="BA316" s="39">
        <f t="shared" si="58"/>
        <v>1.3702998272747284E-2</v>
      </c>
      <c r="BB316" s="39">
        <f t="shared" si="59"/>
        <v>1.4988677915299032E-2</v>
      </c>
      <c r="BC316" s="39">
        <f t="shared" si="60"/>
        <v>1.4296976895462058E-2</v>
      </c>
      <c r="BD316" s="39">
        <f t="shared" si="60"/>
        <v>6.5151830558930306E-3</v>
      </c>
      <c r="BF316">
        <f t="shared" si="61"/>
        <v>0</v>
      </c>
      <c r="BG316">
        <f t="shared" si="62"/>
        <v>0</v>
      </c>
      <c r="BH316">
        <f t="shared" si="63"/>
        <v>0</v>
      </c>
      <c r="BI316">
        <f t="shared" si="64"/>
        <v>0</v>
      </c>
      <c r="BJ316">
        <f t="shared" si="65"/>
        <v>0</v>
      </c>
      <c r="BK316">
        <f t="shared" si="66"/>
        <v>0</v>
      </c>
      <c r="BL316">
        <f t="shared" si="66"/>
        <v>0</v>
      </c>
    </row>
    <row r="317" spans="1:64" x14ac:dyDescent="0.25">
      <c r="A317" s="1">
        <v>42089</v>
      </c>
      <c r="B317" s="19">
        <v>1.0972999999999999</v>
      </c>
      <c r="C317" s="19">
        <v>0.73709999999999998</v>
      </c>
      <c r="D317" s="19">
        <v>1.0498000000000001</v>
      </c>
      <c r="E317" s="19">
        <v>130.66999999999999</v>
      </c>
      <c r="F317" s="19">
        <v>1.399</v>
      </c>
      <c r="G317" s="19">
        <v>1.3653</v>
      </c>
      <c r="J317" s="28">
        <f t="shared" si="67"/>
        <v>-1.0929958279115384E-3</v>
      </c>
      <c r="K317" s="28">
        <f t="shared" si="68"/>
        <v>8.1433229255817492E-4</v>
      </c>
      <c r="L317" s="28">
        <f t="shared" si="69"/>
        <v>-1.8082327077833269E-3</v>
      </c>
      <c r="M317" s="28">
        <f t="shared" si="70"/>
        <v>-3.5141365422781778E-3</v>
      </c>
      <c r="N317" s="28">
        <f t="shared" si="71"/>
        <v>4.6570028640421368E-3</v>
      </c>
      <c r="O317" s="28">
        <f t="shared" si="72"/>
        <v>-4.2391526719033979E-3</v>
      </c>
      <c r="P317" s="28">
        <f>J317*Report!$I$17+FX_Rates_Input!K317*Report!$I$18+FX_Rates_Input!L317*Report!$I$19+FX_Rates_Input!M317*Report!$I$20+FX_Rates_Input!N317*Report!$I$21+FX_Rates_Input!O317*Report!$I$22</f>
        <v>3.1371646796854295E-4</v>
      </c>
      <c r="R317" s="28">
        <f t="shared" si="31"/>
        <v>-1.2177815618267248E-2</v>
      </c>
      <c r="S317" s="28">
        <f t="shared" si="32"/>
        <v>-9.6133048592641143E-3</v>
      </c>
      <c r="T317" s="28">
        <f t="shared" si="33"/>
        <v>-2.460414862873133E-2</v>
      </c>
      <c r="U317" s="28">
        <f t="shared" si="34"/>
        <v>-1.259203028860181E-2</v>
      </c>
      <c r="V317" s="28">
        <f t="shared" si="35"/>
        <v>-1.3658956328315184E-2</v>
      </c>
      <c r="W317" s="28">
        <f t="shared" si="36"/>
        <v>-1.3302821395382145E-2</v>
      </c>
      <c r="X317" s="28">
        <f t="shared" si="36"/>
        <v>-6.2383034841914679E-3</v>
      </c>
      <c r="Z317" s="28">
        <f t="shared" si="37"/>
        <v>1.0358511730518157E-2</v>
      </c>
      <c r="AA317" s="28">
        <f t="shared" si="38"/>
        <v>8.6648877019926095E-3</v>
      </c>
      <c r="AB317" s="28">
        <f t="shared" si="39"/>
        <v>2.3431044231543401E-2</v>
      </c>
      <c r="AC317" s="28">
        <f t="shared" si="40"/>
        <v>1.1925123838012953E-2</v>
      </c>
      <c r="AD317" s="28">
        <f t="shared" si="41"/>
        <v>1.3101997574250335E-2</v>
      </c>
      <c r="AE317" s="28">
        <f t="shared" si="42"/>
        <v>1.2456495519148588E-2</v>
      </c>
      <c r="AF317" s="28">
        <f t="shared" si="42"/>
        <v>5.6575773188622851E-3</v>
      </c>
      <c r="AG317" s="75"/>
      <c r="AH317">
        <f t="shared" si="43"/>
        <v>0</v>
      </c>
      <c r="AI317">
        <f t="shared" si="44"/>
        <v>0</v>
      </c>
      <c r="AJ317">
        <f t="shared" si="45"/>
        <v>0</v>
      </c>
      <c r="AK317">
        <f t="shared" si="46"/>
        <v>0</v>
      </c>
      <c r="AL317">
        <f t="shared" si="47"/>
        <v>0</v>
      </c>
      <c r="AM317">
        <f t="shared" si="48"/>
        <v>0</v>
      </c>
      <c r="AN317">
        <f t="shared" si="48"/>
        <v>0</v>
      </c>
      <c r="AP317" s="28">
        <f t="shared" si="49"/>
        <v>-1.3819187270596823E-2</v>
      </c>
      <c r="AQ317" s="28">
        <f t="shared" si="50"/>
        <v>-1.0944546931743375E-2</v>
      </c>
      <c r="AR317" s="28">
        <f t="shared" si="51"/>
        <v>-2.8102660283039912E-2</v>
      </c>
      <c r="AS317" s="28">
        <f t="shared" si="52"/>
        <v>-1.4377670031778035E-2</v>
      </c>
      <c r="AT317" s="28">
        <f t="shared" si="53"/>
        <v>-1.5608017080103424E-2</v>
      </c>
      <c r="AU317" s="28">
        <f t="shared" si="54"/>
        <v>-1.51789306616581E-2</v>
      </c>
      <c r="AV317" s="28">
        <f t="shared" si="54"/>
        <v>-7.1047073674611327E-3</v>
      </c>
      <c r="AX317" s="39">
        <f t="shared" si="55"/>
        <v>1.1999883382847736E-2</v>
      </c>
      <c r="AY317" s="39">
        <f t="shared" si="56"/>
        <v>9.9961297744718697E-3</v>
      </c>
      <c r="AZ317" s="39">
        <f t="shared" si="57"/>
        <v>2.6929555885851983E-2</v>
      </c>
      <c r="BA317" s="39">
        <f t="shared" si="58"/>
        <v>1.3710763581189179E-2</v>
      </c>
      <c r="BB317" s="39">
        <f t="shared" si="59"/>
        <v>1.5051058326038575E-2</v>
      </c>
      <c r="BC317" s="39">
        <f t="shared" si="60"/>
        <v>1.4332604785424544E-2</v>
      </c>
      <c r="BD317" s="39">
        <f t="shared" si="60"/>
        <v>6.5239812021319499E-3</v>
      </c>
      <c r="BF317">
        <f t="shared" si="61"/>
        <v>0</v>
      </c>
      <c r="BG317">
        <f t="shared" si="62"/>
        <v>0</v>
      </c>
      <c r="BH317">
        <f t="shared" si="63"/>
        <v>0</v>
      </c>
      <c r="BI317">
        <f t="shared" si="64"/>
        <v>0</v>
      </c>
      <c r="BJ317">
        <f t="shared" si="65"/>
        <v>0</v>
      </c>
      <c r="BK317">
        <f t="shared" si="66"/>
        <v>0</v>
      </c>
      <c r="BL317">
        <f t="shared" si="66"/>
        <v>0</v>
      </c>
    </row>
    <row r="318" spans="1:64" x14ac:dyDescent="0.25">
      <c r="A318" s="1">
        <v>42090</v>
      </c>
      <c r="B318" s="19">
        <v>1.0855999999999999</v>
      </c>
      <c r="C318" s="19">
        <v>0.7298</v>
      </c>
      <c r="D318" s="19">
        <v>1.0476000000000001</v>
      </c>
      <c r="E318" s="19">
        <v>129.38999999999999</v>
      </c>
      <c r="F318" s="19">
        <v>1.3939999999999999</v>
      </c>
      <c r="G318" s="19">
        <v>1.3580000000000001</v>
      </c>
      <c r="J318" s="28">
        <f t="shared" si="67"/>
        <v>-1.0719787476094079E-2</v>
      </c>
      <c r="K318" s="28">
        <f t="shared" si="68"/>
        <v>-9.9530441928958064E-3</v>
      </c>
      <c r="L318" s="28">
        <f t="shared" si="69"/>
        <v>-2.09783618464254E-3</v>
      </c>
      <c r="M318" s="28">
        <f t="shared" si="70"/>
        <v>-9.8439616731933119E-3</v>
      </c>
      <c r="N318" s="28">
        <f t="shared" si="71"/>
        <v>-3.580383345012087E-3</v>
      </c>
      <c r="O318" s="28">
        <f t="shared" si="72"/>
        <v>-5.361155572064449E-3</v>
      </c>
      <c r="P318" s="28">
        <f>J318*Report!$I$17+FX_Rates_Input!K318*Report!$I$18+FX_Rates_Input!L318*Report!$I$19+FX_Rates_Input!M318*Report!$I$20+FX_Rates_Input!N318*Report!$I$21+FX_Rates_Input!O318*Report!$I$22</f>
        <v>-1.1294819025886671E-3</v>
      </c>
      <c r="R318" s="28">
        <f t="shared" si="31"/>
        <v>-1.2182100976601501E-2</v>
      </c>
      <c r="S318" s="28">
        <f t="shared" si="32"/>
        <v>-9.6050764324947299E-3</v>
      </c>
      <c r="T318" s="28">
        <f t="shared" si="33"/>
        <v>-2.4614864985743393E-2</v>
      </c>
      <c r="U318" s="28">
        <f t="shared" si="34"/>
        <v>-1.2615847290777202E-2</v>
      </c>
      <c r="V318" s="28">
        <f t="shared" si="35"/>
        <v>-1.3652098904953789E-2</v>
      </c>
      <c r="W318" s="28">
        <f t="shared" si="36"/>
        <v>-1.3312000951635206E-2</v>
      </c>
      <c r="X318" s="28">
        <f t="shared" si="36"/>
        <v>-6.2386545576676401E-3</v>
      </c>
      <c r="Z318" s="28">
        <f t="shared" si="37"/>
        <v>1.0351152995316809E-2</v>
      </c>
      <c r="AA318" s="28">
        <f t="shared" si="38"/>
        <v>8.6747597429746113E-3</v>
      </c>
      <c r="AB318" s="28">
        <f t="shared" si="39"/>
        <v>2.3419415540438814E-2</v>
      </c>
      <c r="AC318" s="28">
        <f t="shared" si="40"/>
        <v>1.1892812591051171E-2</v>
      </c>
      <c r="AD318" s="28">
        <f t="shared" si="41"/>
        <v>1.3145267397332622E-2</v>
      </c>
      <c r="AE318" s="28">
        <f t="shared" si="42"/>
        <v>1.2458049995451921E-2</v>
      </c>
      <c r="AF318" s="28">
        <f t="shared" si="42"/>
        <v>5.6557600196875399E-3</v>
      </c>
      <c r="AG318" s="75"/>
      <c r="AH318">
        <f t="shared" si="43"/>
        <v>0</v>
      </c>
      <c r="AI318">
        <f t="shared" si="44"/>
        <v>1</v>
      </c>
      <c r="AJ318">
        <f t="shared" si="45"/>
        <v>0</v>
      </c>
      <c r="AK318">
        <f t="shared" si="46"/>
        <v>0</v>
      </c>
      <c r="AL318">
        <f t="shared" si="47"/>
        <v>0</v>
      </c>
      <c r="AM318">
        <f t="shared" si="48"/>
        <v>0</v>
      </c>
      <c r="AN318">
        <f t="shared" si="48"/>
        <v>0</v>
      </c>
      <c r="AP318" s="28">
        <f t="shared" si="49"/>
        <v>-1.3823248787948092E-2</v>
      </c>
      <c r="AQ318" s="28">
        <f t="shared" si="50"/>
        <v>-1.093643821311162E-2</v>
      </c>
      <c r="AR318" s="28">
        <f t="shared" si="51"/>
        <v>-2.8113310192698162E-2</v>
      </c>
      <c r="AS318" s="28">
        <f t="shared" si="52"/>
        <v>-1.4400868378908862E-2</v>
      </c>
      <c r="AT318" s="28">
        <f t="shared" si="53"/>
        <v>-1.5603811654104785E-2</v>
      </c>
      <c r="AU318" s="28">
        <f t="shared" si="54"/>
        <v>-1.5188892001760877E-2</v>
      </c>
      <c r="AV318" s="28">
        <f t="shared" si="54"/>
        <v>-7.104951652406045E-3</v>
      </c>
      <c r="AX318" s="39">
        <f t="shared" si="55"/>
        <v>1.19923008066634E-2</v>
      </c>
      <c r="AY318" s="39">
        <f t="shared" si="56"/>
        <v>1.0006121523591502E-2</v>
      </c>
      <c r="AZ318" s="39">
        <f t="shared" si="57"/>
        <v>2.6917860747393583E-2</v>
      </c>
      <c r="BA318" s="39">
        <f t="shared" si="58"/>
        <v>1.367783367918283E-2</v>
      </c>
      <c r="BB318" s="39">
        <f t="shared" si="59"/>
        <v>1.5096980146483618E-2</v>
      </c>
      <c r="BC318" s="39">
        <f t="shared" si="60"/>
        <v>1.4334941045577592E-2</v>
      </c>
      <c r="BD318" s="39">
        <f t="shared" si="60"/>
        <v>6.5220571144259448E-3</v>
      </c>
      <c r="BF318">
        <f t="shared" si="61"/>
        <v>0</v>
      </c>
      <c r="BG318">
        <f t="shared" si="62"/>
        <v>0</v>
      </c>
      <c r="BH318">
        <f t="shared" si="63"/>
        <v>0</v>
      </c>
      <c r="BI318">
        <f t="shared" si="64"/>
        <v>0</v>
      </c>
      <c r="BJ318">
        <f t="shared" si="65"/>
        <v>0</v>
      </c>
      <c r="BK318">
        <f t="shared" si="66"/>
        <v>0</v>
      </c>
      <c r="BL318">
        <f t="shared" si="66"/>
        <v>0</v>
      </c>
    </row>
    <row r="319" spans="1:64" x14ac:dyDescent="0.25">
      <c r="A319" s="1">
        <v>42093</v>
      </c>
      <c r="B319" s="19">
        <v>1.0845</v>
      </c>
      <c r="C319" s="19">
        <v>0.73280000000000001</v>
      </c>
      <c r="D319" s="19">
        <v>1.0439000000000001</v>
      </c>
      <c r="E319" s="19">
        <v>130.02000000000001</v>
      </c>
      <c r="F319" s="19">
        <v>1.4157999999999999</v>
      </c>
      <c r="G319" s="19">
        <v>1.3709</v>
      </c>
      <c r="J319" s="28">
        <f t="shared" si="67"/>
        <v>-1.0137782537302271E-3</v>
      </c>
      <c r="K319" s="28">
        <f t="shared" si="68"/>
        <v>4.1022893575731727E-3</v>
      </c>
      <c r="L319" s="28">
        <f t="shared" si="69"/>
        <v>-3.5381342193041678E-3</v>
      </c>
      <c r="M319" s="28">
        <f t="shared" si="70"/>
        <v>4.8571854484613097E-3</v>
      </c>
      <c r="N319" s="28">
        <f t="shared" si="71"/>
        <v>1.5517430019619666E-2</v>
      </c>
      <c r="O319" s="28">
        <f t="shared" si="72"/>
        <v>9.4544293232131388E-3</v>
      </c>
      <c r="P319" s="28">
        <f>J319*Report!$I$17+FX_Rates_Input!K319*Report!$I$18+FX_Rates_Input!L319*Report!$I$19+FX_Rates_Input!M319*Report!$I$20+FX_Rates_Input!N319*Report!$I$21+FX_Rates_Input!O319*Report!$I$22</f>
        <v>-2.1478475717823862E-3</v>
      </c>
      <c r="R319" s="28">
        <f t="shared" ref="R319:R382" si="73">AVERAGE(J69:J318)-_xlfn.NORM.S.INV(0.99)*_xlfn.STDEV.S(J69:J318)</f>
        <v>-1.2309392890128633E-2</v>
      </c>
      <c r="S319" s="28">
        <f t="shared" ref="S319:S382" si="74">AVERAGE(K69:K318)-_xlfn.NORM.S.INV(0.99)*_xlfn.STDEV.S(K69:K318)</f>
        <v>-9.7513838754740671E-3</v>
      </c>
      <c r="T319" s="28">
        <f t="shared" ref="T319:T382" si="75">AVERAGE(L69:L318)-_xlfn.NORM.S.INV(0.99)*_xlfn.STDEV.S(L69:L318)</f>
        <v>-2.4628378468382277E-2</v>
      </c>
      <c r="U319" s="28">
        <f t="shared" ref="U319:U382" si="76">AVERAGE(M69:M318)-_xlfn.NORM.S.INV(0.99)*_xlfn.STDEV.S(M69:M318)</f>
        <v>-1.2735969418655698E-2</v>
      </c>
      <c r="V319" s="28">
        <f t="shared" ref="V319:V382" si="77">AVERAGE(N69:N318)-_xlfn.NORM.S.INV(0.99)*_xlfn.STDEV.S(N69:N318)</f>
        <v>-1.3676796239620176E-2</v>
      </c>
      <c r="W319" s="28">
        <f t="shared" ref="W319:X382" si="78">AVERAGE(O69:O318)-_xlfn.NORM.S.INV(0.99)*_xlfn.STDEV.S(O69:O318)</f>
        <v>-1.3348327323806072E-2</v>
      </c>
      <c r="X319" s="28">
        <f t="shared" si="78"/>
        <v>-6.242864291138875E-3</v>
      </c>
      <c r="Z319" s="28">
        <f t="shared" ref="Z319:Z382" si="79">AVERAGE(J69:J318)+_xlfn.NORM.S.INV(0.99)*_xlfn.STDEV.S(J69:J318)</f>
        <v>1.0406616816429272E-2</v>
      </c>
      <c r="AA319" s="28">
        <f t="shared" ref="AA319:AA382" si="80">AVERAGE(K69:K318)+_xlfn.NORM.S.INV(0.99)*_xlfn.STDEV.S(K69:K318)</f>
        <v>8.7250345501309404E-3</v>
      </c>
      <c r="AB319" s="28">
        <f t="shared" ref="AB319:AB382" si="81">AVERAGE(L69:L318)+_xlfn.NORM.S.INV(0.99)*_xlfn.STDEV.S(L69:L318)</f>
        <v>2.3403686804052248E-2</v>
      </c>
      <c r="AC319" s="28">
        <f t="shared" ref="AC319:AC382" si="82">AVERAGE(M69:M318)+_xlfn.NORM.S.INV(0.99)*_xlfn.STDEV.S(M69:M318)</f>
        <v>1.1929150699674878E-2</v>
      </c>
      <c r="AD319" s="28">
        <f t="shared" ref="AD319:AD382" si="83">AVERAGE(N69:N318)+_xlfn.NORM.S.INV(0.99)*_xlfn.STDEV.S(N69:N318)</f>
        <v>1.3137565418733309E-2</v>
      </c>
      <c r="AE319" s="28">
        <f t="shared" ref="AE319:AF382" si="84">AVERAGE(O69:O318)+_xlfn.NORM.S.INV(0.99)*_xlfn.STDEV.S(O69:O318)</f>
        <v>1.2461499310237253E-2</v>
      </c>
      <c r="AF319" s="28">
        <f t="shared" si="84"/>
        <v>5.6540715827170024E-3</v>
      </c>
      <c r="AG319" s="75"/>
      <c r="AH319">
        <f t="shared" ref="AH319:AH382" si="85">IF(J319&gt;=0,IF(J319&gt;Z319,1,0),IF(J319&lt;R319,1,0))</f>
        <v>0</v>
      </c>
      <c r="AI319">
        <f t="shared" ref="AI319:AI382" si="86">IF(K319&gt;=0,IF(K319&gt;AA319,1,0),IF(K319&lt;S319,1,0))</f>
        <v>0</v>
      </c>
      <c r="AJ319">
        <f t="shared" ref="AJ319:AJ382" si="87">IF(L319&gt;=0,IF(L319&gt;AB319,1,0),IF(L319&lt;T319,1,0))</f>
        <v>0</v>
      </c>
      <c r="AK319">
        <f t="shared" ref="AK319:AK382" si="88">IF(M319&gt;=0,IF(M319&gt;AC319,1,0),IF(M319&lt;U319,1,0))</f>
        <v>0</v>
      </c>
      <c r="AL319">
        <f t="shared" ref="AL319:AL382" si="89">IF(N319&gt;=0,IF(N319&gt;AD319,1,0),IF(N319&lt;V319,1,0))</f>
        <v>1</v>
      </c>
      <c r="AM319">
        <f t="shared" ref="AM319:AN382" si="90">IF(O319&gt;=0,IF(O319&gt;AE319,1,0),IF(O319&lt;W319,1,0))</f>
        <v>0</v>
      </c>
      <c r="AN319">
        <f t="shared" si="90"/>
        <v>0</v>
      </c>
      <c r="AP319" s="28">
        <f t="shared" ref="AP319:AP382" si="91">AVERAGE(J69:J318)-0.01^-1*_xlfn.NORM.DIST(_xlfn.NORM.INV(0.99,0,1),0,1,0)*_xlfn.STDEV.S(J69:J318)</f>
        <v>-1.3963851214652266E-2</v>
      </c>
      <c r="AQ319" s="28">
        <f t="shared" ref="AQ319:AQ382" si="92">AVERAGE(K69:K318)-0.01^-1*_xlfn.NORM.DIST(_xlfn.NORM.INV(0.99,0,1),0,1,0)*_xlfn.STDEV.S(K69:K318)</f>
        <v>-1.1097063185639144E-2</v>
      </c>
      <c r="AR319" s="28">
        <f t="shared" ref="AR319:AR382" si="93">AVERAGE(L69:L318)-0.01^-1*_xlfn.NORM.DIST(_xlfn.NORM.INV(0.99,0,1),0,1,0)*_xlfn.STDEV.S(L69:L318)</f>
        <v>-2.812666233340019E-2</v>
      </c>
      <c r="AS319" s="28">
        <f t="shared" ref="AS319:AS382" si="94">AVERAGE(M69:M318)-0.01^-1*_xlfn.NORM.DIST(_xlfn.NORM.INV(0.99,0,1),0,1,0)*_xlfn.STDEV.S(M69:M318)</f>
        <v>-1.4532385859407906E-2</v>
      </c>
      <c r="AT319" s="28">
        <f t="shared" ref="AT319:AT382" si="95">AVERAGE(N69:N318)-0.01^-1*_xlfn.NORM.DIST(_xlfn.NORM.INV(0.99,0,1),0,1,0)*_xlfn.STDEV.S(N69:N318)</f>
        <v>-1.5629746798962604E-2</v>
      </c>
      <c r="AU319" s="28">
        <f t="shared" ref="AU319:AV382" si="96">AVERAGE(O69:O318)-0.01^-1*_xlfn.NORM.DIST(_xlfn.NORM.INV(0.99,0,1),0,1,0)*_xlfn.STDEV.S(O69:O318)</f>
        <v>-1.522811532710479E-2</v>
      </c>
      <c r="AV319" s="28">
        <f t="shared" si="96"/>
        <v>-7.1093450175994909E-3</v>
      </c>
      <c r="AX319" s="39">
        <f t="shared" ref="AX319:AX382" si="97">AVERAGE(J69:J318)+0.01^-1*_xlfn.NORM.DIST(_xlfn.NORM.INV(0.99,0,1),0,1,0)*_xlfn.STDEV.S(J69:J318)</f>
        <v>1.2061075140952905E-2</v>
      </c>
      <c r="AY319" s="39">
        <f t="shared" ref="AY319:AY382" si="98">AVERAGE(K69:K318)+0.01^-1*_xlfn.NORM.DIST(_xlfn.NORM.INV(0.99,0,1),0,1,0)*_xlfn.STDEV.S(K69:K318)</f>
        <v>1.0070713860296017E-2</v>
      </c>
      <c r="AZ319" s="39">
        <f t="shared" ref="AZ319:AZ382" si="99">AVERAGE(L69:L318)+0.01^-1*_xlfn.NORM.DIST(_xlfn.NORM.INV(0.99,0,1),0,1,0)*_xlfn.STDEV.S(L69:L318)</f>
        <v>2.6901970669070161E-2</v>
      </c>
      <c r="BA319" s="39">
        <f t="shared" ref="BA319:BA382" si="100">AVERAGE(M69:M318)+0.01^-1*_xlfn.NORM.DIST(_xlfn.NORM.INV(0.99,0,1),0,1,0)*_xlfn.STDEV.S(M69:M318)</f>
        <v>1.3725567140427086E-2</v>
      </c>
      <c r="BB319" s="39">
        <f t="shared" ref="BB319:BB382" si="101">AVERAGE(N69:N318)+0.01^-1*_xlfn.NORM.DIST(_xlfn.NORM.INV(0.99,0,1),0,1,0)*_xlfn.STDEV.S(N69:N318)</f>
        <v>1.5090515978075736E-2</v>
      </c>
      <c r="BC319" s="39">
        <f t="shared" ref="BC319:BD382" si="102">AVERAGE(O69:O318)+0.01^-1*_xlfn.NORM.DIST(_xlfn.NORM.INV(0.99,0,1),0,1,0)*_xlfn.STDEV.S(O69:O318)</f>
        <v>1.4341287313535971E-2</v>
      </c>
      <c r="BD319" s="39">
        <f t="shared" si="102"/>
        <v>6.5205523091776182E-3</v>
      </c>
      <c r="BF319">
        <f t="shared" ref="BF319:BF382" si="103">IF(J319&gt;=0,IF(J319&gt;AX319,1,0),IF(J319&lt;AP319,1,0))</f>
        <v>0</v>
      </c>
      <c r="BG319">
        <f t="shared" ref="BG319:BG382" si="104">IF(K319&gt;=0,IF(K319&gt;AY319,1,0),IF(K319&lt;AQ319,1,0))</f>
        <v>0</v>
      </c>
      <c r="BH319">
        <f t="shared" ref="BH319:BH382" si="105">IF(L319&gt;=0,IF(L319&gt;AZ319,1,0),IF(L319&lt;AR319,1,0))</f>
        <v>0</v>
      </c>
      <c r="BI319">
        <f t="shared" ref="BI319:BI382" si="106">IF(M319&gt;=0,IF(M319&gt;BA319,1,0),IF(M319&lt;AS319,1,0))</f>
        <v>0</v>
      </c>
      <c r="BJ319">
        <f t="shared" ref="BJ319:BJ382" si="107">IF(N319&gt;=0,IF(N319&gt;BB319,1,0),IF(N319&lt;AT319,1,0))</f>
        <v>1</v>
      </c>
      <c r="BK319">
        <f t="shared" ref="BK319:BL382" si="108">IF(O319&gt;=0,IF(O319&gt;BC319,1,0),IF(O319&lt;AU319,1,0))</f>
        <v>0</v>
      </c>
      <c r="BL319">
        <f t="shared" si="108"/>
        <v>0</v>
      </c>
    </row>
    <row r="320" spans="1:64" x14ac:dyDescent="0.25">
      <c r="A320" s="1">
        <v>42094</v>
      </c>
      <c r="B320" s="19">
        <v>1.0759000000000001</v>
      </c>
      <c r="C320" s="19">
        <v>0.72729999999999995</v>
      </c>
      <c r="D320" s="19">
        <v>1.0463</v>
      </c>
      <c r="E320" s="19">
        <v>128.94999999999999</v>
      </c>
      <c r="F320" s="19">
        <v>1.4154</v>
      </c>
      <c r="G320" s="19">
        <v>1.3737999999999999</v>
      </c>
      <c r="J320" s="28">
        <f t="shared" si="67"/>
        <v>-7.9615306670655587E-3</v>
      </c>
      <c r="K320" s="28">
        <f t="shared" si="68"/>
        <v>-7.5337661994256027E-3</v>
      </c>
      <c r="L320" s="28">
        <f t="shared" si="69"/>
        <v>2.2964319727488856E-3</v>
      </c>
      <c r="M320" s="28">
        <f t="shared" si="70"/>
        <v>-8.2635524489691192E-3</v>
      </c>
      <c r="N320" s="28">
        <f t="shared" si="71"/>
        <v>-2.825656984044394E-4</v>
      </c>
      <c r="O320" s="28">
        <f t="shared" si="72"/>
        <v>2.11316433792651E-3</v>
      </c>
      <c r="P320" s="28">
        <f>J320*Report!$I$17+FX_Rates_Input!K320*Report!$I$18+FX_Rates_Input!L320*Report!$I$19+FX_Rates_Input!M320*Report!$I$20+FX_Rates_Input!N320*Report!$I$21+FX_Rates_Input!O320*Report!$I$22</f>
        <v>-4.6360136579289392E-4</v>
      </c>
      <c r="R320" s="28">
        <f t="shared" si="73"/>
        <v>-1.227567591388928E-2</v>
      </c>
      <c r="S320" s="28">
        <f t="shared" si="74"/>
        <v>-9.7338825322356975E-3</v>
      </c>
      <c r="T320" s="28">
        <f t="shared" si="75"/>
        <v>-2.4651459320930984E-2</v>
      </c>
      <c r="U320" s="28">
        <f t="shared" si="76"/>
        <v>-1.269519957552576E-2</v>
      </c>
      <c r="V320" s="28">
        <f t="shared" si="77"/>
        <v>-1.3751414663221249E-2</v>
      </c>
      <c r="W320" s="28">
        <f t="shared" si="78"/>
        <v>-1.3357463469493543E-2</v>
      </c>
      <c r="X320" s="28">
        <f t="shared" si="78"/>
        <v>-6.2572411022116404E-3</v>
      </c>
      <c r="Z320" s="28">
        <f t="shared" si="79"/>
        <v>1.0406142405447353E-2</v>
      </c>
      <c r="AA320" s="28">
        <f t="shared" si="80"/>
        <v>8.7693300610460333E-3</v>
      </c>
      <c r="AB320" s="28">
        <f t="shared" si="81"/>
        <v>2.3381444085183188E-2</v>
      </c>
      <c r="AC320" s="28">
        <f t="shared" si="82"/>
        <v>1.197151941307607E-2</v>
      </c>
      <c r="AD320" s="28">
        <f t="shared" si="83"/>
        <v>1.3391232319799561E-2</v>
      </c>
      <c r="AE320" s="28">
        <f t="shared" si="84"/>
        <v>1.2584325930556623E-2</v>
      </c>
      <c r="AF320" s="28">
        <f t="shared" si="84"/>
        <v>5.6520351449410658E-3</v>
      </c>
      <c r="AG320" s="75"/>
      <c r="AH320">
        <f t="shared" si="85"/>
        <v>0</v>
      </c>
      <c r="AI320">
        <f t="shared" si="86"/>
        <v>0</v>
      </c>
      <c r="AJ320">
        <f t="shared" si="87"/>
        <v>0</v>
      </c>
      <c r="AK320">
        <f t="shared" si="88"/>
        <v>0</v>
      </c>
      <c r="AL320">
        <f t="shared" si="89"/>
        <v>0</v>
      </c>
      <c r="AM320">
        <f t="shared" si="90"/>
        <v>0</v>
      </c>
      <c r="AN320">
        <f t="shared" si="90"/>
        <v>0</v>
      </c>
      <c r="AP320" s="28">
        <f t="shared" si="91"/>
        <v>-1.3927644002409935E-2</v>
      </c>
      <c r="AQ320" s="28">
        <f t="shared" si="92"/>
        <v>-1.1081513322186798E-2</v>
      </c>
      <c r="AR320" s="28">
        <f t="shared" si="93"/>
        <v>-2.8149804229118943E-2</v>
      </c>
      <c r="AS320" s="28">
        <f t="shared" si="94"/>
        <v>-1.4491732465613229E-2</v>
      </c>
      <c r="AT320" s="28">
        <f t="shared" si="95"/>
        <v>-1.5728274984675546E-2</v>
      </c>
      <c r="AU320" s="28">
        <f t="shared" si="96"/>
        <v>-1.524686261927298E-2</v>
      </c>
      <c r="AV320" s="28">
        <f t="shared" si="96"/>
        <v>-7.1246206059483895E-3</v>
      </c>
      <c r="AX320" s="39">
        <f t="shared" si="97"/>
        <v>1.2058110493968007E-2</v>
      </c>
      <c r="AY320" s="39">
        <f t="shared" si="98"/>
        <v>1.0116960850997133E-2</v>
      </c>
      <c r="AZ320" s="39">
        <f t="shared" si="99"/>
        <v>2.6879788993371147E-2</v>
      </c>
      <c r="BA320" s="39">
        <f t="shared" si="100"/>
        <v>1.3768052303163539E-2</v>
      </c>
      <c r="BB320" s="39">
        <f t="shared" si="101"/>
        <v>1.5368092641253859E-2</v>
      </c>
      <c r="BC320" s="39">
        <f t="shared" si="102"/>
        <v>1.4473725080336061E-2</v>
      </c>
      <c r="BD320" s="39">
        <f t="shared" si="102"/>
        <v>6.5194146486778149E-3</v>
      </c>
      <c r="BF320">
        <f t="shared" si="103"/>
        <v>0</v>
      </c>
      <c r="BG320">
        <f t="shared" si="104"/>
        <v>0</v>
      </c>
      <c r="BH320">
        <f t="shared" si="105"/>
        <v>0</v>
      </c>
      <c r="BI320">
        <f t="shared" si="106"/>
        <v>0</v>
      </c>
      <c r="BJ320">
        <f t="shared" si="107"/>
        <v>0</v>
      </c>
      <c r="BK320">
        <f t="shared" si="108"/>
        <v>0</v>
      </c>
      <c r="BL320">
        <f t="shared" si="108"/>
        <v>0</v>
      </c>
    </row>
    <row r="321" spans="1:64" x14ac:dyDescent="0.25">
      <c r="A321" s="1">
        <v>42095</v>
      </c>
      <c r="B321" s="19">
        <v>1.0754999999999999</v>
      </c>
      <c r="C321" s="19">
        <v>0.72850000000000004</v>
      </c>
      <c r="D321" s="19">
        <v>1.0426</v>
      </c>
      <c r="E321" s="19">
        <v>129.29</v>
      </c>
      <c r="F321" s="19">
        <v>1.4153</v>
      </c>
      <c r="G321" s="19">
        <v>1.3632</v>
      </c>
      <c r="J321" s="28">
        <f t="shared" si="67"/>
        <v>-3.7185089207895537E-4</v>
      </c>
      <c r="K321" s="28">
        <f t="shared" si="68"/>
        <v>1.6485784747645668E-3</v>
      </c>
      <c r="L321" s="28">
        <f t="shared" si="69"/>
        <v>-3.5425380529961375E-3</v>
      </c>
      <c r="M321" s="28">
        <f t="shared" si="70"/>
        <v>2.6332109391081814E-3</v>
      </c>
      <c r="N321" s="28">
        <f t="shared" si="71"/>
        <v>-7.0653901891106112E-5</v>
      </c>
      <c r="O321" s="28">
        <f t="shared" si="72"/>
        <v>-7.745745704729929E-3</v>
      </c>
      <c r="P321" s="28">
        <f>J321*Report!$I$17+FX_Rates_Input!K321*Report!$I$18+FX_Rates_Input!L321*Report!$I$19+FX_Rates_Input!M321*Report!$I$20+FX_Rates_Input!N321*Report!$I$21+FX_Rates_Input!O321*Report!$I$22</f>
        <v>-4.0438215965044695E-4</v>
      </c>
      <c r="R321" s="28">
        <f t="shared" si="73"/>
        <v>-1.2354578544519525E-2</v>
      </c>
      <c r="S321" s="28">
        <f t="shared" si="74"/>
        <v>-9.8227867599713845E-3</v>
      </c>
      <c r="T321" s="28">
        <f t="shared" si="75"/>
        <v>-2.4633382384478375E-2</v>
      </c>
      <c r="U321" s="28">
        <f t="shared" si="76"/>
        <v>-1.2746741977114265E-2</v>
      </c>
      <c r="V321" s="28">
        <f t="shared" si="77"/>
        <v>-1.3754296031077761E-2</v>
      </c>
      <c r="W321" s="28">
        <f t="shared" si="78"/>
        <v>-1.3349590615706777E-2</v>
      </c>
      <c r="X321" s="28">
        <f t="shared" si="78"/>
        <v>-6.2598638120565852E-3</v>
      </c>
      <c r="Z321" s="28">
        <f t="shared" si="79"/>
        <v>1.0407933395113738E-2</v>
      </c>
      <c r="AA321" s="28">
        <f t="shared" si="80"/>
        <v>8.7940942836724698E-3</v>
      </c>
      <c r="AB321" s="28">
        <f t="shared" si="81"/>
        <v>2.3403345197832368E-2</v>
      </c>
      <c r="AC321" s="28">
        <f t="shared" si="82"/>
        <v>1.199526602552089E-2</v>
      </c>
      <c r="AD321" s="28">
        <f t="shared" si="83"/>
        <v>1.3387532924350777E-2</v>
      </c>
      <c r="AE321" s="28">
        <f t="shared" si="84"/>
        <v>1.260183970687141E-2</v>
      </c>
      <c r="AF321" s="28">
        <f t="shared" si="84"/>
        <v>5.6475907903927825E-3</v>
      </c>
      <c r="AG321" s="75"/>
      <c r="AH321">
        <f t="shared" si="85"/>
        <v>0</v>
      </c>
      <c r="AI321">
        <f t="shared" si="86"/>
        <v>0</v>
      </c>
      <c r="AJ321">
        <f t="shared" si="87"/>
        <v>0</v>
      </c>
      <c r="AK321">
        <f t="shared" si="88"/>
        <v>0</v>
      </c>
      <c r="AL321">
        <f t="shared" si="89"/>
        <v>0</v>
      </c>
      <c r="AM321">
        <f t="shared" si="90"/>
        <v>0</v>
      </c>
      <c r="AN321">
        <f t="shared" si="90"/>
        <v>0</v>
      </c>
      <c r="AP321" s="28">
        <f t="shared" si="91"/>
        <v>-1.401242373177188E-2</v>
      </c>
      <c r="AQ321" s="28">
        <f t="shared" si="92"/>
        <v>-1.1178696280050119E-2</v>
      </c>
      <c r="AR321" s="28">
        <f t="shared" si="93"/>
        <v>-2.8132005816061272E-2</v>
      </c>
      <c r="AS321" s="28">
        <f t="shared" si="94"/>
        <v>-1.4548758336245008E-2</v>
      </c>
      <c r="AT321" s="28">
        <f t="shared" si="95"/>
        <v>-1.5731096773733796E-2</v>
      </c>
      <c r="AU321" s="28">
        <f t="shared" si="96"/>
        <v>-1.5239691935662164E-2</v>
      </c>
      <c r="AV321" s="28">
        <f t="shared" si="96"/>
        <v>-7.1271106412927193E-3</v>
      </c>
      <c r="AX321" s="39">
        <f t="shared" si="97"/>
        <v>1.2065778582366094E-2</v>
      </c>
      <c r="AY321" s="39">
        <f t="shared" si="98"/>
        <v>1.0150003803751204E-2</v>
      </c>
      <c r="AZ321" s="39">
        <f t="shared" si="99"/>
        <v>2.6901968629415265E-2</v>
      </c>
      <c r="BA321" s="39">
        <f t="shared" si="100"/>
        <v>1.3797282384651633E-2</v>
      </c>
      <c r="BB321" s="39">
        <f t="shared" si="101"/>
        <v>1.536433366700681E-2</v>
      </c>
      <c r="BC321" s="39">
        <f t="shared" si="102"/>
        <v>1.4491941026826797E-2</v>
      </c>
      <c r="BD321" s="39">
        <f t="shared" si="102"/>
        <v>6.5148376196289166E-3</v>
      </c>
      <c r="BF321">
        <f t="shared" si="103"/>
        <v>0</v>
      </c>
      <c r="BG321">
        <f t="shared" si="104"/>
        <v>0</v>
      </c>
      <c r="BH321">
        <f t="shared" si="105"/>
        <v>0</v>
      </c>
      <c r="BI321">
        <f t="shared" si="106"/>
        <v>0</v>
      </c>
      <c r="BJ321">
        <f t="shared" si="107"/>
        <v>0</v>
      </c>
      <c r="BK321">
        <f t="shared" si="108"/>
        <v>0</v>
      </c>
      <c r="BL321">
        <f t="shared" si="108"/>
        <v>0</v>
      </c>
    </row>
    <row r="322" spans="1:64" x14ac:dyDescent="0.25">
      <c r="A322" s="1">
        <v>42096</v>
      </c>
      <c r="B322" s="19">
        <v>1.083</v>
      </c>
      <c r="C322" s="19">
        <v>0.73160000000000003</v>
      </c>
      <c r="D322" s="19">
        <v>1.04</v>
      </c>
      <c r="E322" s="19">
        <v>129.59</v>
      </c>
      <c r="F322" s="19">
        <v>1.4342999999999999</v>
      </c>
      <c r="G322" s="19">
        <v>1.3693</v>
      </c>
      <c r="J322" s="28">
        <f t="shared" si="67"/>
        <v>6.9492982932059444E-3</v>
      </c>
      <c r="K322" s="28">
        <f t="shared" si="68"/>
        <v>4.246290881451004E-3</v>
      </c>
      <c r="L322" s="28">
        <f t="shared" si="69"/>
        <v>-2.4968801985871545E-3</v>
      </c>
      <c r="M322" s="28">
        <f t="shared" si="70"/>
        <v>2.31767718086135E-3</v>
      </c>
      <c r="N322" s="28">
        <f t="shared" si="71"/>
        <v>1.3335402560374143E-2</v>
      </c>
      <c r="O322" s="28">
        <f t="shared" si="72"/>
        <v>4.4647832631367259E-3</v>
      </c>
      <c r="P322" s="28">
        <f>J322*Report!$I$17+FX_Rates_Input!K322*Report!$I$18+FX_Rates_Input!L322*Report!$I$19+FX_Rates_Input!M322*Report!$I$20+FX_Rates_Input!N322*Report!$I$21+FX_Rates_Input!O322*Report!$I$22</f>
        <v>1.3054370171267557E-3</v>
      </c>
      <c r="R322" s="28">
        <f t="shared" si="73"/>
        <v>-1.2350228496837668E-2</v>
      </c>
      <c r="S322" s="28">
        <f t="shared" si="74"/>
        <v>-9.7969853057859567E-3</v>
      </c>
      <c r="T322" s="28">
        <f t="shared" si="75"/>
        <v>-2.4650661545782888E-2</v>
      </c>
      <c r="U322" s="28">
        <f t="shared" si="76"/>
        <v>-1.270132085224053E-2</v>
      </c>
      <c r="V322" s="28">
        <f t="shared" si="77"/>
        <v>-1.3727657619808863E-2</v>
      </c>
      <c r="W322" s="28">
        <f t="shared" si="78"/>
        <v>-1.3416190487952668E-2</v>
      </c>
      <c r="X322" s="28">
        <f t="shared" si="78"/>
        <v>-6.2593422576706637E-3</v>
      </c>
      <c r="Z322" s="28">
        <f t="shared" si="79"/>
        <v>1.0370932541615167E-2</v>
      </c>
      <c r="AA322" s="28">
        <f t="shared" si="80"/>
        <v>8.8095805596303083E-3</v>
      </c>
      <c r="AB322" s="28">
        <f t="shared" si="81"/>
        <v>2.3393595422636512E-2</v>
      </c>
      <c r="AC322" s="28">
        <f t="shared" si="82"/>
        <v>1.2013381047135147E-2</v>
      </c>
      <c r="AD322" s="28">
        <f t="shared" si="83"/>
        <v>1.3391703992443859E-2</v>
      </c>
      <c r="AE322" s="28">
        <f t="shared" si="84"/>
        <v>1.2621868953178772E-2</v>
      </c>
      <c r="AF322" s="28">
        <f t="shared" si="84"/>
        <v>5.627143964121473E-3</v>
      </c>
      <c r="AG322" s="75"/>
      <c r="AH322">
        <f t="shared" si="85"/>
        <v>0</v>
      </c>
      <c r="AI322">
        <f t="shared" si="86"/>
        <v>0</v>
      </c>
      <c r="AJ322">
        <f t="shared" si="87"/>
        <v>0</v>
      </c>
      <c r="AK322">
        <f t="shared" si="88"/>
        <v>0</v>
      </c>
      <c r="AL322">
        <f t="shared" si="89"/>
        <v>0</v>
      </c>
      <c r="AM322">
        <f t="shared" si="90"/>
        <v>0</v>
      </c>
      <c r="AN322">
        <f t="shared" si="90"/>
        <v>0</v>
      </c>
      <c r="AP322" s="28">
        <f t="shared" si="91"/>
        <v>-1.4005062004505084E-2</v>
      </c>
      <c r="AQ322" s="28">
        <f t="shared" si="92"/>
        <v>-1.1152143548122341E-2</v>
      </c>
      <c r="AR322" s="28">
        <f t="shared" si="93"/>
        <v>-2.8149833359572295E-2</v>
      </c>
      <c r="AS322" s="28">
        <f t="shared" si="94"/>
        <v>-1.4501348446159796E-2</v>
      </c>
      <c r="AT322" s="28">
        <f t="shared" si="95"/>
        <v>-1.5702822015085785E-2</v>
      </c>
      <c r="AU322" s="28">
        <f t="shared" si="96"/>
        <v>-1.5312601202391859E-2</v>
      </c>
      <c r="AV322" s="28">
        <f t="shared" si="96"/>
        <v>-7.1250619123555334E-3</v>
      </c>
      <c r="AX322" s="39">
        <f t="shared" si="97"/>
        <v>1.2025766049282583E-2</v>
      </c>
      <c r="AY322" s="39">
        <f t="shared" si="98"/>
        <v>1.0164738801966692E-2</v>
      </c>
      <c r="AZ322" s="39">
        <f t="shared" si="99"/>
        <v>2.6892767236425918E-2</v>
      </c>
      <c r="BA322" s="39">
        <f t="shared" si="100"/>
        <v>1.3813408641054412E-2</v>
      </c>
      <c r="BB322" s="39">
        <f t="shared" si="101"/>
        <v>1.5366868387720783E-2</v>
      </c>
      <c r="BC322" s="39">
        <f t="shared" si="102"/>
        <v>1.4518279667617963E-2</v>
      </c>
      <c r="BD322" s="39">
        <f t="shared" si="102"/>
        <v>6.4928636188063445E-3</v>
      </c>
      <c r="BF322">
        <f t="shared" si="103"/>
        <v>0</v>
      </c>
      <c r="BG322">
        <f t="shared" si="104"/>
        <v>0</v>
      </c>
      <c r="BH322">
        <f t="shared" si="105"/>
        <v>0</v>
      </c>
      <c r="BI322">
        <f t="shared" si="106"/>
        <v>0</v>
      </c>
      <c r="BJ322">
        <f t="shared" si="107"/>
        <v>0</v>
      </c>
      <c r="BK322">
        <f t="shared" si="108"/>
        <v>0</v>
      </c>
      <c r="BL322">
        <f t="shared" si="108"/>
        <v>0</v>
      </c>
    </row>
    <row r="323" spans="1:64" x14ac:dyDescent="0.25">
      <c r="A323" s="1">
        <v>42101</v>
      </c>
      <c r="B323" s="19">
        <v>1.0847</v>
      </c>
      <c r="C323" s="19">
        <v>0.72860000000000003</v>
      </c>
      <c r="D323" s="19">
        <v>1.0438000000000001</v>
      </c>
      <c r="E323" s="19">
        <v>130.33000000000001</v>
      </c>
      <c r="F323" s="19">
        <v>1.4192</v>
      </c>
      <c r="G323" s="19">
        <v>1.3563000000000001</v>
      </c>
      <c r="J323" s="28">
        <f t="shared" si="67"/>
        <v>1.5684830451812909E-3</v>
      </c>
      <c r="K323" s="28">
        <f t="shared" si="68"/>
        <v>-4.1090319422471665E-3</v>
      </c>
      <c r="L323" s="28">
        <f t="shared" si="69"/>
        <v>3.6471870738945863E-3</v>
      </c>
      <c r="M323" s="28">
        <f t="shared" si="70"/>
        <v>5.6940750953054292E-3</v>
      </c>
      <c r="N323" s="28">
        <f t="shared" si="71"/>
        <v>-1.0583592744852271E-2</v>
      </c>
      <c r="O323" s="28">
        <f t="shared" si="72"/>
        <v>-9.539256369518757E-3</v>
      </c>
      <c r="P323" s="28">
        <f>J323*Report!$I$17+FX_Rates_Input!K323*Report!$I$18+FX_Rates_Input!L323*Report!$I$19+FX_Rates_Input!M323*Report!$I$20+FX_Rates_Input!N323*Report!$I$21+FX_Rates_Input!O323*Report!$I$22</f>
        <v>1.9104243728384394E-3</v>
      </c>
      <c r="R323" s="28">
        <f t="shared" si="73"/>
        <v>-1.2382581554763919E-2</v>
      </c>
      <c r="S323" s="28">
        <f t="shared" si="74"/>
        <v>-9.8039130349917413E-3</v>
      </c>
      <c r="T323" s="28">
        <f t="shared" si="75"/>
        <v>-2.4656764765718521E-2</v>
      </c>
      <c r="U323" s="28">
        <f t="shared" si="76"/>
        <v>-1.2692750875163569E-2</v>
      </c>
      <c r="V323" s="28">
        <f t="shared" si="77"/>
        <v>-1.3806550666572562E-2</v>
      </c>
      <c r="W323" s="28">
        <f t="shared" si="78"/>
        <v>-1.342119718674455E-2</v>
      </c>
      <c r="X323" s="28">
        <f t="shared" si="78"/>
        <v>-6.258569714424277E-3</v>
      </c>
      <c r="Z323" s="28">
        <f t="shared" si="79"/>
        <v>1.0447272322794323E-2</v>
      </c>
      <c r="AA323" s="28">
        <f t="shared" si="80"/>
        <v>8.8548476805917018E-3</v>
      </c>
      <c r="AB323" s="28">
        <f t="shared" si="81"/>
        <v>2.339022229015425E-2</v>
      </c>
      <c r="AC323" s="28">
        <f t="shared" si="82"/>
        <v>1.2033010550674343E-2</v>
      </c>
      <c r="AD323" s="28">
        <f t="shared" si="83"/>
        <v>1.3595186463116964E-2</v>
      </c>
      <c r="AE323" s="28">
        <f t="shared" si="84"/>
        <v>1.2648259375301681E-2</v>
      </c>
      <c r="AF323" s="28">
        <f t="shared" si="84"/>
        <v>5.6372512844794342E-3</v>
      </c>
      <c r="AG323" s="75"/>
      <c r="AH323">
        <f t="shared" si="85"/>
        <v>0</v>
      </c>
      <c r="AI323">
        <f t="shared" si="86"/>
        <v>0</v>
      </c>
      <c r="AJ323">
        <f t="shared" si="87"/>
        <v>0</v>
      </c>
      <c r="AK323">
        <f t="shared" si="88"/>
        <v>0</v>
      </c>
      <c r="AL323">
        <f t="shared" si="89"/>
        <v>0</v>
      </c>
      <c r="AM323">
        <f t="shared" si="90"/>
        <v>0</v>
      </c>
      <c r="AN323">
        <f t="shared" si="90"/>
        <v>0</v>
      </c>
      <c r="AP323" s="28">
        <f t="shared" si="91"/>
        <v>-1.404533140754639E-2</v>
      </c>
      <c r="AQ323" s="28">
        <f t="shared" si="92"/>
        <v>-1.1162872746224812E-2</v>
      </c>
      <c r="AR323" s="28">
        <f t="shared" si="93"/>
        <v>-2.8156135417947085E-2</v>
      </c>
      <c r="AS323" s="28">
        <f t="shared" si="94"/>
        <v>-1.4493583959389326E-2</v>
      </c>
      <c r="AT323" s="28">
        <f t="shared" si="95"/>
        <v>-1.5802281108945781E-2</v>
      </c>
      <c r="AU323" s="28">
        <f t="shared" si="96"/>
        <v>-1.5319894624456647E-2</v>
      </c>
      <c r="AV323" s="28">
        <f t="shared" si="96"/>
        <v>-7.1249692420225375E-3</v>
      </c>
      <c r="AX323" s="39">
        <f t="shared" si="97"/>
        <v>1.2110022175576794E-2</v>
      </c>
      <c r="AY323" s="39">
        <f t="shared" si="98"/>
        <v>1.0213807391824772E-2</v>
      </c>
      <c r="AZ323" s="39">
        <f t="shared" si="99"/>
        <v>2.6889592942382814E-2</v>
      </c>
      <c r="BA323" s="39">
        <f t="shared" si="100"/>
        <v>1.38338436349001E-2</v>
      </c>
      <c r="BB323" s="39">
        <f t="shared" si="101"/>
        <v>1.5590916905490183E-2</v>
      </c>
      <c r="BC323" s="39">
        <f t="shared" si="102"/>
        <v>1.4546956813013778E-2</v>
      </c>
      <c r="BD323" s="39">
        <f t="shared" si="102"/>
        <v>6.5036508120776947E-3</v>
      </c>
      <c r="BF323">
        <f t="shared" si="103"/>
        <v>0</v>
      </c>
      <c r="BG323">
        <f t="shared" si="104"/>
        <v>0</v>
      </c>
      <c r="BH323">
        <f t="shared" si="105"/>
        <v>0</v>
      </c>
      <c r="BI323">
        <f t="shared" si="106"/>
        <v>0</v>
      </c>
      <c r="BJ323">
        <f t="shared" si="107"/>
        <v>0</v>
      </c>
      <c r="BK323">
        <f t="shared" si="108"/>
        <v>0</v>
      </c>
      <c r="BL323">
        <f t="shared" si="108"/>
        <v>0</v>
      </c>
    </row>
    <row r="324" spans="1:64" x14ac:dyDescent="0.25">
      <c r="A324" s="1">
        <v>42102</v>
      </c>
      <c r="B324" s="19">
        <v>1.0862000000000001</v>
      </c>
      <c r="C324" s="19">
        <v>0.72640000000000005</v>
      </c>
      <c r="D324" s="19">
        <v>1.0438000000000001</v>
      </c>
      <c r="E324" s="19">
        <v>130.09</v>
      </c>
      <c r="F324" s="19">
        <v>1.4077999999999999</v>
      </c>
      <c r="G324" s="19">
        <v>1.3487</v>
      </c>
      <c r="J324" s="28">
        <f t="shared" si="67"/>
        <v>1.3819155545730416E-3</v>
      </c>
      <c r="K324" s="28">
        <f t="shared" si="68"/>
        <v>-3.0240572873798761E-3</v>
      </c>
      <c r="L324" s="28">
        <f t="shared" si="69"/>
        <v>0</v>
      </c>
      <c r="M324" s="28">
        <f t="shared" si="70"/>
        <v>-1.8431769291608079E-3</v>
      </c>
      <c r="N324" s="28">
        <f t="shared" si="71"/>
        <v>-8.0651303812838727E-3</v>
      </c>
      <c r="O324" s="28">
        <f t="shared" si="72"/>
        <v>-5.6192384458572837E-3</v>
      </c>
      <c r="P324" s="28">
        <f>J324*Report!$I$17+FX_Rates_Input!K324*Report!$I$18+FX_Rates_Input!L324*Report!$I$19+FX_Rates_Input!M324*Report!$I$20+FX_Rates_Input!N324*Report!$I$21+FX_Rates_Input!O324*Report!$I$22</f>
        <v>1.1568229721210087E-3</v>
      </c>
      <c r="R324" s="28">
        <f t="shared" si="73"/>
        <v>-1.2366309973217917E-2</v>
      </c>
      <c r="S324" s="28">
        <f t="shared" si="74"/>
        <v>-9.8268986664697133E-3</v>
      </c>
      <c r="T324" s="28">
        <f t="shared" si="75"/>
        <v>-2.4649078821878018E-2</v>
      </c>
      <c r="U324" s="28">
        <f t="shared" si="76"/>
        <v>-1.2705022306027259E-2</v>
      </c>
      <c r="V324" s="28">
        <f t="shared" si="77"/>
        <v>-1.3936516084530615E-2</v>
      </c>
      <c r="W324" s="28">
        <f t="shared" si="78"/>
        <v>-1.3531708786288003E-2</v>
      </c>
      <c r="X324" s="28">
        <f t="shared" si="78"/>
        <v>-6.2607411022612544E-3</v>
      </c>
      <c r="Z324" s="28">
        <f t="shared" si="79"/>
        <v>1.0401322991508749E-2</v>
      </c>
      <c r="AA324" s="28">
        <f t="shared" si="80"/>
        <v>8.8115257130321131E-3</v>
      </c>
      <c r="AB324" s="28">
        <f t="shared" si="81"/>
        <v>2.3414340669393779E-2</v>
      </c>
      <c r="AC324" s="28">
        <f t="shared" si="82"/>
        <v>1.207550074734294E-2</v>
      </c>
      <c r="AD324" s="28">
        <f t="shared" si="83"/>
        <v>1.3637767500405847E-2</v>
      </c>
      <c r="AE324" s="28">
        <f t="shared" si="84"/>
        <v>1.2663384067172746E-2</v>
      </c>
      <c r="AF324" s="28">
        <f t="shared" si="84"/>
        <v>5.6505494634085619E-3</v>
      </c>
      <c r="AG324" s="75"/>
      <c r="AH324">
        <f t="shared" si="85"/>
        <v>0</v>
      </c>
      <c r="AI324">
        <f t="shared" si="86"/>
        <v>0</v>
      </c>
      <c r="AJ324">
        <f t="shared" si="87"/>
        <v>0</v>
      </c>
      <c r="AK324">
        <f t="shared" si="88"/>
        <v>0</v>
      </c>
      <c r="AL324">
        <f t="shared" si="89"/>
        <v>0</v>
      </c>
      <c r="AM324">
        <f t="shared" si="90"/>
        <v>0</v>
      </c>
      <c r="AN324">
        <f t="shared" si="90"/>
        <v>0</v>
      </c>
      <c r="AP324" s="28">
        <f t="shared" si="91"/>
        <v>-1.4024528136301211E-2</v>
      </c>
      <c r="AQ324" s="28">
        <f t="shared" si="92"/>
        <v>-1.1184377236386366E-2</v>
      </c>
      <c r="AR324" s="28">
        <f t="shared" si="93"/>
        <v>-2.8149646285513575E-2</v>
      </c>
      <c r="AS324" s="28">
        <f t="shared" si="94"/>
        <v>-1.4509843803346054E-2</v>
      </c>
      <c r="AT324" s="28">
        <f t="shared" si="95"/>
        <v>-1.5944813475190001E-2</v>
      </c>
      <c r="AU324" s="28">
        <f t="shared" si="96"/>
        <v>-1.5439556599038593E-2</v>
      </c>
      <c r="AV324" s="28">
        <f t="shared" si="96"/>
        <v>-7.1282673133679121E-3</v>
      </c>
      <c r="AX324" s="39">
        <f t="shared" si="97"/>
        <v>1.2059541154592044E-2</v>
      </c>
      <c r="AY324" s="39">
        <f t="shared" si="98"/>
        <v>1.0169004282948766E-2</v>
      </c>
      <c r="AZ324" s="39">
        <f t="shared" si="99"/>
        <v>2.6914908133029335E-2</v>
      </c>
      <c r="BA324" s="39">
        <f t="shared" si="100"/>
        <v>1.3880322244661736E-2</v>
      </c>
      <c r="BB324" s="39">
        <f t="shared" si="101"/>
        <v>1.564606489106523E-2</v>
      </c>
      <c r="BC324" s="39">
        <f t="shared" si="102"/>
        <v>1.4571231879923336E-2</v>
      </c>
      <c r="BD324" s="39">
        <f t="shared" si="102"/>
        <v>6.5180756745152196E-3</v>
      </c>
      <c r="BF324">
        <f t="shared" si="103"/>
        <v>0</v>
      </c>
      <c r="BG324">
        <f t="shared" si="104"/>
        <v>0</v>
      </c>
      <c r="BH324">
        <f t="shared" si="105"/>
        <v>0</v>
      </c>
      <c r="BI324">
        <f t="shared" si="106"/>
        <v>0</v>
      </c>
      <c r="BJ324">
        <f t="shared" si="107"/>
        <v>0</v>
      </c>
      <c r="BK324">
        <f t="shared" si="108"/>
        <v>0</v>
      </c>
      <c r="BL324">
        <f t="shared" si="108"/>
        <v>0</v>
      </c>
    </row>
    <row r="325" spans="1:64" x14ac:dyDescent="0.25">
      <c r="A325" s="1">
        <v>42103</v>
      </c>
      <c r="B325" s="19">
        <v>1.0773999999999999</v>
      </c>
      <c r="C325" s="19">
        <v>0.7268</v>
      </c>
      <c r="D325" s="19">
        <v>1.0447</v>
      </c>
      <c r="E325" s="19">
        <v>129.22</v>
      </c>
      <c r="F325" s="19">
        <v>1.3951</v>
      </c>
      <c r="G325" s="19">
        <v>1.3492999999999999</v>
      </c>
      <c r="J325" s="28">
        <f t="shared" ref="J325:J388" si="109">LN(B325/B324)</f>
        <v>-8.1346353543116662E-3</v>
      </c>
      <c r="K325" s="28">
        <f t="shared" ref="K325:K388" si="110">LN(C325/C324)</f>
        <v>5.5050923493255824E-4</v>
      </c>
      <c r="L325" s="28">
        <f t="shared" ref="L325:L388" si="111">LN(D325/D324)</f>
        <v>8.6186263414925787E-4</v>
      </c>
      <c r="M325" s="28">
        <f t="shared" ref="M325:M388" si="112">LN(E325/E324)</f>
        <v>-6.710140483448342E-3</v>
      </c>
      <c r="N325" s="28">
        <f t="shared" ref="N325:N388" si="113">LN(F325/F324)</f>
        <v>-9.0621048999688699E-3</v>
      </c>
      <c r="O325" s="28">
        <f t="shared" ref="O325:O388" si="114">LN(G325/G324)</f>
        <v>4.4477391392972149E-4</v>
      </c>
      <c r="P325" s="28">
        <f>J325*Report!$I$17+FX_Rates_Input!K325*Report!$I$18+FX_Rates_Input!L325*Report!$I$19+FX_Rates_Input!M325*Report!$I$20+FX_Rates_Input!N325*Report!$I$21+FX_Rates_Input!O325*Report!$I$22</f>
        <v>-2.7653183217985432E-3</v>
      </c>
      <c r="R325" s="28">
        <f t="shared" si="73"/>
        <v>-1.2365834726067402E-2</v>
      </c>
      <c r="S325" s="28">
        <f t="shared" si="74"/>
        <v>-9.8462687081657865E-3</v>
      </c>
      <c r="T325" s="28">
        <f t="shared" si="75"/>
        <v>-2.4642599367576953E-2</v>
      </c>
      <c r="U325" s="28">
        <f t="shared" si="76"/>
        <v>-1.2702518849301818E-2</v>
      </c>
      <c r="V325" s="28">
        <f t="shared" si="77"/>
        <v>-1.4022128716131258E-2</v>
      </c>
      <c r="W325" s="28">
        <f t="shared" si="78"/>
        <v>-1.3562389875289632E-2</v>
      </c>
      <c r="X325" s="28">
        <f t="shared" si="78"/>
        <v>-6.2548064027061704E-3</v>
      </c>
      <c r="Z325" s="28">
        <f t="shared" si="79"/>
        <v>1.0409019042663148E-2</v>
      </c>
      <c r="AA325" s="28">
        <f t="shared" si="80"/>
        <v>8.7883491254850798E-3</v>
      </c>
      <c r="AB325" s="28">
        <f t="shared" si="81"/>
        <v>2.3420350433355819E-2</v>
      </c>
      <c r="AC325" s="28">
        <f t="shared" si="82"/>
        <v>1.2075859891096585E-2</v>
      </c>
      <c r="AD325" s="28">
        <f t="shared" si="83"/>
        <v>1.3637167101696239E-2</v>
      </c>
      <c r="AE325" s="28">
        <f t="shared" si="84"/>
        <v>1.2597419897143121E-2</v>
      </c>
      <c r="AF325" s="28">
        <f t="shared" si="84"/>
        <v>5.6622200095392226E-3</v>
      </c>
      <c r="AG325" s="75"/>
      <c r="AH325">
        <f t="shared" si="85"/>
        <v>0</v>
      </c>
      <c r="AI325">
        <f t="shared" si="86"/>
        <v>0</v>
      </c>
      <c r="AJ325">
        <f t="shared" si="87"/>
        <v>0</v>
      </c>
      <c r="AK325">
        <f t="shared" si="88"/>
        <v>0</v>
      </c>
      <c r="AL325">
        <f t="shared" si="89"/>
        <v>0</v>
      </c>
      <c r="AM325">
        <f t="shared" si="90"/>
        <v>0</v>
      </c>
      <c r="AN325">
        <f t="shared" si="90"/>
        <v>0</v>
      </c>
      <c r="AP325" s="28">
        <f t="shared" si="91"/>
        <v>-1.4024578796625128E-2</v>
      </c>
      <c r="AQ325" s="28">
        <f t="shared" si="92"/>
        <v>-1.1203470038745418E-2</v>
      </c>
      <c r="AR325" s="28">
        <f t="shared" si="93"/>
        <v>-2.8143132622603626E-2</v>
      </c>
      <c r="AS325" s="28">
        <f t="shared" si="94"/>
        <v>-1.4507184171460784E-2</v>
      </c>
      <c r="AT325" s="28">
        <f t="shared" si="95"/>
        <v>-1.6036617739837548E-2</v>
      </c>
      <c r="AU325" s="28">
        <f t="shared" si="96"/>
        <v>-1.54676679415101E-2</v>
      </c>
      <c r="AV325" s="28">
        <f t="shared" si="96"/>
        <v>-7.1227503684817926E-3</v>
      </c>
      <c r="AX325" s="39">
        <f t="shared" si="97"/>
        <v>1.2067763113220874E-2</v>
      </c>
      <c r="AY325" s="39">
        <f t="shared" si="98"/>
        <v>1.0145550456064712E-2</v>
      </c>
      <c r="AZ325" s="39">
        <f t="shared" si="99"/>
        <v>2.6920883688382493E-2</v>
      </c>
      <c r="BA325" s="39">
        <f t="shared" si="100"/>
        <v>1.3880525213255552E-2</v>
      </c>
      <c r="BB325" s="39">
        <f t="shared" si="101"/>
        <v>1.5651656125402529E-2</v>
      </c>
      <c r="BC325" s="39">
        <f t="shared" si="102"/>
        <v>1.4502697963363589E-2</v>
      </c>
      <c r="BD325" s="39">
        <f t="shared" si="102"/>
        <v>6.5301639753148448E-3</v>
      </c>
      <c r="BF325">
        <f t="shared" si="103"/>
        <v>0</v>
      </c>
      <c r="BG325">
        <f t="shared" si="104"/>
        <v>0</v>
      </c>
      <c r="BH325">
        <f t="shared" si="105"/>
        <v>0</v>
      </c>
      <c r="BI325">
        <f t="shared" si="106"/>
        <v>0</v>
      </c>
      <c r="BJ325">
        <f t="shared" si="107"/>
        <v>0</v>
      </c>
      <c r="BK325">
        <f t="shared" si="108"/>
        <v>0</v>
      </c>
      <c r="BL325">
        <f t="shared" si="108"/>
        <v>0</v>
      </c>
    </row>
    <row r="326" spans="1:64" x14ac:dyDescent="0.25">
      <c r="A326" s="1">
        <v>42104</v>
      </c>
      <c r="B326" s="19">
        <v>1.0569999999999999</v>
      </c>
      <c r="C326" s="19">
        <v>0.72440000000000004</v>
      </c>
      <c r="D326" s="19">
        <v>1.0389999999999999</v>
      </c>
      <c r="E326" s="19">
        <v>127.32</v>
      </c>
      <c r="F326" s="19">
        <v>1.3824000000000001</v>
      </c>
      <c r="G326" s="19">
        <v>1.3386</v>
      </c>
      <c r="J326" s="28">
        <f t="shared" si="109"/>
        <v>-1.9116024376195688E-2</v>
      </c>
      <c r="K326" s="28">
        <f t="shared" si="110"/>
        <v>-3.3076105127577528E-3</v>
      </c>
      <c r="L326" s="28">
        <f t="shared" si="111"/>
        <v>-5.4710507442349027E-3</v>
      </c>
      <c r="M326" s="28">
        <f t="shared" si="112"/>
        <v>-1.4812775716127425E-2</v>
      </c>
      <c r="N326" s="28">
        <f t="shared" si="113"/>
        <v>-9.1449782242710824E-3</v>
      </c>
      <c r="O326" s="28">
        <f t="shared" si="114"/>
        <v>-7.9616477701997153E-3</v>
      </c>
      <c r="P326" s="28">
        <f>J326*Report!$I$17+FX_Rates_Input!K326*Report!$I$18+FX_Rates_Input!L326*Report!$I$19+FX_Rates_Input!M326*Report!$I$20+FX_Rates_Input!N326*Report!$I$21+FX_Rates_Input!O326*Report!$I$22</f>
        <v>-5.3839826321733127E-3</v>
      </c>
      <c r="R326" s="28">
        <f t="shared" si="73"/>
        <v>-1.2429152403031211E-2</v>
      </c>
      <c r="S326" s="28">
        <f t="shared" si="74"/>
        <v>-9.8344765872455317E-3</v>
      </c>
      <c r="T326" s="28">
        <f t="shared" si="75"/>
        <v>-2.4637825643075668E-2</v>
      </c>
      <c r="U326" s="28">
        <f t="shared" si="76"/>
        <v>-1.2767874466423237E-2</v>
      </c>
      <c r="V326" s="28">
        <f t="shared" si="77"/>
        <v>-1.407681587053943E-2</v>
      </c>
      <c r="W326" s="28">
        <f t="shared" si="78"/>
        <v>-1.3539803571314221E-2</v>
      </c>
      <c r="X326" s="28">
        <f t="shared" si="78"/>
        <v>-6.2724500261810449E-3</v>
      </c>
      <c r="Z326" s="28">
        <f t="shared" si="79"/>
        <v>1.0433253377846105E-2</v>
      </c>
      <c r="AA326" s="28">
        <f t="shared" si="80"/>
        <v>8.7973812472031815E-3</v>
      </c>
      <c r="AB326" s="28">
        <f t="shared" si="81"/>
        <v>2.3427077820213322E-2</v>
      </c>
      <c r="AC326" s="28">
        <f t="shared" si="82"/>
        <v>1.2077305657285669E-2</v>
      </c>
      <c r="AD326" s="28">
        <f t="shared" si="83"/>
        <v>1.3662800369167826E-2</v>
      </c>
      <c r="AE326" s="28">
        <f t="shared" si="84"/>
        <v>1.2606305832353004E-2</v>
      </c>
      <c r="AF326" s="28">
        <f t="shared" si="84"/>
        <v>5.6652444104902068E-3</v>
      </c>
      <c r="AG326" s="75"/>
      <c r="AH326">
        <f t="shared" si="85"/>
        <v>1</v>
      </c>
      <c r="AI326">
        <f t="shared" si="86"/>
        <v>0</v>
      </c>
      <c r="AJ326">
        <f t="shared" si="87"/>
        <v>0</v>
      </c>
      <c r="AK326">
        <f t="shared" si="88"/>
        <v>1</v>
      </c>
      <c r="AL326">
        <f t="shared" si="89"/>
        <v>0</v>
      </c>
      <c r="AM326">
        <f t="shared" si="90"/>
        <v>0</v>
      </c>
      <c r="AN326">
        <f t="shared" si="90"/>
        <v>0</v>
      </c>
      <c r="AP326" s="28">
        <f t="shared" si="91"/>
        <v>-1.4094273084498872E-2</v>
      </c>
      <c r="AQ326" s="28">
        <f t="shared" si="92"/>
        <v>-1.1191476900845744E-2</v>
      </c>
      <c r="AR326" s="28">
        <f t="shared" si="93"/>
        <v>-2.8138501187746974E-2</v>
      </c>
      <c r="AS326" s="28">
        <f t="shared" si="94"/>
        <v>-1.4577405084298108E-2</v>
      </c>
      <c r="AT326" s="28">
        <f t="shared" si="95"/>
        <v>-1.6097154812093301E-2</v>
      </c>
      <c r="AU326" s="28">
        <f t="shared" si="96"/>
        <v>-1.5444083808715018E-2</v>
      </c>
      <c r="AV326" s="28">
        <f t="shared" si="96"/>
        <v>-7.1418992908848034E-3</v>
      </c>
      <c r="AX326" s="39">
        <f t="shared" si="97"/>
        <v>1.2098374059313766E-2</v>
      </c>
      <c r="AY326" s="39">
        <f t="shared" si="98"/>
        <v>1.0154381560803394E-2</v>
      </c>
      <c r="AZ326" s="39">
        <f t="shared" si="99"/>
        <v>2.6927753364884628E-2</v>
      </c>
      <c r="BA326" s="39">
        <f t="shared" si="100"/>
        <v>1.388683627516054E-2</v>
      </c>
      <c r="BB326" s="39">
        <f t="shared" si="101"/>
        <v>1.5683139310721694E-2</v>
      </c>
      <c r="BC326" s="39">
        <f t="shared" si="102"/>
        <v>1.4510586069753801E-2</v>
      </c>
      <c r="BD326" s="39">
        <f t="shared" si="102"/>
        <v>6.5346936751939652E-3</v>
      </c>
      <c r="BF326">
        <f t="shared" si="103"/>
        <v>1</v>
      </c>
      <c r="BG326">
        <f t="shared" si="104"/>
        <v>0</v>
      </c>
      <c r="BH326">
        <f t="shared" si="105"/>
        <v>0</v>
      </c>
      <c r="BI326">
        <f t="shared" si="106"/>
        <v>1</v>
      </c>
      <c r="BJ326">
        <f t="shared" si="107"/>
        <v>0</v>
      </c>
      <c r="BK326">
        <f t="shared" si="108"/>
        <v>0</v>
      </c>
      <c r="BL326">
        <f t="shared" si="108"/>
        <v>0</v>
      </c>
    </row>
    <row r="327" spans="1:64" x14ac:dyDescent="0.25">
      <c r="A327" s="1">
        <v>42107</v>
      </c>
      <c r="B327" s="19">
        <v>1.0551999999999999</v>
      </c>
      <c r="C327" s="19">
        <v>0.72150000000000003</v>
      </c>
      <c r="D327" s="19">
        <v>1.0373000000000001</v>
      </c>
      <c r="E327" s="19">
        <v>127.2</v>
      </c>
      <c r="F327" s="19">
        <v>1.3925000000000001</v>
      </c>
      <c r="G327" s="19">
        <v>1.3324</v>
      </c>
      <c r="J327" s="28">
        <f t="shared" si="109"/>
        <v>-1.7043844671328094E-3</v>
      </c>
      <c r="K327" s="28">
        <f t="shared" si="110"/>
        <v>-4.011347795332759E-3</v>
      </c>
      <c r="L327" s="28">
        <f t="shared" si="111"/>
        <v>-1.637528661444843E-3</v>
      </c>
      <c r="M327" s="28">
        <f t="shared" si="112"/>
        <v>-9.4295150787023602E-4</v>
      </c>
      <c r="N327" s="28">
        <f t="shared" si="113"/>
        <v>7.2795737516479532E-3</v>
      </c>
      <c r="O327" s="28">
        <f t="shared" si="114"/>
        <v>-4.6424643470172108E-3</v>
      </c>
      <c r="P327" s="28">
        <f>J327*Report!$I$17+FX_Rates_Input!K327*Report!$I$18+FX_Rates_Input!L327*Report!$I$19+FX_Rates_Input!M327*Report!$I$20+FX_Rates_Input!N327*Report!$I$21+FX_Rates_Input!O327*Report!$I$22</f>
        <v>9.8956013587374564E-4</v>
      </c>
      <c r="R327" s="28">
        <f t="shared" si="73"/>
        <v>-1.2804965913472213E-2</v>
      </c>
      <c r="S327" s="28">
        <f t="shared" si="74"/>
        <v>-9.8396596867714788E-3</v>
      </c>
      <c r="T327" s="28">
        <f t="shared" si="75"/>
        <v>-2.4672255650828027E-2</v>
      </c>
      <c r="U327" s="28">
        <f t="shared" si="76"/>
        <v>-1.2999441312331378E-2</v>
      </c>
      <c r="V327" s="28">
        <f t="shared" si="77"/>
        <v>-1.4176695126052741E-2</v>
      </c>
      <c r="W327" s="28">
        <f t="shared" si="78"/>
        <v>-1.3619314778202541E-2</v>
      </c>
      <c r="X327" s="28">
        <f t="shared" si="78"/>
        <v>-6.3407776898968312E-3</v>
      </c>
      <c r="Z327" s="28">
        <f t="shared" si="79"/>
        <v>1.0670036633797859E-2</v>
      </c>
      <c r="AA327" s="28">
        <f t="shared" si="80"/>
        <v>8.7983727659631753E-3</v>
      </c>
      <c r="AB327" s="28">
        <f t="shared" si="81"/>
        <v>2.3412475398133771E-2</v>
      </c>
      <c r="AC327" s="28">
        <f t="shared" si="82"/>
        <v>1.2204580397474392E-2</v>
      </c>
      <c r="AD327" s="28">
        <f t="shared" si="83"/>
        <v>1.3686797691949956E-2</v>
      </c>
      <c r="AE327" s="28">
        <f t="shared" si="84"/>
        <v>1.2617904169502502E-2</v>
      </c>
      <c r="AF327" s="28">
        <f t="shared" si="84"/>
        <v>5.6893819213524374E-3</v>
      </c>
      <c r="AG327" s="75"/>
      <c r="AH327">
        <f t="shared" si="85"/>
        <v>0</v>
      </c>
      <c r="AI327">
        <f t="shared" si="86"/>
        <v>0</v>
      </c>
      <c r="AJ327">
        <f t="shared" si="87"/>
        <v>0</v>
      </c>
      <c r="AK327">
        <f t="shared" si="88"/>
        <v>0</v>
      </c>
      <c r="AL327">
        <f t="shared" si="89"/>
        <v>0</v>
      </c>
      <c r="AM327">
        <f t="shared" si="90"/>
        <v>0</v>
      </c>
      <c r="AN327">
        <f t="shared" si="90"/>
        <v>0</v>
      </c>
      <c r="AP327" s="28">
        <f t="shared" si="91"/>
        <v>-1.4514703401889121E-2</v>
      </c>
      <c r="AQ327" s="28">
        <f t="shared" si="92"/>
        <v>-1.1197109711775934E-2</v>
      </c>
      <c r="AR327" s="28">
        <f t="shared" si="93"/>
        <v>-2.8174375283373715E-2</v>
      </c>
      <c r="AS327" s="28">
        <f t="shared" si="94"/>
        <v>-1.4835107173894397E-2</v>
      </c>
      <c r="AT327" s="28">
        <f t="shared" si="95"/>
        <v>-1.6206056278761732E-2</v>
      </c>
      <c r="AU327" s="28">
        <f t="shared" si="96"/>
        <v>-1.5530230729600827E-2</v>
      </c>
      <c r="AV327" s="28">
        <f t="shared" si="96"/>
        <v>-7.2169614022340118E-3</v>
      </c>
      <c r="AX327" s="39">
        <f t="shared" si="97"/>
        <v>1.2379774122214767E-2</v>
      </c>
      <c r="AY327" s="39">
        <f t="shared" si="98"/>
        <v>1.015582279096763E-2</v>
      </c>
      <c r="AZ327" s="39">
        <f t="shared" si="99"/>
        <v>2.6914595030679458E-2</v>
      </c>
      <c r="BA327" s="39">
        <f t="shared" si="100"/>
        <v>1.4040246259037411E-2</v>
      </c>
      <c r="BB327" s="39">
        <f t="shared" si="101"/>
        <v>1.5716158844658948E-2</v>
      </c>
      <c r="BC327" s="39">
        <f t="shared" si="102"/>
        <v>1.4528820120900787E-2</v>
      </c>
      <c r="BD327" s="39">
        <f t="shared" si="102"/>
        <v>6.5655656336896179E-3</v>
      </c>
      <c r="BF327">
        <f t="shared" si="103"/>
        <v>0</v>
      </c>
      <c r="BG327">
        <f t="shared" si="104"/>
        <v>0</v>
      </c>
      <c r="BH327">
        <f t="shared" si="105"/>
        <v>0</v>
      </c>
      <c r="BI327">
        <f t="shared" si="106"/>
        <v>0</v>
      </c>
      <c r="BJ327">
        <f t="shared" si="107"/>
        <v>0</v>
      </c>
      <c r="BK327">
        <f t="shared" si="108"/>
        <v>0</v>
      </c>
      <c r="BL327">
        <f t="shared" si="108"/>
        <v>0</v>
      </c>
    </row>
    <row r="328" spans="1:64" x14ac:dyDescent="0.25">
      <c r="A328" s="1">
        <v>42108</v>
      </c>
      <c r="B328" s="19">
        <v>1.0564</v>
      </c>
      <c r="C328" s="19">
        <v>0.72170000000000001</v>
      </c>
      <c r="D328" s="19">
        <v>1.0344</v>
      </c>
      <c r="E328" s="19">
        <v>126.67</v>
      </c>
      <c r="F328" s="19">
        <v>1.3935999999999999</v>
      </c>
      <c r="G328" s="19">
        <v>1.3291999999999999</v>
      </c>
      <c r="J328" s="28">
        <f t="shared" si="109"/>
        <v>1.1365790198724333E-3</v>
      </c>
      <c r="K328" s="28">
        <f t="shared" si="110"/>
        <v>2.7716186430194701E-4</v>
      </c>
      <c r="L328" s="28">
        <f t="shared" si="111"/>
        <v>-2.7996349801347972E-3</v>
      </c>
      <c r="M328" s="28">
        <f t="shared" si="112"/>
        <v>-4.1753714104806215E-3</v>
      </c>
      <c r="N328" s="28">
        <f t="shared" si="113"/>
        <v>7.8963429679915784E-4</v>
      </c>
      <c r="O328" s="28">
        <f t="shared" si="114"/>
        <v>-2.4045698390854188E-3</v>
      </c>
      <c r="P328" s="28">
        <f>J328*Report!$I$17+FX_Rates_Input!K328*Report!$I$18+FX_Rates_Input!L328*Report!$I$19+FX_Rates_Input!M328*Report!$I$20+FX_Rates_Input!N328*Report!$I$21+FX_Rates_Input!O328*Report!$I$22</f>
        <v>4.0042998841329484E-4</v>
      </c>
      <c r="R328" s="28">
        <f t="shared" si="73"/>
        <v>-1.2809807656199752E-2</v>
      </c>
      <c r="S328" s="28">
        <f t="shared" si="74"/>
        <v>-9.8630340287394255E-3</v>
      </c>
      <c r="T328" s="28">
        <f t="shared" si="75"/>
        <v>-2.4680900802077715E-2</v>
      </c>
      <c r="U328" s="28">
        <f t="shared" si="76"/>
        <v>-1.2987445824539477E-2</v>
      </c>
      <c r="V328" s="28">
        <f t="shared" si="77"/>
        <v>-1.4184296600165184E-2</v>
      </c>
      <c r="W328" s="28">
        <f t="shared" si="78"/>
        <v>-1.365477521239563E-2</v>
      </c>
      <c r="X328" s="28">
        <f t="shared" si="78"/>
        <v>-6.3408058246928207E-3</v>
      </c>
      <c r="Z328" s="28">
        <f t="shared" si="79"/>
        <v>1.0639827378003676E-2</v>
      </c>
      <c r="AA328" s="28">
        <f t="shared" si="80"/>
        <v>8.8012997478784851E-3</v>
      </c>
      <c r="AB328" s="28">
        <f t="shared" si="81"/>
        <v>2.3403417138837937E-2</v>
      </c>
      <c r="AC328" s="28">
        <f t="shared" si="82"/>
        <v>1.2132306939324383E-2</v>
      </c>
      <c r="AD328" s="28">
        <f t="shared" si="83"/>
        <v>1.3703254558076878E-2</v>
      </c>
      <c r="AE328" s="28">
        <f t="shared" si="84"/>
        <v>1.2600947152229251E-2</v>
      </c>
      <c r="AF328" s="28">
        <f t="shared" si="84"/>
        <v>5.6897425126975938E-3</v>
      </c>
      <c r="AG328" s="75"/>
      <c r="AH328">
        <f t="shared" si="85"/>
        <v>0</v>
      </c>
      <c r="AI328">
        <f t="shared" si="86"/>
        <v>0</v>
      </c>
      <c r="AJ328">
        <f t="shared" si="87"/>
        <v>0</v>
      </c>
      <c r="AK328">
        <f t="shared" si="88"/>
        <v>0</v>
      </c>
      <c r="AL328">
        <f t="shared" si="89"/>
        <v>0</v>
      </c>
      <c r="AM328">
        <f t="shared" si="90"/>
        <v>0</v>
      </c>
      <c r="AN328">
        <f t="shared" si="90"/>
        <v>0</v>
      </c>
      <c r="AP328" s="28">
        <f t="shared" si="91"/>
        <v>-1.4517697571310094E-2</v>
      </c>
      <c r="AQ328" s="28">
        <f t="shared" si="92"/>
        <v>-1.1222399638602611E-2</v>
      </c>
      <c r="AR328" s="28">
        <f t="shared" si="93"/>
        <v>-2.8182990347030788E-2</v>
      </c>
      <c r="AS328" s="28">
        <f t="shared" si="94"/>
        <v>-1.4816974188323907E-2</v>
      </c>
      <c r="AT328" s="28">
        <f t="shared" si="95"/>
        <v>-1.6215409976165038E-2</v>
      </c>
      <c r="AU328" s="28">
        <f t="shared" si="96"/>
        <v>-1.5567038809465432E-2</v>
      </c>
      <c r="AV328" s="28">
        <f t="shared" si="96"/>
        <v>-7.2170178488333726E-3</v>
      </c>
      <c r="AX328" s="39">
        <f t="shared" si="97"/>
        <v>1.2347717293114019E-2</v>
      </c>
      <c r="AY328" s="39">
        <f t="shared" si="98"/>
        <v>1.0160665357741671E-2</v>
      </c>
      <c r="AZ328" s="39">
        <f t="shared" si="99"/>
        <v>2.6905506683791009E-2</v>
      </c>
      <c r="BA328" s="39">
        <f t="shared" si="100"/>
        <v>1.3961835303108813E-2</v>
      </c>
      <c r="BB328" s="39">
        <f t="shared" si="101"/>
        <v>1.5734367934076732E-2</v>
      </c>
      <c r="BC328" s="39">
        <f t="shared" si="102"/>
        <v>1.4513210749299054E-2</v>
      </c>
      <c r="BD328" s="39">
        <f t="shared" si="102"/>
        <v>6.5659545368381457E-3</v>
      </c>
      <c r="BF328">
        <f t="shared" si="103"/>
        <v>0</v>
      </c>
      <c r="BG328">
        <f t="shared" si="104"/>
        <v>0</v>
      </c>
      <c r="BH328">
        <f t="shared" si="105"/>
        <v>0</v>
      </c>
      <c r="BI328">
        <f t="shared" si="106"/>
        <v>0</v>
      </c>
      <c r="BJ328">
        <f t="shared" si="107"/>
        <v>0</v>
      </c>
      <c r="BK328">
        <f t="shared" si="108"/>
        <v>0</v>
      </c>
      <c r="BL328">
        <f t="shared" si="108"/>
        <v>0</v>
      </c>
    </row>
    <row r="329" spans="1:64" x14ac:dyDescent="0.25">
      <c r="A329" s="1">
        <v>42109</v>
      </c>
      <c r="B329" s="19">
        <v>1.0579000000000001</v>
      </c>
      <c r="C329" s="19">
        <v>0.71679999999999999</v>
      </c>
      <c r="D329" s="19">
        <v>1.0321</v>
      </c>
      <c r="E329" s="19">
        <v>126.52</v>
      </c>
      <c r="F329" s="19">
        <v>1.3945000000000001</v>
      </c>
      <c r="G329" s="19">
        <v>1.3277000000000001</v>
      </c>
      <c r="J329" s="28">
        <f t="shared" si="109"/>
        <v>1.4189095697518576E-3</v>
      </c>
      <c r="K329" s="28">
        <f t="shared" si="110"/>
        <v>-6.812678417506819E-3</v>
      </c>
      <c r="L329" s="28">
        <f t="shared" si="111"/>
        <v>-2.2259868857601138E-3</v>
      </c>
      <c r="M329" s="28">
        <f t="shared" si="112"/>
        <v>-1.1848810580930521E-3</v>
      </c>
      <c r="N329" s="28">
        <f t="shared" si="113"/>
        <v>6.4560096930528878E-4</v>
      </c>
      <c r="O329" s="28">
        <f t="shared" si="114"/>
        <v>-1.1291355785827031E-3</v>
      </c>
      <c r="P329" s="28">
        <f>J329*Report!$I$17+FX_Rates_Input!K329*Report!$I$18+FX_Rates_Input!L329*Report!$I$19+FX_Rates_Input!M329*Report!$I$20+FX_Rates_Input!N329*Report!$I$21+FX_Rates_Input!O329*Report!$I$22</f>
        <v>1.3472040957276947E-3</v>
      </c>
      <c r="R329" s="28">
        <f t="shared" si="73"/>
        <v>-1.2809811309695392E-2</v>
      </c>
      <c r="S329" s="28">
        <f t="shared" si="74"/>
        <v>-9.8634243553592429E-3</v>
      </c>
      <c r="T329" s="28">
        <f t="shared" si="75"/>
        <v>-2.4695583183427218E-2</v>
      </c>
      <c r="U329" s="28">
        <f t="shared" si="76"/>
        <v>-1.3016515544405059E-2</v>
      </c>
      <c r="V329" s="28">
        <f t="shared" si="77"/>
        <v>-1.4186127079991872E-2</v>
      </c>
      <c r="W329" s="28">
        <f t="shared" si="78"/>
        <v>-1.3667820400767115E-2</v>
      </c>
      <c r="X329" s="28">
        <f t="shared" si="78"/>
        <v>-6.3402458934616697E-3</v>
      </c>
      <c r="Z329" s="28">
        <f t="shared" si="79"/>
        <v>1.0640257838654951E-2</v>
      </c>
      <c r="AA329" s="28">
        <f t="shared" si="80"/>
        <v>8.8000243454316191E-3</v>
      </c>
      <c r="AB329" s="28">
        <f t="shared" si="81"/>
        <v>2.3391758963434435E-2</v>
      </c>
      <c r="AC329" s="28">
        <f t="shared" si="82"/>
        <v>1.2126843425118144E-2</v>
      </c>
      <c r="AD329" s="28">
        <f t="shared" si="83"/>
        <v>1.3693029932639706E-2</v>
      </c>
      <c r="AE329" s="28">
        <f t="shared" si="84"/>
        <v>1.2566909564563529E-2</v>
      </c>
      <c r="AF329" s="28">
        <f t="shared" si="84"/>
        <v>5.6915290087499086E-3</v>
      </c>
      <c r="AG329" s="75"/>
      <c r="AH329">
        <f t="shared" si="85"/>
        <v>0</v>
      </c>
      <c r="AI329">
        <f t="shared" si="86"/>
        <v>0</v>
      </c>
      <c r="AJ329">
        <f t="shared" si="87"/>
        <v>0</v>
      </c>
      <c r="AK329">
        <f t="shared" si="88"/>
        <v>0</v>
      </c>
      <c r="AL329">
        <f t="shared" si="89"/>
        <v>0</v>
      </c>
      <c r="AM329">
        <f t="shared" si="90"/>
        <v>0</v>
      </c>
      <c r="AN329">
        <f t="shared" si="90"/>
        <v>0</v>
      </c>
      <c r="AP329" s="28">
        <f t="shared" si="91"/>
        <v>-1.4517732842320143E-2</v>
      </c>
      <c r="AQ329" s="28">
        <f t="shared" si="92"/>
        <v>-1.1222725503149695E-2</v>
      </c>
      <c r="AR329" s="28">
        <f t="shared" si="93"/>
        <v>-2.8197892988133966E-2</v>
      </c>
      <c r="AS329" s="28">
        <f t="shared" si="94"/>
        <v>-1.4847763201497074E-2</v>
      </c>
      <c r="AT329" s="28">
        <f t="shared" si="95"/>
        <v>-1.6216629091396359E-2</v>
      </c>
      <c r="AU329" s="28">
        <f t="shared" si="96"/>
        <v>-1.5578555073954038E-2</v>
      </c>
      <c r="AV329" s="28">
        <f t="shared" si="96"/>
        <v>-7.2165472510901515E-3</v>
      </c>
      <c r="AX329" s="39">
        <f t="shared" si="97"/>
        <v>1.2348179371279699E-2</v>
      </c>
      <c r="AY329" s="39">
        <f t="shared" si="98"/>
        <v>1.0159325493222071E-2</v>
      </c>
      <c r="AZ329" s="39">
        <f t="shared" si="99"/>
        <v>2.6894068768141183E-2</v>
      </c>
      <c r="BA329" s="39">
        <f t="shared" si="100"/>
        <v>1.3958091082210159E-2</v>
      </c>
      <c r="BB329" s="39">
        <f t="shared" si="101"/>
        <v>1.5723531944044196E-2</v>
      </c>
      <c r="BC329" s="39">
        <f t="shared" si="102"/>
        <v>1.4477644237750453E-2</v>
      </c>
      <c r="BD329" s="39">
        <f t="shared" si="102"/>
        <v>6.5678303663783905E-3</v>
      </c>
      <c r="BF329">
        <f t="shared" si="103"/>
        <v>0</v>
      </c>
      <c r="BG329">
        <f t="shared" si="104"/>
        <v>0</v>
      </c>
      <c r="BH329">
        <f t="shared" si="105"/>
        <v>0</v>
      </c>
      <c r="BI329">
        <f t="shared" si="106"/>
        <v>0</v>
      </c>
      <c r="BJ329">
        <f t="shared" si="107"/>
        <v>0</v>
      </c>
      <c r="BK329">
        <f t="shared" si="108"/>
        <v>0</v>
      </c>
      <c r="BL329">
        <f t="shared" si="108"/>
        <v>0</v>
      </c>
    </row>
    <row r="330" spans="1:64" x14ac:dyDescent="0.25">
      <c r="A330" s="1">
        <v>42110</v>
      </c>
      <c r="B330" s="19">
        <v>1.0710999999999999</v>
      </c>
      <c r="C330" s="19">
        <v>0.71889999999999998</v>
      </c>
      <c r="D330" s="19">
        <v>1.0327</v>
      </c>
      <c r="E330" s="19">
        <v>127.64</v>
      </c>
      <c r="F330" s="19">
        <v>1.379</v>
      </c>
      <c r="G330" s="19">
        <v>1.3180000000000001</v>
      </c>
      <c r="J330" s="28">
        <f t="shared" si="109"/>
        <v>1.2400346777855009E-2</v>
      </c>
      <c r="K330" s="28">
        <f t="shared" si="110"/>
        <v>2.9254043291051359E-3</v>
      </c>
      <c r="L330" s="28">
        <f t="shared" si="111"/>
        <v>5.8117010547072091E-4</v>
      </c>
      <c r="M330" s="28">
        <f t="shared" si="112"/>
        <v>8.8134029725947804E-3</v>
      </c>
      <c r="N330" s="28">
        <f t="shared" si="113"/>
        <v>-1.1177329274241851E-2</v>
      </c>
      <c r="O330" s="28">
        <f t="shared" si="114"/>
        <v>-7.3326858394038262E-3</v>
      </c>
      <c r="P330" s="28">
        <f>J330*Report!$I$17+FX_Rates_Input!K330*Report!$I$18+FX_Rates_Input!L330*Report!$I$19+FX_Rates_Input!M330*Report!$I$20+FX_Rates_Input!N330*Report!$I$21+FX_Rates_Input!O330*Report!$I$22</f>
        <v>2.9935016003820379E-3</v>
      </c>
      <c r="R330" s="28">
        <f t="shared" si="73"/>
        <v>-1.2796335744073392E-2</v>
      </c>
      <c r="S330" s="28">
        <f t="shared" si="74"/>
        <v>-9.8986045571932985E-3</v>
      </c>
      <c r="T330" s="28">
        <f t="shared" si="75"/>
        <v>-2.471164607415538E-2</v>
      </c>
      <c r="U330" s="28">
        <f t="shared" si="76"/>
        <v>-1.302366007310138E-2</v>
      </c>
      <c r="V330" s="28">
        <f t="shared" si="77"/>
        <v>-1.415017748475896E-2</v>
      </c>
      <c r="W330" s="28">
        <f t="shared" si="78"/>
        <v>-1.3660892653076778E-2</v>
      </c>
      <c r="X330" s="28">
        <f t="shared" si="78"/>
        <v>-6.3405932713493946E-3</v>
      </c>
      <c r="Z330" s="28">
        <f t="shared" si="79"/>
        <v>1.0660105231514241E-2</v>
      </c>
      <c r="AA330" s="28">
        <f t="shared" si="80"/>
        <v>8.8176681662379113E-3</v>
      </c>
      <c r="AB330" s="28">
        <f t="shared" si="81"/>
        <v>2.3364428632418201E-2</v>
      </c>
      <c r="AC330" s="28">
        <f t="shared" si="82"/>
        <v>1.2117730679991884E-2</v>
      </c>
      <c r="AD330" s="28">
        <f t="shared" si="83"/>
        <v>1.3699574037911133E-2</v>
      </c>
      <c r="AE330" s="28">
        <f t="shared" si="84"/>
        <v>1.2569326870352254E-2</v>
      </c>
      <c r="AF330" s="28">
        <f t="shared" si="84"/>
        <v>5.6991878756583441E-3</v>
      </c>
      <c r="AG330" s="75"/>
      <c r="AH330">
        <f t="shared" si="85"/>
        <v>1</v>
      </c>
      <c r="AI330">
        <f t="shared" si="86"/>
        <v>0</v>
      </c>
      <c r="AJ330">
        <f t="shared" si="87"/>
        <v>0</v>
      </c>
      <c r="AK330">
        <f t="shared" si="88"/>
        <v>0</v>
      </c>
      <c r="AL330">
        <f t="shared" si="89"/>
        <v>0</v>
      </c>
      <c r="AM330">
        <f t="shared" si="90"/>
        <v>0</v>
      </c>
      <c r="AN330">
        <f t="shared" si="90"/>
        <v>0</v>
      </c>
      <c r="AP330" s="28">
        <f t="shared" si="91"/>
        <v>-1.4504721351276E-2</v>
      </c>
      <c r="AQ330" s="28">
        <f t="shared" si="92"/>
        <v>-1.1261752997933574E-2</v>
      </c>
      <c r="AR330" s="28">
        <f t="shared" si="93"/>
        <v>-2.8213135245721822E-2</v>
      </c>
      <c r="AS330" s="28">
        <f t="shared" si="94"/>
        <v>-1.4854764380542684E-2</v>
      </c>
      <c r="AT330" s="28">
        <f t="shared" si="95"/>
        <v>-1.6178537827873905E-2</v>
      </c>
      <c r="AU330" s="28">
        <f t="shared" si="96"/>
        <v>-1.5571298820586523E-2</v>
      </c>
      <c r="AV330" s="28">
        <f t="shared" si="96"/>
        <v>-7.2174777418802872E-3</v>
      </c>
      <c r="AX330" s="39">
        <f t="shared" si="97"/>
        <v>1.2368490838716845E-2</v>
      </c>
      <c r="AY330" s="39">
        <f t="shared" si="98"/>
        <v>1.0180816606978187E-2</v>
      </c>
      <c r="AZ330" s="39">
        <f t="shared" si="99"/>
        <v>2.6865917803984642E-2</v>
      </c>
      <c r="BA330" s="39">
        <f t="shared" si="100"/>
        <v>1.3948834987433188E-2</v>
      </c>
      <c r="BB330" s="39">
        <f t="shared" si="101"/>
        <v>1.5727934381026081E-2</v>
      </c>
      <c r="BC330" s="39">
        <f t="shared" si="102"/>
        <v>1.4479733037862E-2</v>
      </c>
      <c r="BD330" s="39">
        <f t="shared" si="102"/>
        <v>6.5760723461892366E-3</v>
      </c>
      <c r="BF330">
        <f t="shared" si="103"/>
        <v>1</v>
      </c>
      <c r="BG330">
        <f t="shared" si="104"/>
        <v>0</v>
      </c>
      <c r="BH330">
        <f t="shared" si="105"/>
        <v>0</v>
      </c>
      <c r="BI330">
        <f t="shared" si="106"/>
        <v>0</v>
      </c>
      <c r="BJ330">
        <f t="shared" si="107"/>
        <v>0</v>
      </c>
      <c r="BK330">
        <f t="shared" si="108"/>
        <v>0</v>
      </c>
      <c r="BL330">
        <f t="shared" si="108"/>
        <v>0</v>
      </c>
    </row>
    <row r="331" spans="1:64" x14ac:dyDescent="0.25">
      <c r="A331" s="1">
        <v>42111</v>
      </c>
      <c r="B331" s="19">
        <v>1.0813999999999999</v>
      </c>
      <c r="C331" s="19">
        <v>0.71989999999999998</v>
      </c>
      <c r="D331" s="19">
        <v>1.0297000000000001</v>
      </c>
      <c r="E331" s="19">
        <v>128.44999999999999</v>
      </c>
      <c r="F331" s="19">
        <v>1.3842000000000001</v>
      </c>
      <c r="G331" s="19">
        <v>1.3183</v>
      </c>
      <c r="J331" s="28">
        <f t="shared" si="109"/>
        <v>9.5703401773205368E-3</v>
      </c>
      <c r="K331" s="28">
        <f t="shared" si="110"/>
        <v>1.3900474854313869E-3</v>
      </c>
      <c r="L331" s="28">
        <f t="shared" si="111"/>
        <v>-2.9092340146530801E-3</v>
      </c>
      <c r="M331" s="28">
        <f t="shared" si="112"/>
        <v>6.3259221458497614E-3</v>
      </c>
      <c r="N331" s="28">
        <f t="shared" si="113"/>
        <v>3.7637566144613339E-3</v>
      </c>
      <c r="O331" s="28">
        <f t="shared" si="114"/>
        <v>2.2759170147164344E-4</v>
      </c>
      <c r="P331" s="28">
        <f>J331*Report!$I$17+FX_Rates_Input!K331*Report!$I$18+FX_Rates_Input!L331*Report!$I$19+FX_Rates_Input!M331*Report!$I$20+FX_Rates_Input!N331*Report!$I$21+FX_Rates_Input!O331*Report!$I$22</f>
        <v>1.9700885680361043E-3</v>
      </c>
      <c r="R331" s="28">
        <f t="shared" si="73"/>
        <v>-1.2913267823885709E-2</v>
      </c>
      <c r="S331" s="28">
        <f t="shared" si="74"/>
        <v>-9.8919915937366199E-3</v>
      </c>
      <c r="T331" s="28">
        <f t="shared" si="75"/>
        <v>-2.4704599816297988E-2</v>
      </c>
      <c r="U331" s="28">
        <f t="shared" si="76"/>
        <v>-1.3054365934020096E-2</v>
      </c>
      <c r="V331" s="28">
        <f t="shared" si="77"/>
        <v>-1.4242420539499553E-2</v>
      </c>
      <c r="W331" s="28">
        <f t="shared" si="78"/>
        <v>-1.373068113874526E-2</v>
      </c>
      <c r="X331" s="28">
        <f t="shared" si="78"/>
        <v>-6.3485076619828442E-3</v>
      </c>
      <c r="Z331" s="28">
        <f t="shared" si="79"/>
        <v>1.086640318871851E-2</v>
      </c>
      <c r="AA331" s="28">
        <f t="shared" si="80"/>
        <v>8.8013764150828826E-3</v>
      </c>
      <c r="AB331" s="28">
        <f t="shared" si="81"/>
        <v>2.3372518382818001E-2</v>
      </c>
      <c r="AC331" s="28">
        <f t="shared" si="82"/>
        <v>1.2231940412437688E-2</v>
      </c>
      <c r="AD331" s="28">
        <f t="shared" si="83"/>
        <v>1.3620396256900954E-2</v>
      </c>
      <c r="AE331" s="28">
        <f t="shared" si="84"/>
        <v>1.2564173954277152E-2</v>
      </c>
      <c r="AF331" s="28">
        <f t="shared" si="84"/>
        <v>5.7300202859366751E-3</v>
      </c>
      <c r="AG331" s="75"/>
      <c r="AH331">
        <f t="shared" si="85"/>
        <v>0</v>
      </c>
      <c r="AI331">
        <f t="shared" si="86"/>
        <v>0</v>
      </c>
      <c r="AJ331">
        <f t="shared" si="87"/>
        <v>0</v>
      </c>
      <c r="AK331">
        <f t="shared" si="88"/>
        <v>0</v>
      </c>
      <c r="AL331">
        <f t="shared" si="89"/>
        <v>0</v>
      </c>
      <c r="AM331">
        <f t="shared" si="90"/>
        <v>0</v>
      </c>
      <c r="AN331">
        <f t="shared" si="90"/>
        <v>0</v>
      </c>
      <c r="AP331" s="28">
        <f t="shared" si="91"/>
        <v>-1.4645195005175762E-2</v>
      </c>
      <c r="AQ331" s="28">
        <f t="shared" si="92"/>
        <v>-1.1253471832347662E-2</v>
      </c>
      <c r="AR331" s="28">
        <f t="shared" si="93"/>
        <v>-2.8206164987784561E-2</v>
      </c>
      <c r="AS331" s="28">
        <f t="shared" si="94"/>
        <v>-1.4896024771631633E-2</v>
      </c>
      <c r="AT331" s="28">
        <f t="shared" si="95"/>
        <v>-1.627173245602747E-2</v>
      </c>
      <c r="AU331" s="28">
        <f t="shared" si="96"/>
        <v>-1.5645794860863208E-2</v>
      </c>
      <c r="AV331" s="28">
        <f t="shared" si="96"/>
        <v>-7.228214149590911E-3</v>
      </c>
      <c r="AX331" s="39">
        <f t="shared" si="97"/>
        <v>1.2598330370008567E-2</v>
      </c>
      <c r="AY331" s="39">
        <f t="shared" si="98"/>
        <v>1.0162856653693925E-2</v>
      </c>
      <c r="AZ331" s="39">
        <f t="shared" si="99"/>
        <v>2.6874083554304574E-2</v>
      </c>
      <c r="BA331" s="39">
        <f t="shared" si="100"/>
        <v>1.4073599250049225E-2</v>
      </c>
      <c r="BB331" s="39">
        <f t="shared" si="101"/>
        <v>1.5649708173428867E-2</v>
      </c>
      <c r="BC331" s="39">
        <f t="shared" si="102"/>
        <v>1.44792876763951E-2</v>
      </c>
      <c r="BD331" s="39">
        <f t="shared" si="102"/>
        <v>6.6097267735447419E-3</v>
      </c>
      <c r="BF331">
        <f t="shared" si="103"/>
        <v>0</v>
      </c>
      <c r="BG331">
        <f t="shared" si="104"/>
        <v>0</v>
      </c>
      <c r="BH331">
        <f t="shared" si="105"/>
        <v>0</v>
      </c>
      <c r="BI331">
        <f t="shared" si="106"/>
        <v>0</v>
      </c>
      <c r="BJ331">
        <f t="shared" si="107"/>
        <v>0</v>
      </c>
      <c r="BK331">
        <f t="shared" si="108"/>
        <v>0</v>
      </c>
      <c r="BL331">
        <f t="shared" si="108"/>
        <v>0</v>
      </c>
    </row>
    <row r="332" spans="1:64" x14ac:dyDescent="0.25">
      <c r="A332" s="1">
        <v>42114</v>
      </c>
      <c r="B332" s="19">
        <v>1.0723</v>
      </c>
      <c r="C332" s="19">
        <v>0.71955000000000002</v>
      </c>
      <c r="D332" s="19">
        <v>1.0283</v>
      </c>
      <c r="E332" s="19">
        <v>127.68</v>
      </c>
      <c r="F332" s="19">
        <v>1.3823000000000001</v>
      </c>
      <c r="G332" s="19">
        <v>1.3138000000000001</v>
      </c>
      <c r="J332" s="28">
        <f t="shared" si="109"/>
        <v>-8.4506237218043793E-3</v>
      </c>
      <c r="K332" s="28">
        <f t="shared" si="110"/>
        <v>-4.8629685907454392E-4</v>
      </c>
      <c r="L332" s="28">
        <f t="shared" si="111"/>
        <v>-1.3605444275602884E-3</v>
      </c>
      <c r="M332" s="28">
        <f t="shared" si="112"/>
        <v>-6.0125898543938131E-3</v>
      </c>
      <c r="N332" s="28">
        <f t="shared" si="113"/>
        <v>-1.3735769374513796E-3</v>
      </c>
      <c r="O332" s="28">
        <f t="shared" si="114"/>
        <v>-3.419326305551668E-3</v>
      </c>
      <c r="P332" s="28">
        <f>J332*Report!$I$17+FX_Rates_Input!K332*Report!$I$18+FX_Rates_Input!L332*Report!$I$19+FX_Rates_Input!M332*Report!$I$20+FX_Rates_Input!N332*Report!$I$21+FX_Rates_Input!O332*Report!$I$22</f>
        <v>-2.1394750451945266E-3</v>
      </c>
      <c r="R332" s="28">
        <f t="shared" si="73"/>
        <v>-1.29726675533008E-2</v>
      </c>
      <c r="S332" s="28">
        <f t="shared" si="74"/>
        <v>-9.8860362695437423E-3</v>
      </c>
      <c r="T332" s="28">
        <f t="shared" si="75"/>
        <v>-2.4719607588960718E-2</v>
      </c>
      <c r="U332" s="28">
        <f t="shared" si="76"/>
        <v>-1.3070502282288626E-2</v>
      </c>
      <c r="V332" s="28">
        <f t="shared" si="77"/>
        <v>-1.4242376525732866E-2</v>
      </c>
      <c r="W332" s="28">
        <f t="shared" si="78"/>
        <v>-1.3727127418838896E-2</v>
      </c>
      <c r="X332" s="28">
        <f t="shared" si="78"/>
        <v>-6.3497877375522276E-3</v>
      </c>
      <c r="Z332" s="28">
        <f t="shared" si="79"/>
        <v>1.1010465734263121E-2</v>
      </c>
      <c r="AA332" s="28">
        <f t="shared" si="80"/>
        <v>8.8152851719292512E-3</v>
      </c>
      <c r="AB332" s="28">
        <f t="shared" si="81"/>
        <v>2.3360973729160003E-2</v>
      </c>
      <c r="AC332" s="28">
        <f t="shared" si="82"/>
        <v>1.2289075884925329E-2</v>
      </c>
      <c r="AD332" s="28">
        <f t="shared" si="83"/>
        <v>1.364456041455764E-2</v>
      </c>
      <c r="AE332" s="28">
        <f t="shared" si="84"/>
        <v>1.2568738941147822E-2</v>
      </c>
      <c r="AF332" s="28">
        <f t="shared" si="84"/>
        <v>5.7470096699820698E-3</v>
      </c>
      <c r="AG332" s="75"/>
      <c r="AH332">
        <f t="shared" si="85"/>
        <v>0</v>
      </c>
      <c r="AI332">
        <f t="shared" si="86"/>
        <v>0</v>
      </c>
      <c r="AJ332">
        <f t="shared" si="87"/>
        <v>0</v>
      </c>
      <c r="AK332">
        <f t="shared" si="88"/>
        <v>0</v>
      </c>
      <c r="AL332">
        <f t="shared" si="89"/>
        <v>0</v>
      </c>
      <c r="AM332">
        <f t="shared" si="90"/>
        <v>0</v>
      </c>
      <c r="AN332">
        <f t="shared" si="90"/>
        <v>0</v>
      </c>
      <c r="AP332" s="28">
        <f t="shared" si="91"/>
        <v>-1.4719413351895654E-2</v>
      </c>
      <c r="AQ332" s="28">
        <f t="shared" si="92"/>
        <v>-1.1248095774629489E-2</v>
      </c>
      <c r="AR332" s="28">
        <f t="shared" si="93"/>
        <v>-2.8221424987230966E-2</v>
      </c>
      <c r="AS332" s="28">
        <f t="shared" si="94"/>
        <v>-1.4917497672198257E-2</v>
      </c>
      <c r="AT332" s="28">
        <f t="shared" si="95"/>
        <v>-1.6273445166851194E-2</v>
      </c>
      <c r="AU332" s="28">
        <f t="shared" si="96"/>
        <v>-1.5642314793815296E-2</v>
      </c>
      <c r="AV332" s="28">
        <f t="shared" si="96"/>
        <v>-7.2308248311925448E-3</v>
      </c>
      <c r="AX332" s="39">
        <f t="shared" si="97"/>
        <v>1.2757211532857976E-2</v>
      </c>
      <c r="AY332" s="39">
        <f t="shared" si="98"/>
        <v>1.0177344677015001E-2</v>
      </c>
      <c r="AZ332" s="39">
        <f t="shared" si="99"/>
        <v>2.6862791127430251E-2</v>
      </c>
      <c r="BA332" s="39">
        <f t="shared" si="100"/>
        <v>1.413607127483496E-2</v>
      </c>
      <c r="BB332" s="39">
        <f t="shared" si="101"/>
        <v>1.5675629055675964E-2</v>
      </c>
      <c r="BC332" s="39">
        <f t="shared" si="102"/>
        <v>1.448392631612422E-2</v>
      </c>
      <c r="BD332" s="39">
        <f t="shared" si="102"/>
        <v>6.628046763622387E-3</v>
      </c>
      <c r="BF332">
        <f t="shared" si="103"/>
        <v>0</v>
      </c>
      <c r="BG332">
        <f t="shared" si="104"/>
        <v>0</v>
      </c>
      <c r="BH332">
        <f t="shared" si="105"/>
        <v>0</v>
      </c>
      <c r="BI332">
        <f t="shared" si="106"/>
        <v>0</v>
      </c>
      <c r="BJ332">
        <f t="shared" si="107"/>
        <v>0</v>
      </c>
      <c r="BK332">
        <f t="shared" si="108"/>
        <v>0</v>
      </c>
      <c r="BL332">
        <f t="shared" si="108"/>
        <v>0</v>
      </c>
    </row>
    <row r="333" spans="1:64" x14ac:dyDescent="0.25">
      <c r="A333" s="1">
        <v>42115</v>
      </c>
      <c r="B333" s="19">
        <v>1.07</v>
      </c>
      <c r="C333" s="19">
        <v>0.71870000000000001</v>
      </c>
      <c r="D333" s="19">
        <v>1.0251999999999999</v>
      </c>
      <c r="E333" s="19">
        <v>127.75</v>
      </c>
      <c r="F333" s="19">
        <v>1.3821000000000001</v>
      </c>
      <c r="G333" s="19">
        <v>1.3085</v>
      </c>
      <c r="J333" s="28">
        <f t="shared" si="109"/>
        <v>-2.1472257701481237E-3</v>
      </c>
      <c r="K333" s="28">
        <f t="shared" si="110"/>
        <v>-1.1819921417857157E-3</v>
      </c>
      <c r="L333" s="28">
        <f t="shared" si="111"/>
        <v>-3.0192377452289486E-3</v>
      </c>
      <c r="M333" s="28">
        <f t="shared" si="112"/>
        <v>5.4809538231519541E-4</v>
      </c>
      <c r="N333" s="28">
        <f t="shared" si="113"/>
        <v>-1.4469686033053062E-4</v>
      </c>
      <c r="O333" s="28">
        <f t="shared" si="114"/>
        <v>-4.0422584881720314E-3</v>
      </c>
      <c r="P333" s="28">
        <f>J333*Report!$I$17+FX_Rates_Input!K333*Report!$I$18+FX_Rates_Input!L333*Report!$I$19+FX_Rates_Input!M333*Report!$I$20+FX_Rates_Input!N333*Report!$I$21+FX_Rates_Input!O333*Report!$I$22</f>
        <v>-7.1806154397037057E-4</v>
      </c>
      <c r="R333" s="28">
        <f t="shared" si="73"/>
        <v>-1.3056951221936133E-2</v>
      </c>
      <c r="S333" s="28">
        <f t="shared" si="74"/>
        <v>-9.8871098183806651E-3</v>
      </c>
      <c r="T333" s="28">
        <f t="shared" si="75"/>
        <v>-2.4722306116248743E-2</v>
      </c>
      <c r="U333" s="28">
        <f t="shared" si="76"/>
        <v>-1.3093389390729437E-2</v>
      </c>
      <c r="V333" s="28">
        <f t="shared" si="77"/>
        <v>-1.4237048298975539E-2</v>
      </c>
      <c r="W333" s="28">
        <f t="shared" si="78"/>
        <v>-1.3747536542712326E-2</v>
      </c>
      <c r="X333" s="28">
        <f t="shared" si="78"/>
        <v>-6.3648357472167157E-3</v>
      </c>
      <c r="Z333" s="28">
        <f t="shared" si="79"/>
        <v>1.1020779362699643E-2</v>
      </c>
      <c r="AA333" s="28">
        <f t="shared" si="80"/>
        <v>8.8139265589790034E-3</v>
      </c>
      <c r="AB333" s="28">
        <f t="shared" si="81"/>
        <v>2.335869026634017E-2</v>
      </c>
      <c r="AC333" s="28">
        <f t="shared" si="82"/>
        <v>1.2296690960757384E-2</v>
      </c>
      <c r="AD333" s="28">
        <f t="shared" si="83"/>
        <v>1.3645962294937126E-2</v>
      </c>
      <c r="AE333" s="28">
        <f t="shared" si="84"/>
        <v>1.2560743448012791E-2</v>
      </c>
      <c r="AF333" s="28">
        <f t="shared" si="84"/>
        <v>5.7429031729881877E-3</v>
      </c>
      <c r="AG333" s="75"/>
      <c r="AH333">
        <f t="shared" si="85"/>
        <v>0</v>
      </c>
      <c r="AI333">
        <f t="shared" si="86"/>
        <v>0</v>
      </c>
      <c r="AJ333">
        <f t="shared" si="87"/>
        <v>0</v>
      </c>
      <c r="AK333">
        <f t="shared" si="88"/>
        <v>0</v>
      </c>
      <c r="AL333">
        <f t="shared" si="89"/>
        <v>0</v>
      </c>
      <c r="AM333">
        <f t="shared" si="90"/>
        <v>0</v>
      </c>
      <c r="AN333">
        <f t="shared" si="90"/>
        <v>0</v>
      </c>
      <c r="AP333" s="28">
        <f t="shared" si="91"/>
        <v>-1.4810586755464178E-2</v>
      </c>
      <c r="AQ333" s="28">
        <f t="shared" si="92"/>
        <v>-1.1249148561602801E-2</v>
      </c>
      <c r="AR333" s="28">
        <f t="shared" si="93"/>
        <v>-2.8224153744602243E-2</v>
      </c>
      <c r="AS333" s="28">
        <f t="shared" si="94"/>
        <v>-1.4942606323653811E-2</v>
      </c>
      <c r="AT333" s="28">
        <f t="shared" si="95"/>
        <v>-1.6267830975413722E-2</v>
      </c>
      <c r="AU333" s="28">
        <f t="shared" si="96"/>
        <v>-1.5663628030469886E-2</v>
      </c>
      <c r="AV333" s="28">
        <f t="shared" si="96"/>
        <v>-7.2466697359523692E-3</v>
      </c>
      <c r="AX333" s="39">
        <f t="shared" si="97"/>
        <v>1.2774414896227687E-2</v>
      </c>
      <c r="AY333" s="39">
        <f t="shared" si="98"/>
        <v>1.0175965302201139E-2</v>
      </c>
      <c r="AZ333" s="39">
        <f t="shared" si="99"/>
        <v>2.686053789469367E-2</v>
      </c>
      <c r="BA333" s="39">
        <f t="shared" si="100"/>
        <v>1.4145907893681758E-2</v>
      </c>
      <c r="BB333" s="39">
        <f t="shared" si="101"/>
        <v>1.5676744971375309E-2</v>
      </c>
      <c r="BC333" s="39">
        <f t="shared" si="102"/>
        <v>1.4476834935770351E-2</v>
      </c>
      <c r="BD333" s="39">
        <f t="shared" si="102"/>
        <v>6.6247371617238413E-3</v>
      </c>
      <c r="BF333">
        <f t="shared" si="103"/>
        <v>0</v>
      </c>
      <c r="BG333">
        <f t="shared" si="104"/>
        <v>0</v>
      </c>
      <c r="BH333">
        <f t="shared" si="105"/>
        <v>0</v>
      </c>
      <c r="BI333">
        <f t="shared" si="106"/>
        <v>0</v>
      </c>
      <c r="BJ333">
        <f t="shared" si="107"/>
        <v>0</v>
      </c>
      <c r="BK333">
        <f t="shared" si="108"/>
        <v>0</v>
      </c>
      <c r="BL333">
        <f t="shared" si="108"/>
        <v>0</v>
      </c>
    </row>
    <row r="334" spans="1:64" x14ac:dyDescent="0.25">
      <c r="A334" s="1">
        <v>42116</v>
      </c>
      <c r="B334" s="19">
        <v>1.0743</v>
      </c>
      <c r="C334" s="19">
        <v>0.71289999999999998</v>
      </c>
      <c r="D334" s="19">
        <v>1.0323</v>
      </c>
      <c r="E334" s="19">
        <v>128.44999999999999</v>
      </c>
      <c r="F334" s="19">
        <v>1.3795999999999999</v>
      </c>
      <c r="G334" s="19">
        <v>1.3151999999999999</v>
      </c>
      <c r="J334" s="28">
        <f t="shared" si="109"/>
        <v>4.0106382165447886E-3</v>
      </c>
      <c r="K334" s="28">
        <f t="shared" si="110"/>
        <v>-8.1028663508141661E-3</v>
      </c>
      <c r="L334" s="28">
        <f t="shared" si="111"/>
        <v>6.9016069816284793E-3</v>
      </c>
      <c r="M334" s="28">
        <f t="shared" si="112"/>
        <v>5.4644944720787453E-3</v>
      </c>
      <c r="N334" s="28">
        <f t="shared" si="113"/>
        <v>-1.8104795472952198E-3</v>
      </c>
      <c r="O334" s="28">
        <f t="shared" si="114"/>
        <v>5.1073023317148424E-3</v>
      </c>
      <c r="P334" s="28">
        <f>J334*Report!$I$17+FX_Rates_Input!K334*Report!$I$18+FX_Rates_Input!L334*Report!$I$19+FX_Rates_Input!M334*Report!$I$20+FX_Rates_Input!N334*Report!$I$21+FX_Rates_Input!O334*Report!$I$22</f>
        <v>2.9133973682459293E-3</v>
      </c>
      <c r="R334" s="28">
        <f t="shared" si="73"/>
        <v>-1.3066132145418251E-2</v>
      </c>
      <c r="S334" s="28">
        <f t="shared" si="74"/>
        <v>-9.8918098483492777E-3</v>
      </c>
      <c r="T334" s="28">
        <f t="shared" si="75"/>
        <v>-2.4732512186514597E-2</v>
      </c>
      <c r="U334" s="28">
        <f t="shared" si="76"/>
        <v>-1.3083085345604532E-2</v>
      </c>
      <c r="V334" s="28">
        <f t="shared" si="77"/>
        <v>-1.4240518389672411E-2</v>
      </c>
      <c r="W334" s="28">
        <f t="shared" si="78"/>
        <v>-1.3775240687356312E-2</v>
      </c>
      <c r="X334" s="28">
        <f t="shared" si="78"/>
        <v>-6.3676522556629931E-3</v>
      </c>
      <c r="Z334" s="28">
        <f t="shared" si="79"/>
        <v>1.0995448947311411E-2</v>
      </c>
      <c r="AA334" s="28">
        <f t="shared" si="80"/>
        <v>8.8096567819140499E-3</v>
      </c>
      <c r="AB334" s="28">
        <f t="shared" si="81"/>
        <v>2.3353275768786614E-2</v>
      </c>
      <c r="AC334" s="28">
        <f t="shared" si="82"/>
        <v>1.2245525888236162E-2</v>
      </c>
      <c r="AD334" s="28">
        <f t="shared" si="83"/>
        <v>1.3620907845739444E-2</v>
      </c>
      <c r="AE334" s="28">
        <f t="shared" si="84"/>
        <v>1.2534614705306195E-2</v>
      </c>
      <c r="AF334" s="28">
        <f t="shared" si="84"/>
        <v>5.7404475665920529E-3</v>
      </c>
      <c r="AG334" s="75"/>
      <c r="AH334">
        <f t="shared" si="85"/>
        <v>0</v>
      </c>
      <c r="AI334">
        <f t="shared" si="86"/>
        <v>0</v>
      </c>
      <c r="AJ334">
        <f t="shared" si="87"/>
        <v>0</v>
      </c>
      <c r="AK334">
        <f t="shared" si="88"/>
        <v>0</v>
      </c>
      <c r="AL334">
        <f t="shared" si="89"/>
        <v>0</v>
      </c>
      <c r="AM334">
        <f t="shared" si="90"/>
        <v>0</v>
      </c>
      <c r="AN334">
        <f t="shared" si="90"/>
        <v>0</v>
      </c>
      <c r="AP334" s="28">
        <f t="shared" si="91"/>
        <v>-1.481859147495334E-2</v>
      </c>
      <c r="AQ334" s="28">
        <f t="shared" si="92"/>
        <v>-1.125387992786275E-2</v>
      </c>
      <c r="AR334" s="28">
        <f t="shared" si="93"/>
        <v>-2.8234708795937567E-2</v>
      </c>
      <c r="AS334" s="28">
        <f t="shared" si="94"/>
        <v>-1.4927825343772119E-2</v>
      </c>
      <c r="AT334" s="28">
        <f t="shared" si="95"/>
        <v>-1.6269729028500889E-2</v>
      </c>
      <c r="AU334" s="28">
        <f t="shared" si="96"/>
        <v>-1.5691446915197339E-2</v>
      </c>
      <c r="AV334" s="28">
        <f t="shared" si="96"/>
        <v>-7.2495125297105875E-3</v>
      </c>
      <c r="AX334" s="39">
        <f t="shared" si="97"/>
        <v>1.2747908276846499E-2</v>
      </c>
      <c r="AY334" s="39">
        <f t="shared" si="98"/>
        <v>1.0171726861427519E-2</v>
      </c>
      <c r="AZ334" s="39">
        <f t="shared" si="99"/>
        <v>2.6855472378209583E-2</v>
      </c>
      <c r="BA334" s="39">
        <f t="shared" si="100"/>
        <v>1.4090265886403748E-2</v>
      </c>
      <c r="BB334" s="39">
        <f t="shared" si="101"/>
        <v>1.5650118484567922E-2</v>
      </c>
      <c r="BC334" s="39">
        <f t="shared" si="102"/>
        <v>1.4450820933147221E-2</v>
      </c>
      <c r="BD334" s="39">
        <f t="shared" si="102"/>
        <v>6.6223078406396473E-3</v>
      </c>
      <c r="BF334">
        <f t="shared" si="103"/>
        <v>0</v>
      </c>
      <c r="BG334">
        <f t="shared" si="104"/>
        <v>0</v>
      </c>
      <c r="BH334">
        <f t="shared" si="105"/>
        <v>0</v>
      </c>
      <c r="BI334">
        <f t="shared" si="106"/>
        <v>0</v>
      </c>
      <c r="BJ334">
        <f t="shared" si="107"/>
        <v>0</v>
      </c>
      <c r="BK334">
        <f t="shared" si="108"/>
        <v>0</v>
      </c>
      <c r="BL334">
        <f t="shared" si="108"/>
        <v>0</v>
      </c>
    </row>
    <row r="335" spans="1:64" x14ac:dyDescent="0.25">
      <c r="A335" s="1">
        <v>42117</v>
      </c>
      <c r="B335" s="19">
        <v>1.0771999999999999</v>
      </c>
      <c r="C335" s="19">
        <v>0.71699999999999997</v>
      </c>
      <c r="D335" s="19">
        <v>1.0383</v>
      </c>
      <c r="E335" s="19">
        <v>129.36000000000001</v>
      </c>
      <c r="F335" s="19">
        <v>1.3936999999999999</v>
      </c>
      <c r="G335" s="19">
        <v>1.3169999999999999</v>
      </c>
      <c r="J335" s="28">
        <f t="shared" si="109"/>
        <v>2.6957952649471254E-3</v>
      </c>
      <c r="K335" s="28">
        <f t="shared" si="110"/>
        <v>5.7346824760376542E-3</v>
      </c>
      <c r="L335" s="28">
        <f t="shared" si="111"/>
        <v>5.7954378378637763E-3</v>
      </c>
      <c r="M335" s="28">
        <f t="shared" si="112"/>
        <v>7.0594917129590366E-3</v>
      </c>
      <c r="N335" s="28">
        <f t="shared" si="113"/>
        <v>1.0168479062777973E-2</v>
      </c>
      <c r="O335" s="28">
        <f t="shared" si="114"/>
        <v>1.3676774413655215E-3</v>
      </c>
      <c r="P335" s="28">
        <f>J335*Report!$I$17+FX_Rates_Input!K335*Report!$I$18+FX_Rates_Input!L335*Report!$I$19+FX_Rates_Input!M335*Report!$I$20+FX_Rates_Input!N335*Report!$I$21+FX_Rates_Input!O335*Report!$I$22</f>
        <v>1.327560120755312E-3</v>
      </c>
      <c r="R335" s="28">
        <f t="shared" si="73"/>
        <v>-1.3060790201089944E-2</v>
      </c>
      <c r="S335" s="28">
        <f t="shared" si="74"/>
        <v>-9.9872313392562057E-3</v>
      </c>
      <c r="T335" s="28">
        <f t="shared" si="75"/>
        <v>-2.4734839203408743E-2</v>
      </c>
      <c r="U335" s="28">
        <f t="shared" si="76"/>
        <v>-1.3093469834252454E-2</v>
      </c>
      <c r="V335" s="28">
        <f t="shared" si="77"/>
        <v>-1.4244065203349129E-2</v>
      </c>
      <c r="W335" s="28">
        <f t="shared" si="78"/>
        <v>-1.3713470704186433E-2</v>
      </c>
      <c r="X335" s="28">
        <f t="shared" si="78"/>
        <v>-6.3753239354366973E-3</v>
      </c>
      <c r="Z335" s="28">
        <f t="shared" si="79"/>
        <v>1.1042418218380605E-2</v>
      </c>
      <c r="AA335" s="28">
        <f t="shared" si="80"/>
        <v>8.8460912085346552E-3</v>
      </c>
      <c r="AB335" s="28">
        <f t="shared" si="81"/>
        <v>2.3398346913362678E-2</v>
      </c>
      <c r="AC335" s="28">
        <f t="shared" si="82"/>
        <v>1.2289481199555303E-2</v>
      </c>
      <c r="AD335" s="28">
        <f t="shared" si="83"/>
        <v>1.3619619065413285E-2</v>
      </c>
      <c r="AE335" s="28">
        <f t="shared" si="84"/>
        <v>1.2573085290142953E-2</v>
      </c>
      <c r="AF335" s="28">
        <f t="shared" si="84"/>
        <v>5.7681282158969904E-3</v>
      </c>
      <c r="AG335" s="75"/>
      <c r="AH335">
        <f t="shared" si="85"/>
        <v>0</v>
      </c>
      <c r="AI335">
        <f t="shared" si="86"/>
        <v>0</v>
      </c>
      <c r="AJ335">
        <f t="shared" si="87"/>
        <v>0</v>
      </c>
      <c r="AK335">
        <f t="shared" si="88"/>
        <v>0</v>
      </c>
      <c r="AL335">
        <f t="shared" si="89"/>
        <v>0</v>
      </c>
      <c r="AM335">
        <f t="shared" si="90"/>
        <v>0</v>
      </c>
      <c r="AN335">
        <f t="shared" si="90"/>
        <v>0</v>
      </c>
      <c r="AP335" s="28">
        <f t="shared" si="91"/>
        <v>-1.4816281342908254E-2</v>
      </c>
      <c r="AQ335" s="28">
        <f t="shared" si="92"/>
        <v>-1.1358904783234173E-2</v>
      </c>
      <c r="AR335" s="28">
        <f t="shared" si="93"/>
        <v>-2.8240487928050204E-2</v>
      </c>
      <c r="AS335" s="28">
        <f t="shared" si="94"/>
        <v>-1.4942167522858187E-2</v>
      </c>
      <c r="AT335" s="28">
        <f t="shared" si="95"/>
        <v>-1.6273440299849628E-2</v>
      </c>
      <c r="AU335" s="28">
        <f t="shared" si="96"/>
        <v>-1.5627979984190819E-2</v>
      </c>
      <c r="AV335" s="28">
        <f t="shared" si="96"/>
        <v>-7.2597589995064401E-3</v>
      </c>
      <c r="AX335" s="39">
        <f t="shared" si="97"/>
        <v>1.2797909360198916E-2</v>
      </c>
      <c r="AY335" s="39">
        <f t="shared" si="98"/>
        <v>1.0217764652512623E-2</v>
      </c>
      <c r="AZ335" s="39">
        <f t="shared" si="99"/>
        <v>2.6903995638004139E-2</v>
      </c>
      <c r="BA335" s="39">
        <f t="shared" si="100"/>
        <v>1.4138178888161036E-2</v>
      </c>
      <c r="BB335" s="39">
        <f t="shared" si="101"/>
        <v>1.5648994161913784E-2</v>
      </c>
      <c r="BC335" s="39">
        <f t="shared" si="102"/>
        <v>1.4487594570147339E-2</v>
      </c>
      <c r="BD335" s="39">
        <f t="shared" si="102"/>
        <v>6.6525632799667332E-3</v>
      </c>
      <c r="BF335">
        <f t="shared" si="103"/>
        <v>0</v>
      </c>
      <c r="BG335">
        <f t="shared" si="104"/>
        <v>0</v>
      </c>
      <c r="BH335">
        <f t="shared" si="105"/>
        <v>0</v>
      </c>
      <c r="BI335">
        <f t="shared" si="106"/>
        <v>0</v>
      </c>
      <c r="BJ335">
        <f t="shared" si="107"/>
        <v>0</v>
      </c>
      <c r="BK335">
        <f t="shared" si="108"/>
        <v>0</v>
      </c>
      <c r="BL335">
        <f t="shared" si="108"/>
        <v>0</v>
      </c>
    </row>
    <row r="336" spans="1:64" x14ac:dyDescent="0.25">
      <c r="A336" s="1">
        <v>42118</v>
      </c>
      <c r="B336" s="19">
        <v>1.0824</v>
      </c>
      <c r="C336" s="19">
        <v>0.71589999999999998</v>
      </c>
      <c r="D336" s="19">
        <v>1.0338000000000001</v>
      </c>
      <c r="E336" s="19">
        <v>129.36000000000001</v>
      </c>
      <c r="F336" s="19">
        <v>1.3884000000000001</v>
      </c>
      <c r="G336" s="19">
        <v>1.3118000000000001</v>
      </c>
      <c r="J336" s="28">
        <f t="shared" si="109"/>
        <v>4.8157159191345644E-3</v>
      </c>
      <c r="K336" s="28">
        <f t="shared" si="110"/>
        <v>-1.5353481974809602E-3</v>
      </c>
      <c r="L336" s="28">
        <f t="shared" si="111"/>
        <v>-4.3434265474692696E-3</v>
      </c>
      <c r="M336" s="28">
        <f t="shared" si="112"/>
        <v>0</v>
      </c>
      <c r="N336" s="28">
        <f t="shared" si="113"/>
        <v>-3.8100761378325816E-3</v>
      </c>
      <c r="O336" s="28">
        <f t="shared" si="114"/>
        <v>-3.9561828836458673E-3</v>
      </c>
      <c r="P336" s="28">
        <f>J336*Report!$I$17+FX_Rates_Input!K336*Report!$I$18+FX_Rates_Input!L336*Report!$I$19+FX_Rates_Input!M336*Report!$I$20+FX_Rates_Input!N336*Report!$I$21+FX_Rates_Input!O336*Report!$I$22</f>
        <v>1.0235308237570183E-3</v>
      </c>
      <c r="R336" s="28">
        <f t="shared" si="73"/>
        <v>-1.3062530400986485E-2</v>
      </c>
      <c r="S336" s="28">
        <f t="shared" si="74"/>
        <v>-1.0011112703243326E-2</v>
      </c>
      <c r="T336" s="28">
        <f t="shared" si="75"/>
        <v>-2.4730253343362152E-2</v>
      </c>
      <c r="U336" s="28">
        <f t="shared" si="76"/>
        <v>-1.3113385102288291E-2</v>
      </c>
      <c r="V336" s="28">
        <f t="shared" si="77"/>
        <v>-1.4292490253627249E-2</v>
      </c>
      <c r="W336" s="28">
        <f t="shared" si="78"/>
        <v>-1.3713602647298149E-2</v>
      </c>
      <c r="X336" s="28">
        <f t="shared" si="78"/>
        <v>-6.3753917842972515E-3</v>
      </c>
      <c r="Z336" s="28">
        <f t="shared" si="79"/>
        <v>1.1051849939514529E-2</v>
      </c>
      <c r="AA336" s="28">
        <f t="shared" si="80"/>
        <v>8.9080698226237428E-3</v>
      </c>
      <c r="AB336" s="28">
        <f t="shared" si="81"/>
        <v>2.3440124556018994E-2</v>
      </c>
      <c r="AC336" s="28">
        <f t="shared" si="82"/>
        <v>1.2363619673367219E-2</v>
      </c>
      <c r="AD336" s="28">
        <f t="shared" si="83"/>
        <v>1.3732782760296804E-2</v>
      </c>
      <c r="AE336" s="28">
        <f t="shared" si="84"/>
        <v>1.2571509595535468E-2</v>
      </c>
      <c r="AF336" s="28">
        <f t="shared" si="84"/>
        <v>5.7760700205231729E-3</v>
      </c>
      <c r="AG336" s="75"/>
      <c r="AH336">
        <f t="shared" si="85"/>
        <v>0</v>
      </c>
      <c r="AI336">
        <f t="shared" si="86"/>
        <v>0</v>
      </c>
      <c r="AJ336">
        <f t="shared" si="87"/>
        <v>0</v>
      </c>
      <c r="AK336">
        <f t="shared" si="88"/>
        <v>0</v>
      </c>
      <c r="AL336">
        <f t="shared" si="89"/>
        <v>0</v>
      </c>
      <c r="AM336">
        <f t="shared" si="90"/>
        <v>0</v>
      </c>
      <c r="AN336">
        <f t="shared" si="90"/>
        <v>0</v>
      </c>
      <c r="AP336" s="28">
        <f t="shared" si="91"/>
        <v>-1.4818835219061697E-2</v>
      </c>
      <c r="AQ336" s="28">
        <f t="shared" si="92"/>
        <v>-1.1389039523465917E-2</v>
      </c>
      <c r="AR336" s="28">
        <f t="shared" si="93"/>
        <v>-2.8238610829583552E-2</v>
      </c>
      <c r="AS336" s="28">
        <f t="shared" si="94"/>
        <v>-1.4968932937471821E-2</v>
      </c>
      <c r="AT336" s="28">
        <f t="shared" si="95"/>
        <v>-1.6333634223624258E-2</v>
      </c>
      <c r="AU336" s="28">
        <f t="shared" si="96"/>
        <v>-1.562800677561826E-2</v>
      </c>
      <c r="AV336" s="28">
        <f t="shared" si="96"/>
        <v>-7.2604102095320429E-3</v>
      </c>
      <c r="AX336" s="39">
        <f t="shared" si="97"/>
        <v>1.2808154757589741E-2</v>
      </c>
      <c r="AY336" s="39">
        <f t="shared" si="98"/>
        <v>1.0285996642846334E-2</v>
      </c>
      <c r="AZ336" s="39">
        <f t="shared" si="99"/>
        <v>2.6948482042240395E-2</v>
      </c>
      <c r="BA336" s="39">
        <f t="shared" si="100"/>
        <v>1.421916750855075E-2</v>
      </c>
      <c r="BB336" s="39">
        <f t="shared" si="101"/>
        <v>1.5773926730293812E-2</v>
      </c>
      <c r="BC336" s="39">
        <f t="shared" si="102"/>
        <v>1.4485913723855577E-2</v>
      </c>
      <c r="BD336" s="39">
        <f t="shared" si="102"/>
        <v>6.6610884457579643E-3</v>
      </c>
      <c r="BF336">
        <f t="shared" si="103"/>
        <v>0</v>
      </c>
      <c r="BG336">
        <f t="shared" si="104"/>
        <v>0</v>
      </c>
      <c r="BH336">
        <f t="shared" si="105"/>
        <v>0</v>
      </c>
      <c r="BI336">
        <f t="shared" si="106"/>
        <v>0</v>
      </c>
      <c r="BJ336">
        <f t="shared" si="107"/>
        <v>0</v>
      </c>
      <c r="BK336">
        <f t="shared" si="108"/>
        <v>0</v>
      </c>
      <c r="BL336">
        <f t="shared" si="108"/>
        <v>0</v>
      </c>
    </row>
    <row r="337" spans="1:64" x14ac:dyDescent="0.25">
      <c r="A337" s="1">
        <v>42121</v>
      </c>
      <c r="B337" s="19">
        <v>1.0822000000000001</v>
      </c>
      <c r="C337" s="19">
        <v>0.71619999999999995</v>
      </c>
      <c r="D337" s="19">
        <v>1.0367</v>
      </c>
      <c r="E337" s="19">
        <v>129.22999999999999</v>
      </c>
      <c r="F337" s="19">
        <v>1.3867</v>
      </c>
      <c r="G337" s="19">
        <v>1.3154999999999999</v>
      </c>
      <c r="J337" s="28">
        <f t="shared" si="109"/>
        <v>-1.8479164794333439E-4</v>
      </c>
      <c r="K337" s="28">
        <f t="shared" si="110"/>
        <v>4.1896516219291224E-4</v>
      </c>
      <c r="L337" s="28">
        <f t="shared" si="111"/>
        <v>2.8012575671273474E-3</v>
      </c>
      <c r="M337" s="28">
        <f t="shared" si="112"/>
        <v>-1.0054527317516298E-3</v>
      </c>
      <c r="N337" s="28">
        <f t="shared" si="113"/>
        <v>-1.2251812278126742E-3</v>
      </c>
      <c r="O337" s="28">
        <f t="shared" si="114"/>
        <v>2.8165816207121191E-3</v>
      </c>
      <c r="P337" s="28">
        <f>J337*Report!$I$17+FX_Rates_Input!K337*Report!$I$18+FX_Rates_Input!L337*Report!$I$19+FX_Rates_Input!M337*Report!$I$20+FX_Rates_Input!N337*Report!$I$21+FX_Rates_Input!O337*Report!$I$22</f>
        <v>1.2420686956427228E-4</v>
      </c>
      <c r="R337" s="28">
        <f t="shared" si="73"/>
        <v>-1.3074028711640311E-2</v>
      </c>
      <c r="S337" s="28">
        <f t="shared" si="74"/>
        <v>-1.0008347270684847E-2</v>
      </c>
      <c r="T337" s="28">
        <f t="shared" si="75"/>
        <v>-2.4750138388648847E-2</v>
      </c>
      <c r="U337" s="28">
        <f t="shared" si="76"/>
        <v>-1.3113144320673844E-2</v>
      </c>
      <c r="V337" s="28">
        <f t="shared" si="77"/>
        <v>-1.4320967132655528E-2</v>
      </c>
      <c r="W337" s="28">
        <f t="shared" si="78"/>
        <v>-1.3740081716037822E-2</v>
      </c>
      <c r="X337" s="28">
        <f t="shared" si="78"/>
        <v>-6.3752189408113266E-3</v>
      </c>
      <c r="Z337" s="28">
        <f t="shared" si="79"/>
        <v>1.1094945570621868E-2</v>
      </c>
      <c r="AA337" s="28">
        <f t="shared" si="80"/>
        <v>8.9085895977223072E-3</v>
      </c>
      <c r="AB337" s="28">
        <f t="shared" si="81"/>
        <v>2.3432478557450023E-2</v>
      </c>
      <c r="AC337" s="28">
        <f t="shared" si="82"/>
        <v>1.2363942014267345E-2</v>
      </c>
      <c r="AD337" s="28">
        <f t="shared" si="83"/>
        <v>1.3717943944910245E-2</v>
      </c>
      <c r="AE337" s="28">
        <f t="shared" si="84"/>
        <v>1.2561600956192331E-2</v>
      </c>
      <c r="AF337" s="28">
        <f t="shared" si="84"/>
        <v>5.7804998754007308E-3</v>
      </c>
      <c r="AG337" s="75"/>
      <c r="AH337">
        <f t="shared" si="85"/>
        <v>0</v>
      </c>
      <c r="AI337">
        <f t="shared" si="86"/>
        <v>0</v>
      </c>
      <c r="AJ337">
        <f t="shared" si="87"/>
        <v>0</v>
      </c>
      <c r="AK337">
        <f t="shared" si="88"/>
        <v>0</v>
      </c>
      <c r="AL337">
        <f t="shared" si="89"/>
        <v>0</v>
      </c>
      <c r="AM337">
        <f t="shared" si="90"/>
        <v>0</v>
      </c>
      <c r="AN337">
        <f t="shared" si="90"/>
        <v>0</v>
      </c>
      <c r="AP337" s="28">
        <f t="shared" si="91"/>
        <v>-1.4834309729874887E-2</v>
      </c>
      <c r="AQ337" s="28">
        <f t="shared" si="92"/>
        <v>-1.1386110534599503E-2</v>
      </c>
      <c r="AR337" s="28">
        <f t="shared" si="93"/>
        <v>-2.8259387272302625E-2</v>
      </c>
      <c r="AS337" s="28">
        <f t="shared" si="94"/>
        <v>-1.4968698096004473E-2</v>
      </c>
      <c r="AT337" s="28">
        <f t="shared" si="95"/>
        <v>-1.6363104393649235E-2</v>
      </c>
      <c r="AU337" s="28">
        <f t="shared" si="96"/>
        <v>-1.5655692706179624E-2</v>
      </c>
      <c r="AV337" s="28">
        <f t="shared" si="96"/>
        <v>-7.2605474138065064E-3</v>
      </c>
      <c r="AX337" s="39">
        <f t="shared" si="97"/>
        <v>1.2855226588856444E-2</v>
      </c>
      <c r="AY337" s="39">
        <f t="shared" si="98"/>
        <v>1.0286352861636964E-2</v>
      </c>
      <c r="AZ337" s="39">
        <f t="shared" si="99"/>
        <v>2.6941727441103801E-2</v>
      </c>
      <c r="BA337" s="39">
        <f t="shared" si="100"/>
        <v>1.4219495789597974E-2</v>
      </c>
      <c r="BB337" s="39">
        <f t="shared" si="101"/>
        <v>1.5760081205903949E-2</v>
      </c>
      <c r="BC337" s="39">
        <f t="shared" si="102"/>
        <v>1.4477211946334133E-2</v>
      </c>
      <c r="BD337" s="39">
        <f t="shared" si="102"/>
        <v>6.6658283483959106E-3</v>
      </c>
      <c r="BF337">
        <f t="shared" si="103"/>
        <v>0</v>
      </c>
      <c r="BG337">
        <f t="shared" si="104"/>
        <v>0</v>
      </c>
      <c r="BH337">
        <f t="shared" si="105"/>
        <v>0</v>
      </c>
      <c r="BI337">
        <f t="shared" si="106"/>
        <v>0</v>
      </c>
      <c r="BJ337">
        <f t="shared" si="107"/>
        <v>0</v>
      </c>
      <c r="BK337">
        <f t="shared" si="108"/>
        <v>0</v>
      </c>
      <c r="BL337">
        <f t="shared" si="108"/>
        <v>0</v>
      </c>
    </row>
    <row r="338" spans="1:64" x14ac:dyDescent="0.25">
      <c r="A338" s="1">
        <v>42122</v>
      </c>
      <c r="B338" s="19">
        <v>1.0927</v>
      </c>
      <c r="C338" s="19">
        <v>0.71499999999999997</v>
      </c>
      <c r="D338" s="19">
        <v>1.0464</v>
      </c>
      <c r="E338" s="19">
        <v>130.09</v>
      </c>
      <c r="F338" s="19">
        <v>1.3752</v>
      </c>
      <c r="G338" s="19">
        <v>1.3188</v>
      </c>
      <c r="J338" s="28">
        <f t="shared" si="109"/>
        <v>9.6556913680647012E-3</v>
      </c>
      <c r="K338" s="28">
        <f t="shared" si="110"/>
        <v>-1.6769148703246694E-3</v>
      </c>
      <c r="L338" s="28">
        <f t="shared" si="111"/>
        <v>9.3131103738678563E-3</v>
      </c>
      <c r="M338" s="28">
        <f t="shared" si="112"/>
        <v>6.6327560763678305E-3</v>
      </c>
      <c r="N338" s="28">
        <f t="shared" si="113"/>
        <v>-8.3276486911790671E-3</v>
      </c>
      <c r="O338" s="28">
        <f t="shared" si="114"/>
        <v>2.5054107172287335E-3</v>
      </c>
      <c r="P338" s="28">
        <f>J338*Report!$I$17+FX_Rates_Input!K338*Report!$I$18+FX_Rates_Input!L338*Report!$I$19+FX_Rates_Input!M338*Report!$I$20+FX_Rates_Input!N338*Report!$I$21+FX_Rates_Input!O338*Report!$I$22</f>
        <v>3.9584066406955862E-3</v>
      </c>
      <c r="R338" s="28">
        <f t="shared" si="73"/>
        <v>-1.3075713346759376E-2</v>
      </c>
      <c r="S338" s="28">
        <f t="shared" si="74"/>
        <v>-1.0008504694187988E-2</v>
      </c>
      <c r="T338" s="28">
        <f t="shared" si="75"/>
        <v>-2.4739230574614197E-2</v>
      </c>
      <c r="U338" s="28">
        <f t="shared" si="76"/>
        <v>-1.3086319453677945E-2</v>
      </c>
      <c r="V338" s="28">
        <f t="shared" si="77"/>
        <v>-1.4327340208140592E-2</v>
      </c>
      <c r="W338" s="28">
        <f t="shared" si="78"/>
        <v>-1.3740172219404823E-2</v>
      </c>
      <c r="X338" s="28">
        <f t="shared" si="78"/>
        <v>-6.373914840492682E-3</v>
      </c>
      <c r="Z338" s="28">
        <f t="shared" si="79"/>
        <v>1.1088229460818855E-2</v>
      </c>
      <c r="AA338" s="28">
        <f t="shared" si="80"/>
        <v>8.8972112156489921E-3</v>
      </c>
      <c r="AB338" s="28">
        <f t="shared" si="81"/>
        <v>2.345383180876813E-2</v>
      </c>
      <c r="AC338" s="28">
        <f t="shared" si="82"/>
        <v>1.2364064762860082E-2</v>
      </c>
      <c r="AD338" s="28">
        <f t="shared" si="83"/>
        <v>1.3712378390302298E-2</v>
      </c>
      <c r="AE338" s="28">
        <f t="shared" si="84"/>
        <v>1.2562149333391469E-2</v>
      </c>
      <c r="AF338" s="28">
        <f t="shared" si="84"/>
        <v>5.7824361598110569E-3</v>
      </c>
      <c r="AG338" s="75"/>
      <c r="AH338">
        <f t="shared" si="85"/>
        <v>0</v>
      </c>
      <c r="AI338">
        <f t="shared" si="86"/>
        <v>0</v>
      </c>
      <c r="AJ338">
        <f t="shared" si="87"/>
        <v>0</v>
      </c>
      <c r="AK338">
        <f t="shared" si="88"/>
        <v>0</v>
      </c>
      <c r="AL338">
        <f t="shared" si="89"/>
        <v>0</v>
      </c>
      <c r="AM338">
        <f t="shared" si="90"/>
        <v>0</v>
      </c>
      <c r="AN338">
        <f t="shared" si="90"/>
        <v>0</v>
      </c>
      <c r="AP338" s="28">
        <f t="shared" si="91"/>
        <v>-1.4835627911321717E-2</v>
      </c>
      <c r="AQ338" s="28">
        <f t="shared" si="92"/>
        <v>-1.1385450710330904E-2</v>
      </c>
      <c r="AR338" s="28">
        <f t="shared" si="93"/>
        <v>-2.8249240223071747E-2</v>
      </c>
      <c r="AS338" s="28">
        <f t="shared" si="94"/>
        <v>-1.4939928453379173E-2</v>
      </c>
      <c r="AT338" s="28">
        <f t="shared" si="95"/>
        <v>-1.6369536282704756E-2</v>
      </c>
      <c r="AU338" s="28">
        <f t="shared" si="96"/>
        <v>-1.5655829740662111E-2</v>
      </c>
      <c r="AV338" s="28">
        <f t="shared" si="96"/>
        <v>-7.2592893568839793E-3</v>
      </c>
      <c r="AX338" s="39">
        <f t="shared" si="97"/>
        <v>1.2848144025381196E-2</v>
      </c>
      <c r="AY338" s="39">
        <f t="shared" si="98"/>
        <v>1.0274157231791908E-2</v>
      </c>
      <c r="AZ338" s="39">
        <f t="shared" si="99"/>
        <v>2.696384145722568E-2</v>
      </c>
      <c r="BA338" s="39">
        <f t="shared" si="100"/>
        <v>1.4217673762561309E-2</v>
      </c>
      <c r="BB338" s="39">
        <f t="shared" si="101"/>
        <v>1.5754574464866462E-2</v>
      </c>
      <c r="BC338" s="39">
        <f t="shared" si="102"/>
        <v>1.4477806854648756E-2</v>
      </c>
      <c r="BD338" s="39">
        <f t="shared" si="102"/>
        <v>6.6678106762023542E-3</v>
      </c>
      <c r="BF338">
        <f t="shared" si="103"/>
        <v>0</v>
      </c>
      <c r="BG338">
        <f t="shared" si="104"/>
        <v>0</v>
      </c>
      <c r="BH338">
        <f t="shared" si="105"/>
        <v>0</v>
      </c>
      <c r="BI338">
        <f t="shared" si="106"/>
        <v>0</v>
      </c>
      <c r="BJ338">
        <f t="shared" si="107"/>
        <v>0</v>
      </c>
      <c r="BK338">
        <f t="shared" si="108"/>
        <v>0</v>
      </c>
      <c r="BL338">
        <f t="shared" si="108"/>
        <v>0</v>
      </c>
    </row>
    <row r="339" spans="1:64" x14ac:dyDescent="0.25">
      <c r="A339" s="1">
        <v>42123</v>
      </c>
      <c r="B339" s="19">
        <v>1.1002000000000001</v>
      </c>
      <c r="C339" s="19">
        <v>0.71609999999999996</v>
      </c>
      <c r="D339" s="19">
        <v>1.0490999999999999</v>
      </c>
      <c r="E339" s="19">
        <v>131.19999999999999</v>
      </c>
      <c r="F339" s="19">
        <v>1.3762000000000001</v>
      </c>
      <c r="G339" s="19">
        <v>1.3262</v>
      </c>
      <c r="J339" s="28">
        <f t="shared" si="109"/>
        <v>6.8402838646580647E-3</v>
      </c>
      <c r="K339" s="28">
        <f t="shared" si="110"/>
        <v>1.5372793188863979E-3</v>
      </c>
      <c r="L339" s="28">
        <f t="shared" si="111"/>
        <v>2.5769520345055724E-3</v>
      </c>
      <c r="M339" s="28">
        <f t="shared" si="112"/>
        <v>8.4963578965208501E-3</v>
      </c>
      <c r="N339" s="28">
        <f t="shared" si="113"/>
        <v>7.2690269974003119E-4</v>
      </c>
      <c r="O339" s="28">
        <f t="shared" si="114"/>
        <v>5.5954777371912427E-3</v>
      </c>
      <c r="P339" s="28">
        <f>J339*Report!$I$17+FX_Rates_Input!K339*Report!$I$18+FX_Rates_Input!L339*Report!$I$19+FX_Rates_Input!M339*Report!$I$20+FX_Rates_Input!N339*Report!$I$21+FX_Rates_Input!O339*Report!$I$22</f>
        <v>1.1919212049345369E-3</v>
      </c>
      <c r="R339" s="28">
        <f t="shared" si="73"/>
        <v>-1.3125800073625788E-2</v>
      </c>
      <c r="S339" s="28">
        <f t="shared" si="74"/>
        <v>-1.0005016276172243E-2</v>
      </c>
      <c r="T339" s="28">
        <f t="shared" si="75"/>
        <v>-2.4744800241378592E-2</v>
      </c>
      <c r="U339" s="28">
        <f t="shared" si="76"/>
        <v>-1.3103500922234848E-2</v>
      </c>
      <c r="V339" s="28">
        <f t="shared" si="77"/>
        <v>-1.4393732261691633E-2</v>
      </c>
      <c r="W339" s="28">
        <f t="shared" si="78"/>
        <v>-1.3735398771803103E-2</v>
      </c>
      <c r="X339" s="28">
        <f t="shared" si="78"/>
        <v>-6.3905727790457669E-3</v>
      </c>
      <c r="Z339" s="28">
        <f t="shared" si="79"/>
        <v>1.1174726229699042E-2</v>
      </c>
      <c r="AA339" s="28">
        <f t="shared" si="80"/>
        <v>8.8976302434557557E-3</v>
      </c>
      <c r="AB339" s="28">
        <f t="shared" si="81"/>
        <v>2.3537192724260022E-2</v>
      </c>
      <c r="AC339" s="28">
        <f t="shared" si="82"/>
        <v>1.2408896194988819E-2</v>
      </c>
      <c r="AD339" s="28">
        <f t="shared" si="83"/>
        <v>1.3735153917917312E-2</v>
      </c>
      <c r="AE339" s="28">
        <f t="shared" si="84"/>
        <v>1.2582669549086909E-2</v>
      </c>
      <c r="AF339" s="28">
        <f t="shared" si="84"/>
        <v>5.8187638098208981E-3</v>
      </c>
      <c r="AG339" s="75"/>
      <c r="AH339">
        <f t="shared" si="85"/>
        <v>0</v>
      </c>
      <c r="AI339">
        <f t="shared" si="86"/>
        <v>0</v>
      </c>
      <c r="AJ339">
        <f t="shared" si="87"/>
        <v>0</v>
      </c>
      <c r="AK339">
        <f t="shared" si="88"/>
        <v>0</v>
      </c>
      <c r="AL339">
        <f t="shared" si="89"/>
        <v>0</v>
      </c>
      <c r="AM339">
        <f t="shared" si="90"/>
        <v>0</v>
      </c>
      <c r="AN339">
        <f t="shared" si="90"/>
        <v>0</v>
      </c>
      <c r="AP339" s="28">
        <f t="shared" si="91"/>
        <v>-1.4895662322858525E-2</v>
      </c>
      <c r="AQ339" s="28">
        <f t="shared" si="92"/>
        <v>-1.1381738741689495E-2</v>
      </c>
      <c r="AR339" s="28">
        <f t="shared" si="93"/>
        <v>-2.8261286905122685E-2</v>
      </c>
      <c r="AS339" s="28">
        <f t="shared" si="94"/>
        <v>-1.4961626461640566E-2</v>
      </c>
      <c r="AT339" s="28">
        <f t="shared" si="95"/>
        <v>-1.6442422612708549E-2</v>
      </c>
      <c r="AU339" s="28">
        <f t="shared" si="96"/>
        <v>-1.5652203165767944E-2</v>
      </c>
      <c r="AV339" s="28">
        <f t="shared" si="96"/>
        <v>-7.2798063555981635E-3</v>
      </c>
      <c r="AX339" s="39">
        <f t="shared" si="97"/>
        <v>1.294458847893178E-2</v>
      </c>
      <c r="AY339" s="39">
        <f t="shared" si="98"/>
        <v>1.0274352708973008E-2</v>
      </c>
      <c r="AZ339" s="39">
        <f t="shared" si="99"/>
        <v>2.7053679388004116E-2</v>
      </c>
      <c r="BA339" s="39">
        <f t="shared" si="100"/>
        <v>1.4267021734394538E-2</v>
      </c>
      <c r="BB339" s="39">
        <f t="shared" si="101"/>
        <v>1.5783844268934227E-2</v>
      </c>
      <c r="BC339" s="39">
        <f t="shared" si="102"/>
        <v>1.449947394305175E-2</v>
      </c>
      <c r="BD339" s="39">
        <f t="shared" si="102"/>
        <v>6.7079973863732947E-3</v>
      </c>
      <c r="BF339">
        <f t="shared" si="103"/>
        <v>0</v>
      </c>
      <c r="BG339">
        <f t="shared" si="104"/>
        <v>0</v>
      </c>
      <c r="BH339">
        <f t="shared" si="105"/>
        <v>0</v>
      </c>
      <c r="BI339">
        <f t="shared" si="106"/>
        <v>0</v>
      </c>
      <c r="BJ339">
        <f t="shared" si="107"/>
        <v>0</v>
      </c>
      <c r="BK339">
        <f t="shared" si="108"/>
        <v>0</v>
      </c>
      <c r="BL339">
        <f t="shared" si="108"/>
        <v>0</v>
      </c>
    </row>
    <row r="340" spans="1:64" x14ac:dyDescent="0.25">
      <c r="A340" s="1">
        <v>42124</v>
      </c>
      <c r="B340" s="19">
        <v>1.1214999999999999</v>
      </c>
      <c r="C340" s="19">
        <v>0.72670000000000001</v>
      </c>
      <c r="D340" s="19">
        <v>1.0486</v>
      </c>
      <c r="E340" s="19">
        <v>133.26</v>
      </c>
      <c r="F340" s="19">
        <v>1.4160999999999999</v>
      </c>
      <c r="G340" s="19">
        <v>1.3480000000000001</v>
      </c>
      <c r="J340" s="28">
        <f t="shared" si="109"/>
        <v>1.9175093518905145E-2</v>
      </c>
      <c r="K340" s="28">
        <f t="shared" si="110"/>
        <v>1.4693915609696158E-2</v>
      </c>
      <c r="L340" s="28">
        <f t="shared" si="111"/>
        <v>-4.7671259900735398E-4</v>
      </c>
      <c r="M340" s="28">
        <f t="shared" si="112"/>
        <v>1.557923062440234E-2</v>
      </c>
      <c r="N340" s="28">
        <f t="shared" si="113"/>
        <v>2.8580536460633552E-2</v>
      </c>
      <c r="O340" s="28">
        <f t="shared" si="114"/>
        <v>1.6304302537485153E-2</v>
      </c>
      <c r="P340" s="28">
        <f>J340*Report!$I$17+FX_Rates_Input!K340*Report!$I$18+FX_Rates_Input!L340*Report!$I$19+FX_Rates_Input!M340*Report!$I$20+FX_Rates_Input!N340*Report!$I$21+FX_Rates_Input!O340*Report!$I$22</f>
        <v>2.6525943028437612E-3</v>
      </c>
      <c r="R340" s="28">
        <f t="shared" si="73"/>
        <v>-1.3147462257258246E-2</v>
      </c>
      <c r="S340" s="28">
        <f t="shared" si="74"/>
        <v>-1.0001680321178702E-2</v>
      </c>
      <c r="T340" s="28">
        <f t="shared" si="75"/>
        <v>-2.4742827865691215E-2</v>
      </c>
      <c r="U340" s="28">
        <f t="shared" si="76"/>
        <v>-1.3128619792841266E-2</v>
      </c>
      <c r="V340" s="28">
        <f t="shared" si="77"/>
        <v>-1.4384369262278651E-2</v>
      </c>
      <c r="W340" s="28">
        <f t="shared" si="78"/>
        <v>-1.3713681682696375E-2</v>
      </c>
      <c r="X340" s="28">
        <f t="shared" si="78"/>
        <v>-6.3906551467547111E-3</v>
      </c>
      <c r="Z340" s="28">
        <f t="shared" si="79"/>
        <v>1.1261443636316744E-2</v>
      </c>
      <c r="AA340" s="28">
        <f t="shared" si="80"/>
        <v>8.9109778201965379E-3</v>
      </c>
      <c r="AB340" s="28">
        <f t="shared" si="81"/>
        <v>2.3544667825075576E-2</v>
      </c>
      <c r="AC340" s="28">
        <f t="shared" si="82"/>
        <v>1.2513834857124553E-2</v>
      </c>
      <c r="AD340" s="28">
        <f t="shared" si="83"/>
        <v>1.3743938168950854E-2</v>
      </c>
      <c r="AE340" s="28">
        <f t="shared" si="84"/>
        <v>1.264151052503708E-2</v>
      </c>
      <c r="AF340" s="28">
        <f t="shared" si="84"/>
        <v>5.8239059611997369E-3</v>
      </c>
      <c r="AG340" s="75"/>
      <c r="AH340">
        <f t="shared" si="85"/>
        <v>1</v>
      </c>
      <c r="AI340">
        <f t="shared" si="86"/>
        <v>1</v>
      </c>
      <c r="AJ340">
        <f t="shared" si="87"/>
        <v>0</v>
      </c>
      <c r="AK340">
        <f t="shared" si="88"/>
        <v>1</v>
      </c>
      <c r="AL340">
        <f t="shared" si="89"/>
        <v>1</v>
      </c>
      <c r="AM340">
        <f t="shared" si="90"/>
        <v>1</v>
      </c>
      <c r="AN340">
        <f t="shared" si="90"/>
        <v>0</v>
      </c>
      <c r="AP340" s="28">
        <f t="shared" si="91"/>
        <v>-1.4925218036983975E-2</v>
      </c>
      <c r="AQ340" s="28">
        <f t="shared" si="92"/>
        <v>-1.1379131955733812E-2</v>
      </c>
      <c r="AR340" s="28">
        <f t="shared" si="93"/>
        <v>-2.8259715305342412E-2</v>
      </c>
      <c r="AS340" s="28">
        <f t="shared" si="94"/>
        <v>-1.4996217716283258E-2</v>
      </c>
      <c r="AT340" s="28">
        <f t="shared" si="95"/>
        <v>-1.6433017461743134E-2</v>
      </c>
      <c r="AU340" s="28">
        <f t="shared" si="96"/>
        <v>-1.5633189893239051E-2</v>
      </c>
      <c r="AV340" s="28">
        <f t="shared" si="96"/>
        <v>-7.2802692368395486E-3</v>
      </c>
      <c r="AX340" s="39">
        <f t="shared" si="97"/>
        <v>1.3039199416042473E-2</v>
      </c>
      <c r="AY340" s="39">
        <f t="shared" si="98"/>
        <v>1.0288429454751648E-2</v>
      </c>
      <c r="AZ340" s="39">
        <f t="shared" si="99"/>
        <v>2.7061555264726773E-2</v>
      </c>
      <c r="BA340" s="39">
        <f t="shared" si="100"/>
        <v>1.4381432780566545E-2</v>
      </c>
      <c r="BB340" s="39">
        <f t="shared" si="101"/>
        <v>1.5792586368415341E-2</v>
      </c>
      <c r="BC340" s="39">
        <f t="shared" si="102"/>
        <v>1.4561018735579755E-2</v>
      </c>
      <c r="BD340" s="39">
        <f t="shared" si="102"/>
        <v>6.7135200512845744E-3</v>
      </c>
      <c r="BF340">
        <f t="shared" si="103"/>
        <v>1</v>
      </c>
      <c r="BG340">
        <f t="shared" si="104"/>
        <v>1</v>
      </c>
      <c r="BH340">
        <f t="shared" si="105"/>
        <v>0</v>
      </c>
      <c r="BI340">
        <f t="shared" si="106"/>
        <v>1</v>
      </c>
      <c r="BJ340">
        <f t="shared" si="107"/>
        <v>1</v>
      </c>
      <c r="BK340">
        <f t="shared" si="108"/>
        <v>1</v>
      </c>
      <c r="BL340">
        <f t="shared" si="108"/>
        <v>0</v>
      </c>
    </row>
    <row r="341" spans="1:64" x14ac:dyDescent="0.25">
      <c r="A341" s="1">
        <v>42128</v>
      </c>
      <c r="B341" s="19">
        <v>1.1152</v>
      </c>
      <c r="C341" s="19">
        <v>0.73787999999999998</v>
      </c>
      <c r="D341" s="19">
        <v>1.0430999999999999</v>
      </c>
      <c r="E341" s="19">
        <v>134.07</v>
      </c>
      <c r="F341" s="19">
        <v>1.4225000000000001</v>
      </c>
      <c r="G341" s="19">
        <v>1.3512</v>
      </c>
      <c r="J341" s="28">
        <f t="shared" si="109"/>
        <v>-5.6333139540035255E-3</v>
      </c>
      <c r="K341" s="28">
        <f t="shared" si="110"/>
        <v>1.5267472130788381E-2</v>
      </c>
      <c r="L341" s="28">
        <f t="shared" si="111"/>
        <v>-5.2588924565070642E-3</v>
      </c>
      <c r="M341" s="28">
        <f t="shared" si="112"/>
        <v>6.0599444790787795E-3</v>
      </c>
      <c r="N341" s="28">
        <f t="shared" si="113"/>
        <v>4.5092727714729506E-3</v>
      </c>
      <c r="O341" s="28">
        <f t="shared" si="114"/>
        <v>2.3710740213379231E-3</v>
      </c>
      <c r="P341" s="28">
        <f>J341*Report!$I$17+FX_Rates_Input!K341*Report!$I$18+FX_Rates_Input!L341*Report!$I$19+FX_Rates_Input!M341*Report!$I$20+FX_Rates_Input!N341*Report!$I$21+FX_Rates_Input!O341*Report!$I$22</f>
        <v>-5.8981846046417047E-3</v>
      </c>
      <c r="R341" s="28">
        <f t="shared" si="73"/>
        <v>-1.3425582752129709E-2</v>
      </c>
      <c r="S341" s="28">
        <f t="shared" si="74"/>
        <v>-1.0202795438019014E-2</v>
      </c>
      <c r="T341" s="28">
        <f t="shared" si="75"/>
        <v>-2.4742113076269459E-2</v>
      </c>
      <c r="U341" s="28">
        <f t="shared" si="76"/>
        <v>-1.3281382362876015E-2</v>
      </c>
      <c r="V341" s="28">
        <f t="shared" si="77"/>
        <v>-1.487680418926191E-2</v>
      </c>
      <c r="W341" s="28">
        <f t="shared" si="78"/>
        <v>-1.3881126804470055E-2</v>
      </c>
      <c r="X341" s="28">
        <f t="shared" si="78"/>
        <v>-6.3927844455491864E-3</v>
      </c>
      <c r="Z341" s="28">
        <f t="shared" si="79"/>
        <v>1.1678043784626531E-2</v>
      </c>
      <c r="AA341" s="28">
        <f t="shared" si="80"/>
        <v>9.2043401045647025E-3</v>
      </c>
      <c r="AB341" s="28">
        <f t="shared" si="81"/>
        <v>2.3545392987981126E-2</v>
      </c>
      <c r="AC341" s="28">
        <f t="shared" si="82"/>
        <v>1.2776000156599306E-2</v>
      </c>
      <c r="AD341" s="28">
        <f t="shared" si="83"/>
        <v>1.449296876994755E-2</v>
      </c>
      <c r="AE341" s="28">
        <f t="shared" si="84"/>
        <v>1.293358895277885E-2</v>
      </c>
      <c r="AF341" s="28">
        <f t="shared" si="84"/>
        <v>5.8519413729166744E-3</v>
      </c>
      <c r="AG341" s="75"/>
      <c r="AH341">
        <f t="shared" si="85"/>
        <v>0</v>
      </c>
      <c r="AI341">
        <f t="shared" si="86"/>
        <v>1</v>
      </c>
      <c r="AJ341">
        <f t="shared" si="87"/>
        <v>0</v>
      </c>
      <c r="AK341">
        <f t="shared" si="88"/>
        <v>0</v>
      </c>
      <c r="AL341">
        <f t="shared" si="89"/>
        <v>0</v>
      </c>
      <c r="AM341">
        <f t="shared" si="90"/>
        <v>0</v>
      </c>
      <c r="AN341">
        <f t="shared" si="90"/>
        <v>0</v>
      </c>
      <c r="AP341" s="28">
        <f t="shared" si="91"/>
        <v>-1.5253936606349034E-2</v>
      </c>
      <c r="AQ341" s="28">
        <f t="shared" si="92"/>
        <v>-1.1616260979210289E-2</v>
      </c>
      <c r="AR341" s="28">
        <f t="shared" si="93"/>
        <v>-2.8259001271444924E-2</v>
      </c>
      <c r="AS341" s="28">
        <f t="shared" si="94"/>
        <v>-1.5179200420780649E-2</v>
      </c>
      <c r="AT341" s="28">
        <f t="shared" si="95"/>
        <v>-1.7015871128809194E-2</v>
      </c>
      <c r="AU341" s="28">
        <f t="shared" si="96"/>
        <v>-1.5834103153635291E-2</v>
      </c>
      <c r="AV341" s="28">
        <f t="shared" si="96"/>
        <v>-7.284595499672036E-3</v>
      </c>
      <c r="AX341" s="39">
        <f t="shared" si="97"/>
        <v>1.3506397638845856E-2</v>
      </c>
      <c r="AY341" s="39">
        <f t="shared" si="98"/>
        <v>1.0617805645755977E-2</v>
      </c>
      <c r="AZ341" s="39">
        <f t="shared" si="99"/>
        <v>2.7062281183156591E-2</v>
      </c>
      <c r="BA341" s="39">
        <f t="shared" si="100"/>
        <v>1.4673818214503939E-2</v>
      </c>
      <c r="BB341" s="39">
        <f t="shared" si="101"/>
        <v>1.6632035709494834E-2</v>
      </c>
      <c r="BC341" s="39">
        <f t="shared" si="102"/>
        <v>1.4886565301944085E-2</v>
      </c>
      <c r="BD341" s="39">
        <f t="shared" si="102"/>
        <v>6.743752427039524E-3</v>
      </c>
      <c r="BF341">
        <f t="shared" si="103"/>
        <v>0</v>
      </c>
      <c r="BG341">
        <f t="shared" si="104"/>
        <v>1</v>
      </c>
      <c r="BH341">
        <f t="shared" si="105"/>
        <v>0</v>
      </c>
      <c r="BI341">
        <f t="shared" si="106"/>
        <v>0</v>
      </c>
      <c r="BJ341">
        <f t="shared" si="107"/>
        <v>0</v>
      </c>
      <c r="BK341">
        <f t="shared" si="108"/>
        <v>0</v>
      </c>
      <c r="BL341">
        <f t="shared" si="108"/>
        <v>0</v>
      </c>
    </row>
    <row r="342" spans="1:64" x14ac:dyDescent="0.25">
      <c r="A342" s="1">
        <v>42129</v>
      </c>
      <c r="B342" s="19">
        <v>1.1116999999999999</v>
      </c>
      <c r="C342" s="19">
        <v>0.73499999999999999</v>
      </c>
      <c r="D342" s="19">
        <v>1.0376000000000001</v>
      </c>
      <c r="E342" s="19">
        <v>133.91999999999999</v>
      </c>
      <c r="F342" s="19">
        <v>1.4118999999999999</v>
      </c>
      <c r="G342" s="19">
        <v>1.3440000000000001</v>
      </c>
      <c r="J342" s="28">
        <f t="shared" si="109"/>
        <v>-3.1433857666901678E-3</v>
      </c>
      <c r="K342" s="28">
        <f t="shared" si="110"/>
        <v>-3.9107105405420057E-3</v>
      </c>
      <c r="L342" s="28">
        <f t="shared" si="111"/>
        <v>-5.2866946796910948E-3</v>
      </c>
      <c r="M342" s="28">
        <f t="shared" si="112"/>
        <v>-1.1194448723046665E-3</v>
      </c>
      <c r="N342" s="28">
        <f t="shared" si="113"/>
        <v>-7.4795719850066595E-3</v>
      </c>
      <c r="O342" s="28">
        <f t="shared" si="114"/>
        <v>-5.3428444104953576E-3</v>
      </c>
      <c r="P342" s="28">
        <f>J342*Report!$I$17+FX_Rates_Input!K342*Report!$I$18+FX_Rates_Input!L342*Report!$I$19+FX_Rates_Input!M342*Report!$I$20+FX_Rates_Input!N342*Report!$I$21+FX_Rates_Input!O342*Report!$I$22</f>
        <v>-1.4005196084452538E-3</v>
      </c>
      <c r="R342" s="28">
        <f t="shared" si="73"/>
        <v>-1.3302490341323072E-2</v>
      </c>
      <c r="S342" s="28">
        <f t="shared" si="74"/>
        <v>-1.0332863271845584E-2</v>
      </c>
      <c r="T342" s="28">
        <f t="shared" si="75"/>
        <v>-2.4774778349545331E-2</v>
      </c>
      <c r="U342" s="28">
        <f t="shared" si="76"/>
        <v>-1.3105464219678587E-2</v>
      </c>
      <c r="V342" s="28">
        <f t="shared" si="77"/>
        <v>-1.4769248604544956E-2</v>
      </c>
      <c r="W342" s="28">
        <f t="shared" si="78"/>
        <v>-1.3597892931708913E-2</v>
      </c>
      <c r="X342" s="28">
        <f t="shared" si="78"/>
        <v>-6.4710560768436679E-3</v>
      </c>
      <c r="Z342" s="28">
        <f t="shared" si="79"/>
        <v>1.1609114518324361E-2</v>
      </c>
      <c r="AA342" s="28">
        <f t="shared" si="80"/>
        <v>9.5155525850380614E-3</v>
      </c>
      <c r="AB342" s="28">
        <f t="shared" si="81"/>
        <v>2.3530733468485578E-2</v>
      </c>
      <c r="AC342" s="28">
        <f t="shared" si="82"/>
        <v>1.2751225249047244E-2</v>
      </c>
      <c r="AD342" s="28">
        <f t="shared" si="83"/>
        <v>1.4498861072563528E-2</v>
      </c>
      <c r="AE342" s="28">
        <f t="shared" si="84"/>
        <v>1.2802217093523584E-2</v>
      </c>
      <c r="AF342" s="28">
        <f t="shared" si="84"/>
        <v>5.8851468183274847E-3</v>
      </c>
      <c r="AG342" s="75"/>
      <c r="AH342">
        <f t="shared" si="85"/>
        <v>0</v>
      </c>
      <c r="AI342">
        <f t="shared" si="86"/>
        <v>0</v>
      </c>
      <c r="AJ342">
        <f t="shared" si="87"/>
        <v>0</v>
      </c>
      <c r="AK342">
        <f t="shared" si="88"/>
        <v>0</v>
      </c>
      <c r="AL342">
        <f t="shared" si="89"/>
        <v>0</v>
      </c>
      <c r="AM342">
        <f t="shared" si="90"/>
        <v>0</v>
      </c>
      <c r="AN342">
        <f t="shared" si="90"/>
        <v>0</v>
      </c>
      <c r="AP342" s="28">
        <f t="shared" si="91"/>
        <v>-1.5116858822834534E-2</v>
      </c>
      <c r="AQ342" s="28">
        <f t="shared" si="92"/>
        <v>-1.177846825560943E-2</v>
      </c>
      <c r="AR342" s="28">
        <f t="shared" si="93"/>
        <v>-2.8292977944461156E-2</v>
      </c>
      <c r="AS342" s="28">
        <f t="shared" si="94"/>
        <v>-1.4988665349136026E-2</v>
      </c>
      <c r="AT342" s="28">
        <f t="shared" si="95"/>
        <v>-1.6900911177500436E-2</v>
      </c>
      <c r="AU342" s="28">
        <f t="shared" si="96"/>
        <v>-1.5520672608413151E-2</v>
      </c>
      <c r="AV342" s="28">
        <f t="shared" si="96"/>
        <v>-7.3709862583982771E-3</v>
      </c>
      <c r="AX342" s="39">
        <f t="shared" si="97"/>
        <v>1.3423482999835822E-2</v>
      </c>
      <c r="AY342" s="39">
        <f t="shared" si="98"/>
        <v>1.0961157568801908E-2</v>
      </c>
      <c r="AZ342" s="39">
        <f t="shared" si="99"/>
        <v>2.7048933063401403E-2</v>
      </c>
      <c r="BA342" s="39">
        <f t="shared" si="100"/>
        <v>1.4634426378504683E-2</v>
      </c>
      <c r="BB342" s="39">
        <f t="shared" si="101"/>
        <v>1.6630523645519008E-2</v>
      </c>
      <c r="BC342" s="39">
        <f t="shared" si="102"/>
        <v>1.4724996770227821E-2</v>
      </c>
      <c r="BD342" s="39">
        <f t="shared" si="102"/>
        <v>6.7850769998820939E-3</v>
      </c>
      <c r="BF342">
        <f t="shared" si="103"/>
        <v>0</v>
      </c>
      <c r="BG342">
        <f t="shared" si="104"/>
        <v>0</v>
      </c>
      <c r="BH342">
        <f t="shared" si="105"/>
        <v>0</v>
      </c>
      <c r="BI342">
        <f t="shared" si="106"/>
        <v>0</v>
      </c>
      <c r="BJ342">
        <f t="shared" si="107"/>
        <v>0</v>
      </c>
      <c r="BK342">
        <f t="shared" si="108"/>
        <v>0</v>
      </c>
      <c r="BL342">
        <f t="shared" si="108"/>
        <v>0</v>
      </c>
    </row>
    <row r="343" spans="1:64" x14ac:dyDescent="0.25">
      <c r="A343" s="1">
        <v>42130</v>
      </c>
      <c r="B343" s="19">
        <v>1.123</v>
      </c>
      <c r="C343" s="19">
        <v>0.73760000000000003</v>
      </c>
      <c r="D343" s="19">
        <v>1.0374000000000001</v>
      </c>
      <c r="E343" s="19">
        <v>134.59</v>
      </c>
      <c r="F343" s="19">
        <v>1.403</v>
      </c>
      <c r="G343" s="19">
        <v>1.3487</v>
      </c>
      <c r="J343" s="28">
        <f t="shared" si="109"/>
        <v>1.0113300498873877E-2</v>
      </c>
      <c r="K343" s="28">
        <f t="shared" si="110"/>
        <v>3.5311730295473644E-3</v>
      </c>
      <c r="L343" s="28">
        <f t="shared" si="111"/>
        <v>-1.9277108493427833E-4</v>
      </c>
      <c r="M343" s="28">
        <f t="shared" si="112"/>
        <v>4.9905135044591457E-3</v>
      </c>
      <c r="N343" s="28">
        <f t="shared" si="113"/>
        <v>-6.3235139130183565E-3</v>
      </c>
      <c r="O343" s="28">
        <f t="shared" si="114"/>
        <v>3.4909234397170184E-3</v>
      </c>
      <c r="P343" s="28">
        <f>J343*Report!$I$17+FX_Rates_Input!K343*Report!$I$18+FX_Rates_Input!L343*Report!$I$19+FX_Rates_Input!M343*Report!$I$20+FX_Rates_Input!N343*Report!$I$21+FX_Rates_Input!O343*Report!$I$22</f>
        <v>1.2864187078677472E-3</v>
      </c>
      <c r="R343" s="28">
        <f t="shared" si="73"/>
        <v>-1.3314918118926841E-2</v>
      </c>
      <c r="S343" s="28">
        <f t="shared" si="74"/>
        <v>-1.0346503979048106E-2</v>
      </c>
      <c r="T343" s="28">
        <f t="shared" si="75"/>
        <v>-2.4810604354489969E-2</v>
      </c>
      <c r="U343" s="28">
        <f t="shared" si="76"/>
        <v>-1.3113896640515984E-2</v>
      </c>
      <c r="V343" s="28">
        <f t="shared" si="77"/>
        <v>-1.4828226590380245E-2</v>
      </c>
      <c r="W343" s="28">
        <f t="shared" si="78"/>
        <v>-1.3640841121158223E-2</v>
      </c>
      <c r="X343" s="28">
        <f t="shared" si="78"/>
        <v>-6.4779920161521258E-3</v>
      </c>
      <c r="Z343" s="28">
        <f t="shared" si="79"/>
        <v>1.1605688756182104E-2</v>
      </c>
      <c r="AA343" s="28">
        <f t="shared" si="80"/>
        <v>9.5184908096655023E-3</v>
      </c>
      <c r="AB343" s="28">
        <f t="shared" si="81"/>
        <v>2.3507870451796028E-2</v>
      </c>
      <c r="AC343" s="28">
        <f t="shared" si="82"/>
        <v>1.2741003411198069E-2</v>
      </c>
      <c r="AD343" s="28">
        <f t="shared" si="83"/>
        <v>1.4514330129522642E-2</v>
      </c>
      <c r="AE343" s="28">
        <f t="shared" si="84"/>
        <v>1.2775132444036365E-2</v>
      </c>
      <c r="AF343" s="28">
        <f t="shared" si="84"/>
        <v>5.8824746461600694E-3</v>
      </c>
      <c r="AG343" s="75"/>
      <c r="AH343">
        <f t="shared" si="85"/>
        <v>0</v>
      </c>
      <c r="AI343">
        <f t="shared" si="86"/>
        <v>0</v>
      </c>
      <c r="AJ343">
        <f t="shared" si="87"/>
        <v>0</v>
      </c>
      <c r="AK343">
        <f t="shared" si="88"/>
        <v>0</v>
      </c>
      <c r="AL343">
        <f t="shared" si="89"/>
        <v>0</v>
      </c>
      <c r="AM343">
        <f t="shared" si="90"/>
        <v>0</v>
      </c>
      <c r="AN343">
        <f t="shared" si="90"/>
        <v>0</v>
      </c>
      <c r="AP343" s="28">
        <f t="shared" si="91"/>
        <v>-1.5129942237568686E-2</v>
      </c>
      <c r="AQ343" s="28">
        <f t="shared" si="92"/>
        <v>-1.1793316443885087E-2</v>
      </c>
      <c r="AR343" s="28">
        <f t="shared" si="93"/>
        <v>-2.8329748073136433E-2</v>
      </c>
      <c r="AS343" s="28">
        <f t="shared" si="94"/>
        <v>-1.4996967442688419E-2</v>
      </c>
      <c r="AT343" s="28">
        <f t="shared" si="95"/>
        <v>-1.696531130971083E-2</v>
      </c>
      <c r="AU343" s="28">
        <f t="shared" si="96"/>
        <v>-1.5564776175329089E-2</v>
      </c>
      <c r="AV343" s="28">
        <f t="shared" si="96"/>
        <v>-7.3782327375036209E-3</v>
      </c>
      <c r="AX343" s="39">
        <f t="shared" si="97"/>
        <v>1.3420712874823949E-2</v>
      </c>
      <c r="AY343" s="39">
        <f t="shared" si="98"/>
        <v>1.0965303274502482E-2</v>
      </c>
      <c r="AZ343" s="39">
        <f t="shared" si="99"/>
        <v>2.7027014170442492E-2</v>
      </c>
      <c r="BA343" s="39">
        <f t="shared" si="100"/>
        <v>1.4624074213370504E-2</v>
      </c>
      <c r="BB343" s="39">
        <f t="shared" si="101"/>
        <v>1.6651414848853227E-2</v>
      </c>
      <c r="BC343" s="39">
        <f t="shared" si="102"/>
        <v>1.469906749820723E-2</v>
      </c>
      <c r="BD343" s="39">
        <f t="shared" si="102"/>
        <v>6.7827153675115645E-3</v>
      </c>
      <c r="BF343">
        <f t="shared" si="103"/>
        <v>0</v>
      </c>
      <c r="BG343">
        <f t="shared" si="104"/>
        <v>0</v>
      </c>
      <c r="BH343">
        <f t="shared" si="105"/>
        <v>0</v>
      </c>
      <c r="BI343">
        <f t="shared" si="106"/>
        <v>0</v>
      </c>
      <c r="BJ343">
        <f t="shared" si="107"/>
        <v>0</v>
      </c>
      <c r="BK343">
        <f t="shared" si="108"/>
        <v>0</v>
      </c>
      <c r="BL343">
        <f t="shared" si="108"/>
        <v>0</v>
      </c>
    </row>
    <row r="344" spans="1:64" x14ac:dyDescent="0.25">
      <c r="A344" s="1">
        <v>42131</v>
      </c>
      <c r="B344" s="19">
        <v>1.1305000000000001</v>
      </c>
      <c r="C344" s="19">
        <v>0.74250000000000005</v>
      </c>
      <c r="D344" s="19">
        <v>1.0343</v>
      </c>
      <c r="E344" s="19">
        <v>134.72</v>
      </c>
      <c r="F344" s="19">
        <v>1.4186000000000001</v>
      </c>
      <c r="G344" s="19">
        <v>1.3645</v>
      </c>
      <c r="J344" s="28">
        <f t="shared" si="109"/>
        <v>6.6563369795814191E-3</v>
      </c>
      <c r="K344" s="28">
        <f t="shared" si="110"/>
        <v>6.6211984344707146E-3</v>
      </c>
      <c r="L344" s="28">
        <f t="shared" si="111"/>
        <v>-2.9927135335420189E-3</v>
      </c>
      <c r="M344" s="28">
        <f t="shared" si="112"/>
        <v>9.6543024839226745E-4</v>
      </c>
      <c r="N344" s="28">
        <f t="shared" si="113"/>
        <v>1.1057668665525509E-2</v>
      </c>
      <c r="O344" s="28">
        <f t="shared" si="114"/>
        <v>1.1646895625581374E-2</v>
      </c>
      <c r="P344" s="28">
        <f>J344*Report!$I$17+FX_Rates_Input!K344*Report!$I$18+FX_Rates_Input!L344*Report!$I$19+FX_Rates_Input!M344*Report!$I$20+FX_Rates_Input!N344*Report!$I$21+FX_Rates_Input!O344*Report!$I$22</f>
        <v>-2.8543882486535208E-4</v>
      </c>
      <c r="R344" s="28">
        <f t="shared" si="73"/>
        <v>-1.3348554505812859E-2</v>
      </c>
      <c r="S344" s="28">
        <f t="shared" si="74"/>
        <v>-1.0342166226927633E-2</v>
      </c>
      <c r="T344" s="28">
        <f t="shared" si="75"/>
        <v>-2.480817957583089E-2</v>
      </c>
      <c r="U344" s="28">
        <f t="shared" si="76"/>
        <v>-1.3114586500658061E-2</v>
      </c>
      <c r="V344" s="28">
        <f t="shared" si="77"/>
        <v>-1.4854469069808651E-2</v>
      </c>
      <c r="W344" s="28">
        <f t="shared" si="78"/>
        <v>-1.3624063575163941E-2</v>
      </c>
      <c r="X344" s="28">
        <f t="shared" si="78"/>
        <v>-6.4699395485014544E-3</v>
      </c>
      <c r="Z344" s="28">
        <f t="shared" si="79"/>
        <v>1.1756346360103167E-2</v>
      </c>
      <c r="AA344" s="28">
        <f t="shared" si="80"/>
        <v>9.5541880924305649E-3</v>
      </c>
      <c r="AB344" s="28">
        <f t="shared" si="81"/>
        <v>2.3510457658518974E-2</v>
      </c>
      <c r="AC344" s="28">
        <f t="shared" si="82"/>
        <v>1.2785039107400611E-2</v>
      </c>
      <c r="AD344" s="28">
        <f t="shared" si="83"/>
        <v>1.452219307778024E-2</v>
      </c>
      <c r="AE344" s="28">
        <f t="shared" si="84"/>
        <v>1.2808214030097126E-2</v>
      </c>
      <c r="AF344" s="28">
        <f t="shared" si="84"/>
        <v>5.89543414455129E-3</v>
      </c>
      <c r="AG344" s="75"/>
      <c r="AH344">
        <f t="shared" si="85"/>
        <v>0</v>
      </c>
      <c r="AI344">
        <f t="shared" si="86"/>
        <v>0</v>
      </c>
      <c r="AJ344">
        <f t="shared" si="87"/>
        <v>0</v>
      </c>
      <c r="AK344">
        <f t="shared" si="88"/>
        <v>0</v>
      </c>
      <c r="AL344">
        <f t="shared" si="89"/>
        <v>0</v>
      </c>
      <c r="AM344">
        <f t="shared" si="90"/>
        <v>0</v>
      </c>
      <c r="AN344">
        <f t="shared" si="90"/>
        <v>0</v>
      </c>
      <c r="AP344" s="28">
        <f t="shared" si="91"/>
        <v>-1.5177001172304841E-2</v>
      </c>
      <c r="AQ344" s="28">
        <f t="shared" si="92"/>
        <v>-1.1791262677253188E-2</v>
      </c>
      <c r="AR344" s="28">
        <f t="shared" si="93"/>
        <v>-2.8327335124480324E-2</v>
      </c>
      <c r="AS344" s="28">
        <f t="shared" si="94"/>
        <v>-1.5000914766177677E-2</v>
      </c>
      <c r="AT344" s="28">
        <f t="shared" si="95"/>
        <v>-1.6994037764514993E-2</v>
      </c>
      <c r="AU344" s="28">
        <f t="shared" si="96"/>
        <v>-1.554918608941956E-2</v>
      </c>
      <c r="AV344" s="28">
        <f t="shared" si="96"/>
        <v>-7.3705376599915457E-3</v>
      </c>
      <c r="AX344" s="39">
        <f t="shared" si="97"/>
        <v>1.3584793026595149E-2</v>
      </c>
      <c r="AY344" s="39">
        <f t="shared" si="98"/>
        <v>1.100328454275612E-2</v>
      </c>
      <c r="AZ344" s="39">
        <f t="shared" si="99"/>
        <v>2.7029613207168408E-2</v>
      </c>
      <c r="BA344" s="39">
        <f t="shared" si="100"/>
        <v>1.4671367372920227E-2</v>
      </c>
      <c r="BB344" s="39">
        <f t="shared" si="101"/>
        <v>1.6661761772486582E-2</v>
      </c>
      <c r="BC344" s="39">
        <f t="shared" si="102"/>
        <v>1.4733336544352745E-2</v>
      </c>
      <c r="BD344" s="39">
        <f t="shared" si="102"/>
        <v>6.7960322560413813E-3</v>
      </c>
      <c r="BF344">
        <f t="shared" si="103"/>
        <v>0</v>
      </c>
      <c r="BG344">
        <f t="shared" si="104"/>
        <v>0</v>
      </c>
      <c r="BH344">
        <f t="shared" si="105"/>
        <v>0</v>
      </c>
      <c r="BI344">
        <f t="shared" si="106"/>
        <v>0</v>
      </c>
      <c r="BJ344">
        <f t="shared" si="107"/>
        <v>0</v>
      </c>
      <c r="BK344">
        <f t="shared" si="108"/>
        <v>0</v>
      </c>
      <c r="BL344">
        <f t="shared" si="108"/>
        <v>0</v>
      </c>
    </row>
    <row r="345" spans="1:64" x14ac:dyDescent="0.25">
      <c r="A345" s="1">
        <v>42132</v>
      </c>
      <c r="B345" s="19">
        <v>1.1221000000000001</v>
      </c>
      <c r="C345" s="19">
        <v>0.72799999999999998</v>
      </c>
      <c r="D345" s="19">
        <v>1.0385</v>
      </c>
      <c r="E345" s="19">
        <v>134.9</v>
      </c>
      <c r="F345" s="19">
        <v>1.4180999999999999</v>
      </c>
      <c r="G345" s="19">
        <v>1.3581000000000001</v>
      </c>
      <c r="J345" s="28">
        <f t="shared" si="109"/>
        <v>-7.4580830472039585E-3</v>
      </c>
      <c r="K345" s="28">
        <f t="shared" si="110"/>
        <v>-1.9721822480168804E-2</v>
      </c>
      <c r="L345" s="28">
        <f t="shared" si="111"/>
        <v>4.0524949324090686E-3</v>
      </c>
      <c r="M345" s="28">
        <f t="shared" si="112"/>
        <v>1.3352127196936743E-3</v>
      </c>
      <c r="N345" s="28">
        <f t="shared" si="113"/>
        <v>-3.5252230068607849E-4</v>
      </c>
      <c r="O345" s="28">
        <f t="shared" si="114"/>
        <v>-4.7013970383705363E-3</v>
      </c>
      <c r="P345" s="28">
        <f>J345*Report!$I$17+FX_Rates_Input!K345*Report!$I$18+FX_Rates_Input!L345*Report!$I$19+FX_Rates_Input!M345*Report!$I$20+FX_Rates_Input!N345*Report!$I$21+FX_Rates_Input!O345*Report!$I$22</f>
        <v>2.1607095825226029E-3</v>
      </c>
      <c r="R345" s="28">
        <f t="shared" si="73"/>
        <v>-1.3371159939439256E-2</v>
      </c>
      <c r="S345" s="28">
        <f t="shared" si="74"/>
        <v>-1.0360567263648387E-2</v>
      </c>
      <c r="T345" s="28">
        <f t="shared" si="75"/>
        <v>-2.4821845535770878E-2</v>
      </c>
      <c r="U345" s="28">
        <f t="shared" si="76"/>
        <v>-1.3080286513585268E-2</v>
      </c>
      <c r="V345" s="28">
        <f t="shared" si="77"/>
        <v>-1.4892734238616116E-2</v>
      </c>
      <c r="W345" s="28">
        <f t="shared" si="78"/>
        <v>-1.369916542691807E-2</v>
      </c>
      <c r="X345" s="28">
        <f t="shared" si="78"/>
        <v>-6.4694177114713479E-3</v>
      </c>
      <c r="Z345" s="28">
        <f t="shared" si="79"/>
        <v>1.1822866918526506E-2</v>
      </c>
      <c r="AA345" s="28">
        <f t="shared" si="80"/>
        <v>9.5887860597197814E-3</v>
      </c>
      <c r="AB345" s="28">
        <f t="shared" si="81"/>
        <v>2.3501493385603398E-2</v>
      </c>
      <c r="AC345" s="28">
        <f t="shared" si="82"/>
        <v>1.2792760578407916E-2</v>
      </c>
      <c r="AD345" s="28">
        <f t="shared" si="83"/>
        <v>1.4664250515667743E-2</v>
      </c>
      <c r="AE345" s="28">
        <f t="shared" si="84"/>
        <v>1.2964180470044686E-2</v>
      </c>
      <c r="AF345" s="28">
        <f t="shared" si="84"/>
        <v>5.895903392678095E-3</v>
      </c>
      <c r="AG345" s="75"/>
      <c r="AH345">
        <f t="shared" si="85"/>
        <v>0</v>
      </c>
      <c r="AI345">
        <f t="shared" si="86"/>
        <v>1</v>
      </c>
      <c r="AJ345">
        <f t="shared" si="87"/>
        <v>0</v>
      </c>
      <c r="AK345">
        <f t="shared" si="88"/>
        <v>0</v>
      </c>
      <c r="AL345">
        <f t="shared" si="89"/>
        <v>0</v>
      </c>
      <c r="AM345">
        <f t="shared" si="90"/>
        <v>0</v>
      </c>
      <c r="AN345">
        <f t="shared" si="90"/>
        <v>0</v>
      </c>
      <c r="AP345" s="28">
        <f t="shared" si="91"/>
        <v>-1.520609785335466E-2</v>
      </c>
      <c r="AQ345" s="28">
        <f t="shared" si="92"/>
        <v>-1.1813523751212368E-2</v>
      </c>
      <c r="AR345" s="28">
        <f t="shared" si="93"/>
        <v>-2.8341343518911991E-2</v>
      </c>
      <c r="AS345" s="28">
        <f t="shared" si="94"/>
        <v>-1.4964679005713076E-2</v>
      </c>
      <c r="AT345" s="28">
        <f t="shared" si="95"/>
        <v>-1.7045436236292483E-2</v>
      </c>
      <c r="AU345" s="28">
        <f t="shared" si="96"/>
        <v>-1.564111716706669E-2</v>
      </c>
      <c r="AV345" s="28">
        <f t="shared" si="96"/>
        <v>-7.3700119927927622E-3</v>
      </c>
      <c r="AX345" s="39">
        <f t="shared" si="97"/>
        <v>1.365780483244191E-2</v>
      </c>
      <c r="AY345" s="39">
        <f t="shared" si="98"/>
        <v>1.1041742547283762E-2</v>
      </c>
      <c r="AZ345" s="39">
        <f t="shared" si="99"/>
        <v>2.7020991368744512E-2</v>
      </c>
      <c r="BA345" s="39">
        <f t="shared" si="100"/>
        <v>1.4677153070535723E-2</v>
      </c>
      <c r="BB345" s="39">
        <f t="shared" si="101"/>
        <v>1.6816952513344113E-2</v>
      </c>
      <c r="BC345" s="39">
        <f t="shared" si="102"/>
        <v>1.4906132210193306E-2</v>
      </c>
      <c r="BD345" s="39">
        <f t="shared" si="102"/>
        <v>6.7964976739995093E-3</v>
      </c>
      <c r="BF345">
        <f t="shared" si="103"/>
        <v>0</v>
      </c>
      <c r="BG345">
        <f t="shared" si="104"/>
        <v>1</v>
      </c>
      <c r="BH345">
        <f t="shared" si="105"/>
        <v>0</v>
      </c>
      <c r="BI345">
        <f t="shared" si="106"/>
        <v>0</v>
      </c>
      <c r="BJ345">
        <f t="shared" si="107"/>
        <v>0</v>
      </c>
      <c r="BK345">
        <f t="shared" si="108"/>
        <v>0</v>
      </c>
      <c r="BL345">
        <f t="shared" si="108"/>
        <v>0</v>
      </c>
    </row>
    <row r="346" spans="1:64" x14ac:dyDescent="0.25">
      <c r="A346" s="1">
        <v>42135</v>
      </c>
      <c r="B346" s="19">
        <v>1.1142000000000001</v>
      </c>
      <c r="C346" s="19">
        <v>0.71960000000000002</v>
      </c>
      <c r="D346" s="19">
        <v>1.0403</v>
      </c>
      <c r="E346" s="19">
        <v>133.63999999999999</v>
      </c>
      <c r="F346" s="19">
        <v>1.4117</v>
      </c>
      <c r="G346" s="19">
        <v>1.3496999999999999</v>
      </c>
      <c r="J346" s="28">
        <f t="shared" si="109"/>
        <v>-7.0652710841054575E-3</v>
      </c>
      <c r="K346" s="28">
        <f t="shared" si="110"/>
        <v>-1.160554612030789E-2</v>
      </c>
      <c r="L346" s="28">
        <f t="shared" si="111"/>
        <v>1.7317687606826452E-3</v>
      </c>
      <c r="M346" s="28">
        <f t="shared" si="112"/>
        <v>-9.3841457251546117E-3</v>
      </c>
      <c r="N346" s="28">
        <f t="shared" si="113"/>
        <v>-4.5232955771463699E-3</v>
      </c>
      <c r="O346" s="28">
        <f t="shared" si="114"/>
        <v>-6.2043185947864158E-3</v>
      </c>
      <c r="P346" s="28">
        <f>J346*Report!$I$17+FX_Rates_Input!K346*Report!$I$18+FX_Rates_Input!L346*Report!$I$19+FX_Rates_Input!M346*Report!$I$20+FX_Rates_Input!N346*Report!$I$21+FX_Rates_Input!O346*Report!$I$22</f>
        <v>1.1763484140138601E-3</v>
      </c>
      <c r="R346" s="28">
        <f t="shared" si="73"/>
        <v>-1.3410702292536757E-2</v>
      </c>
      <c r="S346" s="28">
        <f t="shared" si="74"/>
        <v>-1.0817878273482365E-2</v>
      </c>
      <c r="T346" s="28">
        <f t="shared" si="75"/>
        <v>-2.4820867282105075E-2</v>
      </c>
      <c r="U346" s="28">
        <f t="shared" si="76"/>
        <v>-1.3053787654349697E-2</v>
      </c>
      <c r="V346" s="28">
        <f t="shared" si="77"/>
        <v>-1.4891854648955654E-2</v>
      </c>
      <c r="W346" s="28">
        <f t="shared" si="78"/>
        <v>-1.3660452887349166E-2</v>
      </c>
      <c r="X346" s="28">
        <f t="shared" si="78"/>
        <v>-6.4724107658796493E-3</v>
      </c>
      <c r="Z346" s="28">
        <f t="shared" si="79"/>
        <v>1.183780931383256E-2</v>
      </c>
      <c r="AA346" s="28">
        <f t="shared" si="80"/>
        <v>9.9128188037877416E-3</v>
      </c>
      <c r="AB346" s="28">
        <f t="shared" si="81"/>
        <v>2.351459397143325E-2</v>
      </c>
      <c r="AC346" s="28">
        <f t="shared" si="82"/>
        <v>1.2804488100605284E-2</v>
      </c>
      <c r="AD346" s="28">
        <f t="shared" si="83"/>
        <v>1.4664936412071254E-2</v>
      </c>
      <c r="AE346" s="28">
        <f t="shared" si="84"/>
        <v>1.294852207859884E-2</v>
      </c>
      <c r="AF346" s="28">
        <f t="shared" si="84"/>
        <v>5.9097053114886729E-3</v>
      </c>
      <c r="AG346" s="75"/>
      <c r="AH346">
        <f t="shared" si="85"/>
        <v>0</v>
      </c>
      <c r="AI346">
        <f t="shared" si="86"/>
        <v>1</v>
      </c>
      <c r="AJ346">
        <f t="shared" si="87"/>
        <v>0</v>
      </c>
      <c r="AK346">
        <f t="shared" si="88"/>
        <v>0</v>
      </c>
      <c r="AL346">
        <f t="shared" si="89"/>
        <v>0</v>
      </c>
      <c r="AM346">
        <f t="shared" si="90"/>
        <v>0</v>
      </c>
      <c r="AN346">
        <f t="shared" si="90"/>
        <v>0</v>
      </c>
      <c r="AP346" s="28">
        <f t="shared" si="91"/>
        <v>-1.5249608453812515E-2</v>
      </c>
      <c r="AQ346" s="28">
        <f t="shared" si="92"/>
        <v>-1.2327741792459719E-2</v>
      </c>
      <c r="AR346" s="28">
        <f t="shared" si="93"/>
        <v>-2.8341248162093852E-2</v>
      </c>
      <c r="AS346" s="28">
        <f t="shared" si="94"/>
        <v>-1.4937104316618171E-2</v>
      </c>
      <c r="AT346" s="28">
        <f t="shared" si="95"/>
        <v>-1.704454253951438E-2</v>
      </c>
      <c r="AU346" s="28">
        <f t="shared" si="96"/>
        <v>-1.5598444669715083E-2</v>
      </c>
      <c r="AV346" s="28">
        <f t="shared" si="96"/>
        <v>-7.3742282630568003E-3</v>
      </c>
      <c r="AX346" s="39">
        <f t="shared" si="97"/>
        <v>1.3676715475108318E-2</v>
      </c>
      <c r="AY346" s="39">
        <f t="shared" si="98"/>
        <v>1.1422682322765096E-2</v>
      </c>
      <c r="AZ346" s="39">
        <f t="shared" si="99"/>
        <v>2.7034974851422026E-2</v>
      </c>
      <c r="BA346" s="39">
        <f t="shared" si="100"/>
        <v>1.4687804762873758E-2</v>
      </c>
      <c r="BB346" s="39">
        <f t="shared" si="101"/>
        <v>1.681762430262998E-2</v>
      </c>
      <c r="BC346" s="39">
        <f t="shared" si="102"/>
        <v>1.4886513860964757E-2</v>
      </c>
      <c r="BD346" s="39">
        <f t="shared" si="102"/>
        <v>6.8115228086658239E-3</v>
      </c>
      <c r="BF346">
        <f t="shared" si="103"/>
        <v>0</v>
      </c>
      <c r="BG346">
        <f t="shared" si="104"/>
        <v>0</v>
      </c>
      <c r="BH346">
        <f t="shared" si="105"/>
        <v>0</v>
      </c>
      <c r="BI346">
        <f t="shared" si="106"/>
        <v>0</v>
      </c>
      <c r="BJ346">
        <f t="shared" si="107"/>
        <v>0</v>
      </c>
      <c r="BK346">
        <f t="shared" si="108"/>
        <v>0</v>
      </c>
      <c r="BL346">
        <f t="shared" si="108"/>
        <v>0</v>
      </c>
    </row>
    <row r="347" spans="1:64" x14ac:dyDescent="0.25">
      <c r="A347" s="1">
        <v>42136</v>
      </c>
      <c r="B347" s="19">
        <v>1.1238999999999999</v>
      </c>
      <c r="C347" s="19">
        <v>0.71640000000000004</v>
      </c>
      <c r="D347" s="19">
        <v>1.0396000000000001</v>
      </c>
      <c r="E347" s="19">
        <v>134.85</v>
      </c>
      <c r="F347" s="19">
        <v>1.407</v>
      </c>
      <c r="G347" s="19">
        <v>1.3532</v>
      </c>
      <c r="J347" s="28">
        <f t="shared" si="109"/>
        <v>8.6681209375060238E-3</v>
      </c>
      <c r="K347" s="28">
        <f t="shared" si="110"/>
        <v>-4.4568318898213092E-3</v>
      </c>
      <c r="L347" s="28">
        <f t="shared" si="111"/>
        <v>-6.7310930951427822E-4</v>
      </c>
      <c r="M347" s="28">
        <f t="shared" si="112"/>
        <v>9.0134320971831539E-3</v>
      </c>
      <c r="N347" s="28">
        <f t="shared" si="113"/>
        <v>-3.3348737757648702E-3</v>
      </c>
      <c r="O347" s="28">
        <f t="shared" si="114"/>
        <v>2.5898123913170698E-3</v>
      </c>
      <c r="P347" s="28">
        <f>J347*Report!$I$17+FX_Rates_Input!K347*Report!$I$18+FX_Rates_Input!L347*Report!$I$19+FX_Rates_Input!M347*Report!$I$20+FX_Rates_Input!N347*Report!$I$21+FX_Rates_Input!O347*Report!$I$22</f>
        <v>2.0330190132234992E-3</v>
      </c>
      <c r="R347" s="28">
        <f t="shared" si="73"/>
        <v>-1.3472876392305384E-2</v>
      </c>
      <c r="S347" s="28">
        <f t="shared" si="74"/>
        <v>-1.0991426774734591E-2</v>
      </c>
      <c r="T347" s="28">
        <f t="shared" si="75"/>
        <v>-2.481066975102969E-2</v>
      </c>
      <c r="U347" s="28">
        <f t="shared" si="76"/>
        <v>-1.3154882320319538E-2</v>
      </c>
      <c r="V347" s="28">
        <f t="shared" si="77"/>
        <v>-1.4928944360298129E-2</v>
      </c>
      <c r="W347" s="28">
        <f t="shared" si="78"/>
        <v>-1.3714753994140325E-2</v>
      </c>
      <c r="X347" s="28">
        <f t="shared" si="78"/>
        <v>-6.472426202879712E-3</v>
      </c>
      <c r="Z347" s="28">
        <f t="shared" si="79"/>
        <v>1.1821819849899291E-2</v>
      </c>
      <c r="AA347" s="28">
        <f t="shared" si="80"/>
        <v>9.9974493165244198E-3</v>
      </c>
      <c r="AB347" s="28">
        <f t="shared" si="81"/>
        <v>2.3529381254758848E-2</v>
      </c>
      <c r="AC347" s="28">
        <f t="shared" si="82"/>
        <v>1.2843166010719883E-2</v>
      </c>
      <c r="AD347" s="28">
        <f t="shared" si="83"/>
        <v>1.4641748302632309E-2</v>
      </c>
      <c r="AE347" s="28">
        <f t="shared" si="84"/>
        <v>1.2925214699177845E-2</v>
      </c>
      <c r="AF347" s="28">
        <f t="shared" si="84"/>
        <v>5.9146765320015988E-3</v>
      </c>
      <c r="AG347" s="75"/>
      <c r="AH347">
        <f t="shared" si="85"/>
        <v>0</v>
      </c>
      <c r="AI347">
        <f t="shared" si="86"/>
        <v>0</v>
      </c>
      <c r="AJ347">
        <f t="shared" si="87"/>
        <v>0</v>
      </c>
      <c r="AK347">
        <f t="shared" si="88"/>
        <v>0</v>
      </c>
      <c r="AL347">
        <f t="shared" si="89"/>
        <v>0</v>
      </c>
      <c r="AM347">
        <f t="shared" si="90"/>
        <v>0</v>
      </c>
      <c r="AN347">
        <f t="shared" si="90"/>
        <v>0</v>
      </c>
      <c r="AP347" s="28">
        <f t="shared" si="91"/>
        <v>-1.5315146284985115E-2</v>
      </c>
      <c r="AQ347" s="28">
        <f t="shared" si="92"/>
        <v>-1.2520094054778658E-2</v>
      </c>
      <c r="AR347" s="28">
        <f t="shared" si="93"/>
        <v>-2.8331384913047573E-2</v>
      </c>
      <c r="AS347" s="28">
        <f t="shared" si="94"/>
        <v>-1.5048378935186651E-2</v>
      </c>
      <c r="AT347" s="28">
        <f t="shared" si="95"/>
        <v>-1.708264473594075E-2</v>
      </c>
      <c r="AU347" s="28">
        <f t="shared" si="96"/>
        <v>-1.5655003119715634E-2</v>
      </c>
      <c r="AV347" s="28">
        <f t="shared" si="96"/>
        <v>-7.3746068895932521E-3</v>
      </c>
      <c r="AX347" s="39">
        <f t="shared" si="97"/>
        <v>1.3664089742579022E-2</v>
      </c>
      <c r="AY347" s="39">
        <f t="shared" si="98"/>
        <v>1.1526116596568487E-2</v>
      </c>
      <c r="AZ347" s="39">
        <f t="shared" si="99"/>
        <v>2.705009641677673E-2</v>
      </c>
      <c r="BA347" s="39">
        <f t="shared" si="100"/>
        <v>1.4736662625586996E-2</v>
      </c>
      <c r="BB347" s="39">
        <f t="shared" si="101"/>
        <v>1.679544867827493E-2</v>
      </c>
      <c r="BC347" s="39">
        <f t="shared" si="102"/>
        <v>1.4865463824753154E-2</v>
      </c>
      <c r="BD347" s="39">
        <f t="shared" si="102"/>
        <v>6.8168572187151388E-3</v>
      </c>
      <c r="BF347">
        <f t="shared" si="103"/>
        <v>0</v>
      </c>
      <c r="BG347">
        <f t="shared" si="104"/>
        <v>0</v>
      </c>
      <c r="BH347">
        <f t="shared" si="105"/>
        <v>0</v>
      </c>
      <c r="BI347">
        <f t="shared" si="106"/>
        <v>0</v>
      </c>
      <c r="BJ347">
        <f t="shared" si="107"/>
        <v>0</v>
      </c>
      <c r="BK347">
        <f t="shared" si="108"/>
        <v>0</v>
      </c>
      <c r="BL347">
        <f t="shared" si="108"/>
        <v>0</v>
      </c>
    </row>
    <row r="348" spans="1:64" x14ac:dyDescent="0.25">
      <c r="A348" s="1">
        <v>42137</v>
      </c>
      <c r="B348" s="19">
        <v>1.1221000000000001</v>
      </c>
      <c r="C348" s="19">
        <v>0.71740000000000004</v>
      </c>
      <c r="D348" s="19">
        <v>1.0409999999999999</v>
      </c>
      <c r="E348" s="19">
        <v>134.31</v>
      </c>
      <c r="F348" s="19">
        <v>1.3945000000000001</v>
      </c>
      <c r="G348" s="19">
        <v>1.3435999999999999</v>
      </c>
      <c r="J348" s="28">
        <f t="shared" si="109"/>
        <v>-1.6028498534006671E-3</v>
      </c>
      <c r="K348" s="28">
        <f t="shared" si="110"/>
        <v>1.3948949116254143E-3</v>
      </c>
      <c r="L348" s="28">
        <f t="shared" si="111"/>
        <v>1.3457658476336387E-3</v>
      </c>
      <c r="M348" s="28">
        <f t="shared" si="112"/>
        <v>-4.0124886647550911E-3</v>
      </c>
      <c r="N348" s="28">
        <f t="shared" si="113"/>
        <v>-8.9238500468453962E-3</v>
      </c>
      <c r="O348" s="28">
        <f t="shared" si="114"/>
        <v>-7.1195791684157215E-3</v>
      </c>
      <c r="P348" s="28">
        <f>J348*Report!$I$17+FX_Rates_Input!K348*Report!$I$18+FX_Rates_Input!L348*Report!$I$19+FX_Rates_Input!M348*Report!$I$20+FX_Rates_Input!N348*Report!$I$21+FX_Rates_Input!O348*Report!$I$22</f>
        <v>8.4429066443188748E-5</v>
      </c>
      <c r="R348" s="28">
        <f t="shared" si="73"/>
        <v>-1.3516597279986017E-2</v>
      </c>
      <c r="S348" s="28">
        <f t="shared" si="74"/>
        <v>-1.1024358266127087E-2</v>
      </c>
      <c r="T348" s="28">
        <f t="shared" si="75"/>
        <v>-2.4817237876071582E-2</v>
      </c>
      <c r="U348" s="28">
        <f t="shared" si="76"/>
        <v>-1.3183149726505437E-2</v>
      </c>
      <c r="V348" s="28">
        <f t="shared" si="77"/>
        <v>-1.495360822790699E-2</v>
      </c>
      <c r="W348" s="28">
        <f t="shared" si="78"/>
        <v>-1.3712915207433198E-2</v>
      </c>
      <c r="X348" s="28">
        <f t="shared" si="78"/>
        <v>-6.4748050686517494E-3</v>
      </c>
      <c r="Z348" s="28">
        <f t="shared" si="79"/>
        <v>1.192379526515853E-2</v>
      </c>
      <c r="AA348" s="28">
        <f t="shared" si="80"/>
        <v>9.9966900659050513E-3</v>
      </c>
      <c r="AB348" s="28">
        <f t="shared" si="81"/>
        <v>2.3518779578076826E-2</v>
      </c>
      <c r="AC348" s="28">
        <f t="shared" si="82"/>
        <v>1.2952758128249361E-2</v>
      </c>
      <c r="AD348" s="28">
        <f t="shared" si="83"/>
        <v>1.4628260511015191E-2</v>
      </c>
      <c r="AE348" s="28">
        <f t="shared" si="84"/>
        <v>1.2940336148386602E-2</v>
      </c>
      <c r="AF348" s="28">
        <f t="shared" si="84"/>
        <v>5.9255805107959122E-3</v>
      </c>
      <c r="AG348" s="75"/>
      <c r="AH348">
        <f t="shared" si="85"/>
        <v>0</v>
      </c>
      <c r="AI348">
        <f t="shared" si="86"/>
        <v>0</v>
      </c>
      <c r="AJ348">
        <f t="shared" si="87"/>
        <v>0</v>
      </c>
      <c r="AK348">
        <f t="shared" si="88"/>
        <v>0</v>
      </c>
      <c r="AL348">
        <f t="shared" si="89"/>
        <v>0</v>
      </c>
      <c r="AM348">
        <f t="shared" si="90"/>
        <v>0</v>
      </c>
      <c r="AN348">
        <f t="shared" si="90"/>
        <v>0</v>
      </c>
      <c r="AP348" s="28">
        <f t="shared" si="91"/>
        <v>-1.536947856367874E-2</v>
      </c>
      <c r="AQ348" s="28">
        <f t="shared" si="92"/>
        <v>-1.2555368723175095E-2</v>
      </c>
      <c r="AR348" s="28">
        <f t="shared" si="93"/>
        <v>-2.8337659265407794E-2</v>
      </c>
      <c r="AS348" s="28">
        <f t="shared" si="94"/>
        <v>-1.5086686962043705E-2</v>
      </c>
      <c r="AT348" s="28">
        <f t="shared" si="95"/>
        <v>-1.7108122582421732E-2</v>
      </c>
      <c r="AU348" s="28">
        <f t="shared" si="96"/>
        <v>-1.5654131739336975E-2</v>
      </c>
      <c r="AV348" s="28">
        <f t="shared" si="96"/>
        <v>-7.3779531749539416E-3</v>
      </c>
      <c r="AX348" s="39">
        <f t="shared" si="97"/>
        <v>1.3776676548851252E-2</v>
      </c>
      <c r="AY348" s="39">
        <f t="shared" si="98"/>
        <v>1.1527700522953059E-2</v>
      </c>
      <c r="AZ348" s="39">
        <f t="shared" si="99"/>
        <v>2.7039200967413038E-2</v>
      </c>
      <c r="BA348" s="39">
        <f t="shared" si="100"/>
        <v>1.4856295363787629E-2</v>
      </c>
      <c r="BB348" s="39">
        <f t="shared" si="101"/>
        <v>1.6782774865529933E-2</v>
      </c>
      <c r="BC348" s="39">
        <f t="shared" si="102"/>
        <v>1.4881552680290379E-2</v>
      </c>
      <c r="BD348" s="39">
        <f t="shared" si="102"/>
        <v>6.8287286170981044E-3</v>
      </c>
      <c r="BF348">
        <f t="shared" si="103"/>
        <v>0</v>
      </c>
      <c r="BG348">
        <f t="shared" si="104"/>
        <v>0</v>
      </c>
      <c r="BH348">
        <f t="shared" si="105"/>
        <v>0</v>
      </c>
      <c r="BI348">
        <f t="shared" si="106"/>
        <v>0</v>
      </c>
      <c r="BJ348">
        <f t="shared" si="107"/>
        <v>0</v>
      </c>
      <c r="BK348">
        <f t="shared" si="108"/>
        <v>0</v>
      </c>
      <c r="BL348">
        <f t="shared" si="108"/>
        <v>0</v>
      </c>
    </row>
    <row r="349" spans="1:64" x14ac:dyDescent="0.25">
      <c r="A349" s="1">
        <v>42138</v>
      </c>
      <c r="B349" s="19">
        <v>1.1418999999999999</v>
      </c>
      <c r="C349" s="19">
        <v>0.72309999999999997</v>
      </c>
      <c r="D349" s="19">
        <v>1.0386</v>
      </c>
      <c r="E349" s="19">
        <v>136.12</v>
      </c>
      <c r="F349" s="19">
        <v>1.4087000000000001</v>
      </c>
      <c r="G349" s="19">
        <v>1.3645</v>
      </c>
      <c r="J349" s="28">
        <f t="shared" si="109"/>
        <v>1.7491612036781675E-2</v>
      </c>
      <c r="K349" s="28">
        <f t="shared" si="110"/>
        <v>7.9139600827239608E-3</v>
      </c>
      <c r="L349" s="28">
        <f t="shared" si="111"/>
        <v>-2.3081372047502433E-3</v>
      </c>
      <c r="M349" s="28">
        <f t="shared" si="112"/>
        <v>1.3386288711721088E-2</v>
      </c>
      <c r="N349" s="28">
        <f t="shared" si="113"/>
        <v>1.0131365198717587E-2</v>
      </c>
      <c r="O349" s="28">
        <f t="shared" si="114"/>
        <v>1.5435482410255641E-2</v>
      </c>
      <c r="P349" s="28">
        <f>J349*Report!$I$17+FX_Rates_Input!K349*Report!$I$18+FX_Rates_Input!L349*Report!$I$19+FX_Rates_Input!M349*Report!$I$20+FX_Rates_Input!N349*Report!$I$21+FX_Rates_Input!O349*Report!$I$22</f>
        <v>1.5906490676585133E-3</v>
      </c>
      <c r="R349" s="28">
        <f t="shared" si="73"/>
        <v>-1.3519749842790574E-2</v>
      </c>
      <c r="S349" s="28">
        <f t="shared" si="74"/>
        <v>-1.1019527411756174E-2</v>
      </c>
      <c r="T349" s="28">
        <f t="shared" si="75"/>
        <v>-2.4811976959799559E-2</v>
      </c>
      <c r="U349" s="28">
        <f t="shared" si="76"/>
        <v>-1.3213861181176359E-2</v>
      </c>
      <c r="V349" s="28">
        <f t="shared" si="77"/>
        <v>-1.501188510472614E-2</v>
      </c>
      <c r="W349" s="28">
        <f t="shared" si="78"/>
        <v>-1.3780756300615437E-2</v>
      </c>
      <c r="X349" s="28">
        <f t="shared" si="78"/>
        <v>-6.475322869993712E-3</v>
      </c>
      <c r="Z349" s="28">
        <f t="shared" si="79"/>
        <v>1.1921711563606753E-2</v>
      </c>
      <c r="AA349" s="28">
        <f t="shared" si="80"/>
        <v>1.0008913004521317E-2</v>
      </c>
      <c r="AB349" s="28">
        <f t="shared" si="81"/>
        <v>2.3527556638453573E-2</v>
      </c>
      <c r="AC349" s="28">
        <f t="shared" si="82"/>
        <v>1.2946183661247911E-2</v>
      </c>
      <c r="AD349" s="28">
        <f t="shared" si="83"/>
        <v>1.4537457613198579E-2</v>
      </c>
      <c r="AE349" s="28">
        <f t="shared" si="84"/>
        <v>1.2942100741349535E-2</v>
      </c>
      <c r="AF349" s="28">
        <f t="shared" si="84"/>
        <v>5.9243388152511308E-3</v>
      </c>
      <c r="AG349" s="75"/>
      <c r="AH349">
        <f t="shared" si="85"/>
        <v>1</v>
      </c>
      <c r="AI349">
        <f t="shared" si="86"/>
        <v>0</v>
      </c>
      <c r="AJ349">
        <f t="shared" si="87"/>
        <v>0</v>
      </c>
      <c r="AK349">
        <f t="shared" si="88"/>
        <v>1</v>
      </c>
      <c r="AL349">
        <f t="shared" si="89"/>
        <v>0</v>
      </c>
      <c r="AM349">
        <f t="shared" si="90"/>
        <v>1</v>
      </c>
      <c r="AN349">
        <f t="shared" si="90"/>
        <v>0</v>
      </c>
      <c r="AP349" s="28">
        <f t="shared" si="91"/>
        <v>-1.5372708974063936E-2</v>
      </c>
      <c r="AQ349" s="28">
        <f t="shared" si="92"/>
        <v>-1.2551076251005691E-2</v>
      </c>
      <c r="AR349" s="28">
        <f t="shared" si="93"/>
        <v>-2.8332654437857312E-2</v>
      </c>
      <c r="AS349" s="28">
        <f t="shared" si="94"/>
        <v>-1.5119156368075561E-2</v>
      </c>
      <c r="AT349" s="28">
        <f t="shared" si="95"/>
        <v>-1.7164030515623669E-2</v>
      </c>
      <c r="AU349" s="28">
        <f t="shared" si="96"/>
        <v>-1.5727042371948219E-2</v>
      </c>
      <c r="AV349" s="28">
        <f t="shared" si="96"/>
        <v>-7.3784182534451306E-3</v>
      </c>
      <c r="AX349" s="39">
        <f t="shared" si="97"/>
        <v>1.3774670694880115E-2</v>
      </c>
      <c r="AY349" s="39">
        <f t="shared" si="98"/>
        <v>1.1540461843770835E-2</v>
      </c>
      <c r="AZ349" s="39">
        <f t="shared" si="99"/>
        <v>2.7048234116511326E-2</v>
      </c>
      <c r="BA349" s="39">
        <f t="shared" si="100"/>
        <v>1.4851478848147113E-2</v>
      </c>
      <c r="BB349" s="39">
        <f t="shared" si="101"/>
        <v>1.6689603024096108E-2</v>
      </c>
      <c r="BC349" s="39">
        <f t="shared" si="102"/>
        <v>1.4888386812682317E-2</v>
      </c>
      <c r="BD349" s="39">
        <f t="shared" si="102"/>
        <v>6.8274341987025495E-3</v>
      </c>
      <c r="BF349">
        <f t="shared" si="103"/>
        <v>1</v>
      </c>
      <c r="BG349">
        <f t="shared" si="104"/>
        <v>0</v>
      </c>
      <c r="BH349">
        <f t="shared" si="105"/>
        <v>0</v>
      </c>
      <c r="BI349">
        <f t="shared" si="106"/>
        <v>0</v>
      </c>
      <c r="BJ349">
        <f t="shared" si="107"/>
        <v>0</v>
      </c>
      <c r="BK349">
        <f t="shared" si="108"/>
        <v>1</v>
      </c>
      <c r="BL349">
        <f t="shared" si="108"/>
        <v>0</v>
      </c>
    </row>
    <row r="350" spans="1:64" x14ac:dyDescent="0.25">
      <c r="A350" s="1">
        <v>42139</v>
      </c>
      <c r="B350" s="19">
        <v>1.1328</v>
      </c>
      <c r="C350" s="19">
        <v>0.72109999999999996</v>
      </c>
      <c r="D350" s="19">
        <v>1.0463</v>
      </c>
      <c r="E350" s="19">
        <v>135.78</v>
      </c>
      <c r="F350" s="19">
        <v>1.4158999999999999</v>
      </c>
      <c r="G350" s="19">
        <v>1.3635999999999999</v>
      </c>
      <c r="J350" s="28">
        <f t="shared" si="109"/>
        <v>-8.0010977681469631E-3</v>
      </c>
      <c r="K350" s="28">
        <f t="shared" si="110"/>
        <v>-2.769701258192312E-3</v>
      </c>
      <c r="L350" s="28">
        <f t="shared" si="111"/>
        <v>7.3864789767830114E-3</v>
      </c>
      <c r="M350" s="28">
        <f t="shared" si="112"/>
        <v>-2.5009207592040505E-3</v>
      </c>
      <c r="N350" s="28">
        <f t="shared" si="113"/>
        <v>5.0980780246640241E-3</v>
      </c>
      <c r="O350" s="28">
        <f t="shared" si="114"/>
        <v>-6.5979988464521741E-4</v>
      </c>
      <c r="P350" s="28">
        <f>J350*Report!$I$17+FX_Rates_Input!K350*Report!$I$18+FX_Rates_Input!L350*Report!$I$19+FX_Rates_Input!M350*Report!$I$20+FX_Rates_Input!N350*Report!$I$21+FX_Rates_Input!O350*Report!$I$22</f>
        <v>2.315992885556153E-4</v>
      </c>
      <c r="R350" s="28">
        <f t="shared" si="73"/>
        <v>-1.3722578660883738E-2</v>
      </c>
      <c r="S350" s="28">
        <f t="shared" si="74"/>
        <v>-1.1010069802195224E-2</v>
      </c>
      <c r="T350" s="28">
        <f t="shared" si="75"/>
        <v>-2.4820158320546546E-2</v>
      </c>
      <c r="U350" s="28">
        <f t="shared" si="76"/>
        <v>-1.3270093179526002E-2</v>
      </c>
      <c r="V350" s="28">
        <f t="shared" si="77"/>
        <v>-1.5053776465442054E-2</v>
      </c>
      <c r="W350" s="28">
        <f t="shared" si="78"/>
        <v>-1.3917421945634469E-2</v>
      </c>
      <c r="X350" s="28">
        <f t="shared" si="78"/>
        <v>-6.4762339132923953E-3</v>
      </c>
      <c r="Z350" s="28">
        <f t="shared" si="79"/>
        <v>1.2279667964423391E-2</v>
      </c>
      <c r="AA350" s="28">
        <f t="shared" si="80"/>
        <v>1.010810414410836E-2</v>
      </c>
      <c r="AB350" s="28">
        <f t="shared" si="81"/>
        <v>2.3521855740592911E-2</v>
      </c>
      <c r="AC350" s="28">
        <f t="shared" si="82"/>
        <v>1.3149930512102451E-2</v>
      </c>
      <c r="AD350" s="28">
        <f t="shared" si="83"/>
        <v>1.4648514426003078E-2</v>
      </c>
      <c r="AE350" s="28">
        <f t="shared" si="84"/>
        <v>1.3209223325980794E-2</v>
      </c>
      <c r="AF350" s="28">
        <f t="shared" si="84"/>
        <v>5.9314806653805096E-3</v>
      </c>
      <c r="AG350" s="75"/>
      <c r="AH350">
        <f t="shared" si="85"/>
        <v>0</v>
      </c>
      <c r="AI350">
        <f t="shared" si="86"/>
        <v>0</v>
      </c>
      <c r="AJ350">
        <f t="shared" si="87"/>
        <v>0</v>
      </c>
      <c r="AK350">
        <f t="shared" si="88"/>
        <v>0</v>
      </c>
      <c r="AL350">
        <f t="shared" si="89"/>
        <v>0</v>
      </c>
      <c r="AM350">
        <f t="shared" si="90"/>
        <v>0</v>
      </c>
      <c r="AN350">
        <f t="shared" si="90"/>
        <v>0</v>
      </c>
      <c r="AP350" s="28">
        <f t="shared" si="91"/>
        <v>-1.5616381047010405E-2</v>
      </c>
      <c r="AQ350" s="28">
        <f t="shared" si="92"/>
        <v>-1.2548154137232001E-2</v>
      </c>
      <c r="AR350" s="28">
        <f t="shared" si="93"/>
        <v>-2.8341016456322095E-2</v>
      </c>
      <c r="AS350" s="28">
        <f t="shared" si="94"/>
        <v>-1.5194323213558229E-2</v>
      </c>
      <c r="AT350" s="28">
        <f t="shared" si="95"/>
        <v>-1.7217061437475995E-2</v>
      </c>
      <c r="AU350" s="28">
        <f t="shared" si="96"/>
        <v>-1.5893116826283648E-2</v>
      </c>
      <c r="AV350" s="28">
        <f t="shared" si="96"/>
        <v>-7.379915807171511E-3</v>
      </c>
      <c r="AX350" s="39">
        <f t="shared" si="97"/>
        <v>1.4173470350550058E-2</v>
      </c>
      <c r="AY350" s="39">
        <f t="shared" si="98"/>
        <v>1.1646188479145137E-2</v>
      </c>
      <c r="AZ350" s="39">
        <f t="shared" si="99"/>
        <v>2.704271387636846E-2</v>
      </c>
      <c r="BA350" s="39">
        <f t="shared" si="100"/>
        <v>1.5074160546134679E-2</v>
      </c>
      <c r="BB350" s="39">
        <f t="shared" si="101"/>
        <v>1.6811799398037019E-2</v>
      </c>
      <c r="BC350" s="39">
        <f t="shared" si="102"/>
        <v>1.5184918206629972E-2</v>
      </c>
      <c r="BD350" s="39">
        <f t="shared" si="102"/>
        <v>6.8351625592596253E-3</v>
      </c>
      <c r="BF350">
        <f t="shared" si="103"/>
        <v>0</v>
      </c>
      <c r="BG350">
        <f t="shared" si="104"/>
        <v>0</v>
      </c>
      <c r="BH350">
        <f t="shared" si="105"/>
        <v>0</v>
      </c>
      <c r="BI350">
        <f t="shared" si="106"/>
        <v>0</v>
      </c>
      <c r="BJ350">
        <f t="shared" si="107"/>
        <v>0</v>
      </c>
      <c r="BK350">
        <f t="shared" si="108"/>
        <v>0</v>
      </c>
      <c r="BL350">
        <f t="shared" si="108"/>
        <v>0</v>
      </c>
    </row>
    <row r="351" spans="1:64" x14ac:dyDescent="0.25">
      <c r="A351" s="1">
        <v>42142</v>
      </c>
      <c r="B351" s="19">
        <v>1.1389</v>
      </c>
      <c r="C351" s="19">
        <v>0.72699999999999998</v>
      </c>
      <c r="D351" s="19">
        <v>1.0482</v>
      </c>
      <c r="E351" s="19">
        <v>136.33000000000001</v>
      </c>
      <c r="F351" s="19">
        <v>1.4228000000000001</v>
      </c>
      <c r="G351" s="19">
        <v>1.3733</v>
      </c>
      <c r="J351" s="28">
        <f t="shared" si="109"/>
        <v>5.3704403408500407E-3</v>
      </c>
      <c r="K351" s="28">
        <f t="shared" si="110"/>
        <v>8.1486536108056565E-3</v>
      </c>
      <c r="L351" s="28">
        <f t="shared" si="111"/>
        <v>1.8142759810642459E-3</v>
      </c>
      <c r="M351" s="28">
        <f t="shared" si="112"/>
        <v>4.0424883245373348E-3</v>
      </c>
      <c r="N351" s="28">
        <f t="shared" si="113"/>
        <v>4.8613897833749515E-3</v>
      </c>
      <c r="O351" s="28">
        <f t="shared" si="114"/>
        <v>7.0883412724881854E-3</v>
      </c>
      <c r="P351" s="28">
        <f>J351*Report!$I$17+FX_Rates_Input!K351*Report!$I$18+FX_Rates_Input!L351*Report!$I$19+FX_Rates_Input!M351*Report!$I$20+FX_Rates_Input!N351*Report!$I$21+FX_Rates_Input!O351*Report!$I$22</f>
        <v>-2.0807878094737187E-5</v>
      </c>
      <c r="R351" s="28">
        <f t="shared" si="73"/>
        <v>-1.3796264018923681E-2</v>
      </c>
      <c r="S351" s="28">
        <f t="shared" si="74"/>
        <v>-1.1028630009812686E-2</v>
      </c>
      <c r="T351" s="28">
        <f t="shared" si="75"/>
        <v>-2.4819054044195547E-2</v>
      </c>
      <c r="U351" s="28">
        <f t="shared" si="76"/>
        <v>-1.3280652863196293E-2</v>
      </c>
      <c r="V351" s="28">
        <f t="shared" si="77"/>
        <v>-1.5047443591706783E-2</v>
      </c>
      <c r="W351" s="28">
        <f t="shared" si="78"/>
        <v>-1.3921466273354116E-2</v>
      </c>
      <c r="X351" s="28">
        <f t="shared" si="78"/>
        <v>-6.4706169899962779E-3</v>
      </c>
      <c r="Z351" s="28">
        <f t="shared" si="79"/>
        <v>1.2294025640510235E-2</v>
      </c>
      <c r="AA351" s="28">
        <f t="shared" si="80"/>
        <v>1.0094628977718616E-2</v>
      </c>
      <c r="AB351" s="28">
        <f t="shared" si="81"/>
        <v>2.3580498201709193E-2</v>
      </c>
      <c r="AC351" s="28">
        <f t="shared" si="82"/>
        <v>1.3095451318721505E-2</v>
      </c>
      <c r="AD351" s="28">
        <f t="shared" si="83"/>
        <v>1.4693770418771764E-2</v>
      </c>
      <c r="AE351" s="28">
        <f t="shared" si="84"/>
        <v>1.3204233763825677E-2</v>
      </c>
      <c r="AF351" s="28">
        <f t="shared" si="84"/>
        <v>5.9359551011541681E-3</v>
      </c>
      <c r="AG351" s="75"/>
      <c r="AH351">
        <f t="shared" si="85"/>
        <v>0</v>
      </c>
      <c r="AI351">
        <f t="shared" si="86"/>
        <v>0</v>
      </c>
      <c r="AJ351">
        <f t="shared" si="87"/>
        <v>0</v>
      </c>
      <c r="AK351">
        <f t="shared" si="88"/>
        <v>0</v>
      </c>
      <c r="AL351">
        <f t="shared" si="89"/>
        <v>0</v>
      </c>
      <c r="AM351">
        <f t="shared" si="90"/>
        <v>0</v>
      </c>
      <c r="AN351">
        <f t="shared" si="90"/>
        <v>0</v>
      </c>
      <c r="AP351" s="28">
        <f t="shared" si="91"/>
        <v>-1.5696478778200785E-2</v>
      </c>
      <c r="AQ351" s="28">
        <f t="shared" si="92"/>
        <v>-1.2567084699894138E-2</v>
      </c>
      <c r="AR351" s="28">
        <f t="shared" si="93"/>
        <v>-2.8344102816002359E-2</v>
      </c>
      <c r="AS351" s="28">
        <f t="shared" si="94"/>
        <v>-1.5201684140079334E-2</v>
      </c>
      <c r="AT351" s="28">
        <f t="shared" si="95"/>
        <v>-1.7213563422465172E-2</v>
      </c>
      <c r="AU351" s="28">
        <f t="shared" si="96"/>
        <v>-1.5897092310443152E-2</v>
      </c>
      <c r="AV351" s="28">
        <f t="shared" si="96"/>
        <v>-7.3742156739271406E-3</v>
      </c>
      <c r="AX351" s="39">
        <f t="shared" si="97"/>
        <v>1.4194240399787339E-2</v>
      </c>
      <c r="AY351" s="39">
        <f t="shared" si="98"/>
        <v>1.1633083667800068E-2</v>
      </c>
      <c r="AZ351" s="39">
        <f t="shared" si="99"/>
        <v>2.7105546973516005E-2</v>
      </c>
      <c r="BA351" s="39">
        <f t="shared" si="100"/>
        <v>1.5016482595604546E-2</v>
      </c>
      <c r="BB351" s="39">
        <f t="shared" si="101"/>
        <v>1.6859890249530152E-2</v>
      </c>
      <c r="BC351" s="39">
        <f t="shared" si="102"/>
        <v>1.5179859800914715E-2</v>
      </c>
      <c r="BD351" s="39">
        <f t="shared" si="102"/>
        <v>6.8395537850850308E-3</v>
      </c>
      <c r="BF351">
        <f t="shared" si="103"/>
        <v>0</v>
      </c>
      <c r="BG351">
        <f t="shared" si="104"/>
        <v>0</v>
      </c>
      <c r="BH351">
        <f t="shared" si="105"/>
        <v>0</v>
      </c>
      <c r="BI351">
        <f t="shared" si="106"/>
        <v>0</v>
      </c>
      <c r="BJ351">
        <f t="shared" si="107"/>
        <v>0</v>
      </c>
      <c r="BK351">
        <f t="shared" si="108"/>
        <v>0</v>
      </c>
      <c r="BL351">
        <f t="shared" si="108"/>
        <v>0</v>
      </c>
    </row>
    <row r="352" spans="1:64" x14ac:dyDescent="0.25">
      <c r="A352" s="1">
        <v>42143</v>
      </c>
      <c r="B352" s="19">
        <v>1.1180000000000001</v>
      </c>
      <c r="C352" s="19">
        <v>0.72184999999999999</v>
      </c>
      <c r="D352" s="19">
        <v>1.042</v>
      </c>
      <c r="E352" s="19">
        <v>134.36000000000001</v>
      </c>
      <c r="F352" s="19">
        <v>1.4027000000000001</v>
      </c>
      <c r="G352" s="19">
        <v>1.3617999999999999</v>
      </c>
      <c r="J352" s="28">
        <f t="shared" si="109"/>
        <v>-1.8521509565260864E-2</v>
      </c>
      <c r="K352" s="28">
        <f t="shared" si="110"/>
        <v>-7.1091164576957437E-3</v>
      </c>
      <c r="L352" s="28">
        <f t="shared" si="111"/>
        <v>-5.932464054753608E-3</v>
      </c>
      <c r="M352" s="28">
        <f t="shared" si="112"/>
        <v>-1.4555652453946312E-2</v>
      </c>
      <c r="N352" s="28">
        <f t="shared" si="113"/>
        <v>-1.4227810348674414E-2</v>
      </c>
      <c r="O352" s="28">
        <f t="shared" si="114"/>
        <v>-8.4092484873700187E-3</v>
      </c>
      <c r="P352" s="28">
        <f>J352*Report!$I$17+FX_Rates_Input!K352*Report!$I$18+FX_Rates_Input!L352*Report!$I$19+FX_Rates_Input!M352*Report!$I$20+FX_Rates_Input!N352*Report!$I$21+FX_Rates_Input!O352*Report!$I$22</f>
        <v>-5.0561342753143662E-3</v>
      </c>
      <c r="R352" s="28">
        <f t="shared" si="73"/>
        <v>-1.3791169614121924E-2</v>
      </c>
      <c r="S352" s="28">
        <f t="shared" si="74"/>
        <v>-1.1065885237121669E-2</v>
      </c>
      <c r="T352" s="28">
        <f t="shared" si="75"/>
        <v>-2.4812789913455188E-2</v>
      </c>
      <c r="U352" s="28">
        <f t="shared" si="76"/>
        <v>-1.3277320614638035E-2</v>
      </c>
      <c r="V352" s="28">
        <f t="shared" si="77"/>
        <v>-1.504114318768943E-2</v>
      </c>
      <c r="W352" s="28">
        <f t="shared" si="78"/>
        <v>-1.3912156840072231E-2</v>
      </c>
      <c r="X352" s="28">
        <f t="shared" si="78"/>
        <v>-6.4693644864291132E-3</v>
      </c>
      <c r="Z352" s="28">
        <f t="shared" si="79"/>
        <v>1.2354167466792113E-2</v>
      </c>
      <c r="AA352" s="28">
        <f t="shared" si="80"/>
        <v>1.0207445406350079E-2</v>
      </c>
      <c r="AB352" s="28">
        <f t="shared" si="81"/>
        <v>2.3592023611514072E-2</v>
      </c>
      <c r="AC352" s="28">
        <f t="shared" si="82"/>
        <v>1.3126762129215356E-2</v>
      </c>
      <c r="AD352" s="28">
        <f t="shared" si="83"/>
        <v>1.4735556225477536E-2</v>
      </c>
      <c r="AE352" s="28">
        <f t="shared" si="84"/>
        <v>1.3282262878620476E-2</v>
      </c>
      <c r="AF352" s="28">
        <f t="shared" si="84"/>
        <v>5.9373908806486615E-3</v>
      </c>
      <c r="AG352" s="75"/>
      <c r="AH352">
        <f t="shared" si="85"/>
        <v>1</v>
      </c>
      <c r="AI352">
        <f t="shared" si="86"/>
        <v>0</v>
      </c>
      <c r="AJ352">
        <f t="shared" si="87"/>
        <v>0</v>
      </c>
      <c r="AK352">
        <f t="shared" si="88"/>
        <v>1</v>
      </c>
      <c r="AL352">
        <f t="shared" si="89"/>
        <v>0</v>
      </c>
      <c r="AM352">
        <f t="shared" si="90"/>
        <v>0</v>
      </c>
      <c r="AN352">
        <f t="shared" si="90"/>
        <v>0</v>
      </c>
      <c r="AP352" s="28">
        <f t="shared" si="91"/>
        <v>-1.5695393601511176E-2</v>
      </c>
      <c r="AQ352" s="28">
        <f t="shared" si="92"/>
        <v>-1.2615269985063328E-2</v>
      </c>
      <c r="AR352" s="28">
        <f t="shared" si="93"/>
        <v>-2.8338221876106625E-2</v>
      </c>
      <c r="AS352" s="28">
        <f t="shared" si="94"/>
        <v>-1.5200389633417672E-2</v>
      </c>
      <c r="AT352" s="28">
        <f t="shared" si="95"/>
        <v>-1.7209847500521708E-2</v>
      </c>
      <c r="AU352" s="28">
        <f t="shared" si="96"/>
        <v>-1.5892787886870558E-2</v>
      </c>
      <c r="AV352" s="28">
        <f t="shared" si="96"/>
        <v>-7.3729765187599628E-3</v>
      </c>
      <c r="AX352" s="39">
        <f t="shared" si="97"/>
        <v>1.4258391454181365E-2</v>
      </c>
      <c r="AY352" s="39">
        <f t="shared" si="98"/>
        <v>1.1756830154291738E-2</v>
      </c>
      <c r="AZ352" s="39">
        <f t="shared" si="99"/>
        <v>2.7117455574165509E-2</v>
      </c>
      <c r="BA352" s="39">
        <f t="shared" si="100"/>
        <v>1.5049831147994993E-2</v>
      </c>
      <c r="BB352" s="39">
        <f t="shared" si="101"/>
        <v>1.6904260538309818E-2</v>
      </c>
      <c r="BC352" s="39">
        <f t="shared" si="102"/>
        <v>1.5262893925418805E-2</v>
      </c>
      <c r="BD352" s="39">
        <f t="shared" si="102"/>
        <v>6.8410029129795111E-3</v>
      </c>
      <c r="BF352">
        <f t="shared" si="103"/>
        <v>1</v>
      </c>
      <c r="BG352">
        <f t="shared" si="104"/>
        <v>0</v>
      </c>
      <c r="BH352">
        <f t="shared" si="105"/>
        <v>0</v>
      </c>
      <c r="BI352">
        <f t="shared" si="106"/>
        <v>0</v>
      </c>
      <c r="BJ352">
        <f t="shared" si="107"/>
        <v>0</v>
      </c>
      <c r="BK352">
        <f t="shared" si="108"/>
        <v>0</v>
      </c>
      <c r="BL352">
        <f t="shared" si="108"/>
        <v>0</v>
      </c>
    </row>
    <row r="353" spans="1:64" x14ac:dyDescent="0.25">
      <c r="A353" s="1">
        <v>42144</v>
      </c>
      <c r="B353" s="19">
        <v>1.1117999999999999</v>
      </c>
      <c r="C353" s="19">
        <v>0.7157</v>
      </c>
      <c r="D353" s="19">
        <v>1.0428999999999999</v>
      </c>
      <c r="E353" s="19">
        <v>134.43</v>
      </c>
      <c r="F353" s="19">
        <v>1.407</v>
      </c>
      <c r="G353" s="19">
        <v>1.3577999999999999</v>
      </c>
      <c r="J353" s="28">
        <f t="shared" si="109"/>
        <v>-5.5610511956755305E-3</v>
      </c>
      <c r="K353" s="28">
        <f t="shared" si="110"/>
        <v>-8.5562763312717043E-3</v>
      </c>
      <c r="L353" s="28">
        <f t="shared" si="111"/>
        <v>8.6335081385487773E-4</v>
      </c>
      <c r="M353" s="28">
        <f t="shared" si="112"/>
        <v>5.2085272206925685E-4</v>
      </c>
      <c r="N353" s="28">
        <f t="shared" si="113"/>
        <v>3.0608273887632936E-3</v>
      </c>
      <c r="O353" s="28">
        <f t="shared" si="114"/>
        <v>-2.9416111813195546E-3</v>
      </c>
      <c r="P353" s="28">
        <f>J353*Report!$I$17+FX_Rates_Input!K353*Report!$I$18+FX_Rates_Input!L353*Report!$I$19+FX_Rates_Input!M353*Report!$I$20+FX_Rates_Input!N353*Report!$I$21+FX_Rates_Input!O353*Report!$I$22</f>
        <v>3.6550667060002184E-4</v>
      </c>
      <c r="R353" s="28">
        <f t="shared" si="73"/>
        <v>-1.412547343198663E-2</v>
      </c>
      <c r="S353" s="28">
        <f t="shared" si="74"/>
        <v>-1.1141032971196653E-2</v>
      </c>
      <c r="T353" s="28">
        <f t="shared" si="75"/>
        <v>-2.4849004212494471E-2</v>
      </c>
      <c r="U353" s="28">
        <f t="shared" si="76"/>
        <v>-1.3507590947063016E-2</v>
      </c>
      <c r="V353" s="28">
        <f t="shared" si="77"/>
        <v>-1.5234635069663062E-2</v>
      </c>
      <c r="W353" s="28">
        <f t="shared" si="78"/>
        <v>-1.3979383696631518E-2</v>
      </c>
      <c r="X353" s="28">
        <f t="shared" si="78"/>
        <v>-6.5300286818065932E-3</v>
      </c>
      <c r="Z353" s="28">
        <f t="shared" si="79"/>
        <v>1.2537365043421844E-2</v>
      </c>
      <c r="AA353" s="28">
        <f t="shared" si="80"/>
        <v>1.02202855937637E-2</v>
      </c>
      <c r="AB353" s="28">
        <f t="shared" si="81"/>
        <v>2.358077819811533E-2</v>
      </c>
      <c r="AC353" s="28">
        <f t="shared" si="82"/>
        <v>1.3237708405027826E-2</v>
      </c>
      <c r="AD353" s="28">
        <f t="shared" si="83"/>
        <v>1.4826598879124455E-2</v>
      </c>
      <c r="AE353" s="28">
        <f t="shared" si="84"/>
        <v>1.3307021968706791E-2</v>
      </c>
      <c r="AF353" s="28">
        <f t="shared" si="84"/>
        <v>5.9554846073325051E-3</v>
      </c>
      <c r="AG353" s="75"/>
      <c r="AH353">
        <f t="shared" si="85"/>
        <v>0</v>
      </c>
      <c r="AI353">
        <f t="shared" si="86"/>
        <v>0</v>
      </c>
      <c r="AJ353">
        <f t="shared" si="87"/>
        <v>0</v>
      </c>
      <c r="AK353">
        <f t="shared" si="88"/>
        <v>0</v>
      </c>
      <c r="AL353">
        <f t="shared" si="89"/>
        <v>0</v>
      </c>
      <c r="AM353">
        <f t="shared" si="90"/>
        <v>0</v>
      </c>
      <c r="AN353">
        <f t="shared" si="90"/>
        <v>0</v>
      </c>
      <c r="AP353" s="28">
        <f t="shared" si="91"/>
        <v>-1.6067388215476694E-2</v>
      </c>
      <c r="AQ353" s="28">
        <f t="shared" si="92"/>
        <v>-1.2696826078310757E-2</v>
      </c>
      <c r="AR353" s="28">
        <f t="shared" si="93"/>
        <v>-2.8376254715516143E-2</v>
      </c>
      <c r="AS353" s="28">
        <f t="shared" si="94"/>
        <v>-1.5455511542561308E-2</v>
      </c>
      <c r="AT353" s="28">
        <f t="shared" si="95"/>
        <v>-1.7424062675765285E-2</v>
      </c>
      <c r="AU353" s="28">
        <f t="shared" si="96"/>
        <v>-1.5966714287809911E-2</v>
      </c>
      <c r="AV353" s="28">
        <f t="shared" si="96"/>
        <v>-7.4393768315920376E-3</v>
      </c>
      <c r="AX353" s="39">
        <f t="shared" si="97"/>
        <v>1.4479279826911908E-2</v>
      </c>
      <c r="AY353" s="39">
        <f t="shared" si="98"/>
        <v>1.1776078700877804E-2</v>
      </c>
      <c r="AZ353" s="39">
        <f t="shared" si="99"/>
        <v>2.7108028701137002E-2</v>
      </c>
      <c r="BA353" s="39">
        <f t="shared" si="100"/>
        <v>1.5185629000526118E-2</v>
      </c>
      <c r="BB353" s="39">
        <f t="shared" si="101"/>
        <v>1.7016026485226678E-2</v>
      </c>
      <c r="BC353" s="39">
        <f t="shared" si="102"/>
        <v>1.5294352559885182E-2</v>
      </c>
      <c r="BD353" s="39">
        <f t="shared" si="102"/>
        <v>6.8648327571179495E-3</v>
      </c>
      <c r="BF353">
        <f t="shared" si="103"/>
        <v>0</v>
      </c>
      <c r="BG353">
        <f t="shared" si="104"/>
        <v>0</v>
      </c>
      <c r="BH353">
        <f t="shared" si="105"/>
        <v>0</v>
      </c>
      <c r="BI353">
        <f t="shared" si="106"/>
        <v>0</v>
      </c>
      <c r="BJ353">
        <f t="shared" si="107"/>
        <v>0</v>
      </c>
      <c r="BK353">
        <f t="shared" si="108"/>
        <v>0</v>
      </c>
      <c r="BL353">
        <f t="shared" si="108"/>
        <v>0</v>
      </c>
    </row>
    <row r="354" spans="1:64" x14ac:dyDescent="0.25">
      <c r="A354" s="1">
        <v>42145</v>
      </c>
      <c r="B354" s="19">
        <v>1.1133</v>
      </c>
      <c r="C354" s="19">
        <v>0.70989999999999998</v>
      </c>
      <c r="D354" s="19">
        <v>1.0394000000000001</v>
      </c>
      <c r="E354" s="19">
        <v>134.79</v>
      </c>
      <c r="F354" s="19">
        <v>1.4112</v>
      </c>
      <c r="G354" s="19">
        <v>1.36</v>
      </c>
      <c r="J354" s="28">
        <f t="shared" si="109"/>
        <v>1.3482542152925122E-3</v>
      </c>
      <c r="K354" s="28">
        <f t="shared" si="110"/>
        <v>-8.1369696992116183E-3</v>
      </c>
      <c r="L354" s="28">
        <f t="shared" si="111"/>
        <v>-3.3616705528255698E-3</v>
      </c>
      <c r="M354" s="28">
        <f t="shared" si="112"/>
        <v>2.6743942840167048E-3</v>
      </c>
      <c r="N354" s="28">
        <f t="shared" si="113"/>
        <v>2.9806281381377199E-3</v>
      </c>
      <c r="O354" s="28">
        <f t="shared" si="114"/>
        <v>1.6189568625511025E-3</v>
      </c>
      <c r="P354" s="28">
        <f>J354*Report!$I$17+FX_Rates_Input!K354*Report!$I$18+FX_Rates_Input!L354*Report!$I$19+FX_Rates_Input!M354*Report!$I$20+FX_Rates_Input!N354*Report!$I$21+FX_Rates_Input!O354*Report!$I$22</f>
        <v>8.0404690207426944E-4</v>
      </c>
      <c r="R354" s="28">
        <f t="shared" si="73"/>
        <v>-1.4166162791266781E-2</v>
      </c>
      <c r="S354" s="28">
        <f t="shared" si="74"/>
        <v>-1.1243430069541883E-2</v>
      </c>
      <c r="T354" s="28">
        <f t="shared" si="75"/>
        <v>-2.4849102243795863E-2</v>
      </c>
      <c r="U354" s="28">
        <f t="shared" si="76"/>
        <v>-1.3506862790172602E-2</v>
      </c>
      <c r="V354" s="28">
        <f t="shared" si="77"/>
        <v>-1.5222060237500855E-2</v>
      </c>
      <c r="W354" s="28">
        <f t="shared" si="78"/>
        <v>-1.3991780499668257E-2</v>
      </c>
      <c r="X354" s="28">
        <f t="shared" si="78"/>
        <v>-6.529282397175146E-3</v>
      </c>
      <c r="Z354" s="28">
        <f t="shared" si="79"/>
        <v>1.253180601072932E-2</v>
      </c>
      <c r="AA354" s="28">
        <f t="shared" si="80"/>
        <v>1.0243374314575006E-2</v>
      </c>
      <c r="AB354" s="28">
        <f t="shared" si="81"/>
        <v>2.3580579073261561E-2</v>
      </c>
      <c r="AC354" s="28">
        <f t="shared" si="82"/>
        <v>1.3238844745989884E-2</v>
      </c>
      <c r="AD354" s="28">
        <f t="shared" si="83"/>
        <v>1.4851528500662226E-2</v>
      </c>
      <c r="AE354" s="28">
        <f t="shared" si="84"/>
        <v>1.3304532194942244E-2</v>
      </c>
      <c r="AF354" s="28">
        <f t="shared" si="84"/>
        <v>5.9573390992068848E-3</v>
      </c>
      <c r="AG354" s="75"/>
      <c r="AH354">
        <f t="shared" si="85"/>
        <v>0</v>
      </c>
      <c r="AI354">
        <f t="shared" si="86"/>
        <v>0</v>
      </c>
      <c r="AJ354">
        <f t="shared" si="87"/>
        <v>0</v>
      </c>
      <c r="AK354">
        <f t="shared" si="88"/>
        <v>0</v>
      </c>
      <c r="AL354">
        <f t="shared" si="89"/>
        <v>0</v>
      </c>
      <c r="AM354">
        <f t="shared" si="90"/>
        <v>0</v>
      </c>
      <c r="AN354">
        <f t="shared" si="90"/>
        <v>0</v>
      </c>
      <c r="AP354" s="28">
        <f t="shared" si="91"/>
        <v>-1.6110636195835852E-2</v>
      </c>
      <c r="AQ354" s="28">
        <f t="shared" si="92"/>
        <v>-1.2808362592459866E-2</v>
      </c>
      <c r="AR354" s="28">
        <f t="shared" si="93"/>
        <v>-2.837634538394565E-2</v>
      </c>
      <c r="AS354" s="28">
        <f t="shared" si="94"/>
        <v>-1.5454813114639317E-2</v>
      </c>
      <c r="AT354" s="28">
        <f t="shared" si="95"/>
        <v>-1.7412387670834806E-2</v>
      </c>
      <c r="AU354" s="28">
        <f t="shared" si="96"/>
        <v>-1.5979832642178171E-2</v>
      </c>
      <c r="AV354" s="28">
        <f t="shared" si="96"/>
        <v>-7.4387112601986133E-3</v>
      </c>
      <c r="AX354" s="39">
        <f t="shared" si="97"/>
        <v>1.4476279415298389E-2</v>
      </c>
      <c r="AY354" s="39">
        <f t="shared" si="98"/>
        <v>1.1808306837492989E-2</v>
      </c>
      <c r="AZ354" s="39">
        <f t="shared" si="99"/>
        <v>2.7107822213411348E-2</v>
      </c>
      <c r="BA354" s="39">
        <f t="shared" si="100"/>
        <v>1.5186795070456598E-2</v>
      </c>
      <c r="BB354" s="39">
        <f t="shared" si="101"/>
        <v>1.7041855933996174E-2</v>
      </c>
      <c r="BC354" s="39">
        <f t="shared" si="102"/>
        <v>1.5292584337452156E-2</v>
      </c>
      <c r="BD354" s="39">
        <f t="shared" si="102"/>
        <v>6.866767962230352E-3</v>
      </c>
      <c r="BF354">
        <f t="shared" si="103"/>
        <v>0</v>
      </c>
      <c r="BG354">
        <f t="shared" si="104"/>
        <v>0</v>
      </c>
      <c r="BH354">
        <f t="shared" si="105"/>
        <v>0</v>
      </c>
      <c r="BI354">
        <f t="shared" si="106"/>
        <v>0</v>
      </c>
      <c r="BJ354">
        <f t="shared" si="107"/>
        <v>0</v>
      </c>
      <c r="BK354">
        <f t="shared" si="108"/>
        <v>0</v>
      </c>
      <c r="BL354">
        <f t="shared" si="108"/>
        <v>0</v>
      </c>
    </row>
    <row r="355" spans="1:64" x14ac:dyDescent="0.25">
      <c r="A355" s="1">
        <v>42146</v>
      </c>
      <c r="B355" s="19">
        <v>1.1164000000000001</v>
      </c>
      <c r="C355" s="19">
        <v>0.71379999999999999</v>
      </c>
      <c r="D355" s="19">
        <v>1.0417000000000001</v>
      </c>
      <c r="E355" s="19">
        <v>135.01</v>
      </c>
      <c r="F355" s="19">
        <v>1.4162999999999999</v>
      </c>
      <c r="G355" s="19">
        <v>1.3620000000000001</v>
      </c>
      <c r="J355" s="28">
        <f t="shared" si="109"/>
        <v>2.7806449275056336E-3</v>
      </c>
      <c r="K355" s="28">
        <f t="shared" si="110"/>
        <v>5.4786960107197427E-3</v>
      </c>
      <c r="L355" s="28">
        <f t="shared" si="111"/>
        <v>2.210370416061507E-3</v>
      </c>
      <c r="M355" s="28">
        <f t="shared" si="112"/>
        <v>1.6308380189764419E-3</v>
      </c>
      <c r="N355" s="28">
        <f t="shared" si="113"/>
        <v>3.6074309678237391E-3</v>
      </c>
      <c r="O355" s="28">
        <f t="shared" si="114"/>
        <v>1.469507979359978E-3</v>
      </c>
      <c r="P355" s="28">
        <f>J355*Report!$I$17+FX_Rates_Input!K355*Report!$I$18+FX_Rates_Input!L355*Report!$I$19+FX_Rates_Input!M355*Report!$I$20+FX_Rates_Input!N355*Report!$I$21+FX_Rates_Input!O355*Report!$I$22</f>
        <v>4.8222621253440326E-4</v>
      </c>
      <c r="R355" s="28">
        <f t="shared" si="73"/>
        <v>-1.4154175687450005E-2</v>
      </c>
      <c r="S355" s="28">
        <f t="shared" si="74"/>
        <v>-1.1336254964405901E-2</v>
      </c>
      <c r="T355" s="28">
        <f t="shared" si="75"/>
        <v>-2.4866756830093411E-2</v>
      </c>
      <c r="U355" s="28">
        <f t="shared" si="76"/>
        <v>-1.3491558401969528E-2</v>
      </c>
      <c r="V355" s="28">
        <f t="shared" si="77"/>
        <v>-1.5219150459156745E-2</v>
      </c>
      <c r="W355" s="28">
        <f t="shared" si="78"/>
        <v>-1.3983933869975672E-2</v>
      </c>
      <c r="X355" s="28">
        <f t="shared" si="78"/>
        <v>-6.5255625836936528E-3</v>
      </c>
      <c r="Z355" s="28">
        <f t="shared" si="79"/>
        <v>1.2548222212674084E-2</v>
      </c>
      <c r="AA355" s="28">
        <f t="shared" si="80"/>
        <v>1.0256320571137493E-2</v>
      </c>
      <c r="AB355" s="28">
        <f t="shared" si="81"/>
        <v>2.3568722279895923E-2</v>
      </c>
      <c r="AC355" s="28">
        <f t="shared" si="82"/>
        <v>1.326106571122988E-2</v>
      </c>
      <c r="AD355" s="28">
        <f t="shared" si="83"/>
        <v>1.4868122115134309E-2</v>
      </c>
      <c r="AE355" s="28">
        <f t="shared" si="84"/>
        <v>1.3317751634072242E-2</v>
      </c>
      <c r="AF355" s="28">
        <f t="shared" si="84"/>
        <v>5.9648298474874323E-3</v>
      </c>
      <c r="AG355" s="75"/>
      <c r="AH355">
        <f t="shared" si="85"/>
        <v>0</v>
      </c>
      <c r="AI355">
        <f t="shared" si="86"/>
        <v>0</v>
      </c>
      <c r="AJ355">
        <f t="shared" si="87"/>
        <v>0</v>
      </c>
      <c r="AK355">
        <f t="shared" si="88"/>
        <v>0</v>
      </c>
      <c r="AL355">
        <f t="shared" si="89"/>
        <v>0</v>
      </c>
      <c r="AM355">
        <f t="shared" si="90"/>
        <v>0</v>
      </c>
      <c r="AN355">
        <f t="shared" si="90"/>
        <v>0</v>
      </c>
      <c r="AP355" s="28">
        <f t="shared" si="91"/>
        <v>-1.6098971673245383E-2</v>
      </c>
      <c r="AQ355" s="28">
        <f t="shared" si="92"/>
        <v>-1.2908891039322346E-2</v>
      </c>
      <c r="AR355" s="28">
        <f t="shared" si="93"/>
        <v>-2.839442223660529E-2</v>
      </c>
      <c r="AS355" s="28">
        <f t="shared" si="94"/>
        <v>-1.5440012476373124E-2</v>
      </c>
      <c r="AT355" s="28">
        <f t="shared" si="95"/>
        <v>-1.7410474517201013E-2</v>
      </c>
      <c r="AU355" s="28">
        <f t="shared" si="96"/>
        <v>-1.5972377326339323E-2</v>
      </c>
      <c r="AV355" s="28">
        <f t="shared" si="96"/>
        <v>-7.4352660924207501E-3</v>
      </c>
      <c r="AX355" s="39">
        <f t="shared" si="97"/>
        <v>1.4493018198469463E-2</v>
      </c>
      <c r="AY355" s="39">
        <f t="shared" si="98"/>
        <v>1.1828956646053938E-2</v>
      </c>
      <c r="AZ355" s="39">
        <f t="shared" si="99"/>
        <v>2.7096387686407802E-2</v>
      </c>
      <c r="BA355" s="39">
        <f t="shared" si="100"/>
        <v>1.5209519785633476E-2</v>
      </c>
      <c r="BB355" s="39">
        <f t="shared" si="101"/>
        <v>1.7059446173178575E-2</v>
      </c>
      <c r="BC355" s="39">
        <f t="shared" si="102"/>
        <v>1.5306195090435893E-2</v>
      </c>
      <c r="BD355" s="39">
        <f t="shared" si="102"/>
        <v>6.8745333562145296E-3</v>
      </c>
      <c r="BF355">
        <f t="shared" si="103"/>
        <v>0</v>
      </c>
      <c r="BG355">
        <f t="shared" si="104"/>
        <v>0</v>
      </c>
      <c r="BH355">
        <f t="shared" si="105"/>
        <v>0</v>
      </c>
      <c r="BI355">
        <f t="shared" si="106"/>
        <v>0</v>
      </c>
      <c r="BJ355">
        <f t="shared" si="107"/>
        <v>0</v>
      </c>
      <c r="BK355">
        <f t="shared" si="108"/>
        <v>0</v>
      </c>
      <c r="BL355">
        <f t="shared" si="108"/>
        <v>0</v>
      </c>
    </row>
    <row r="356" spans="1:64" x14ac:dyDescent="0.25">
      <c r="A356" s="1">
        <v>42149</v>
      </c>
      <c r="B356" s="19">
        <v>1.0978000000000001</v>
      </c>
      <c r="C356" s="19">
        <v>0.71</v>
      </c>
      <c r="D356" s="19">
        <v>1.0348999999999999</v>
      </c>
      <c r="E356" s="19">
        <v>133.38999999999999</v>
      </c>
      <c r="F356" s="19">
        <v>1.4023000000000001</v>
      </c>
      <c r="G356" s="19">
        <v>1.3495999999999999</v>
      </c>
      <c r="J356" s="28">
        <f t="shared" si="109"/>
        <v>-1.6801045546378197E-2</v>
      </c>
      <c r="K356" s="28">
        <f t="shared" si="110"/>
        <v>-5.3378410206989489E-3</v>
      </c>
      <c r="L356" s="28">
        <f t="shared" si="111"/>
        <v>-6.5491903162758699E-3</v>
      </c>
      <c r="M356" s="28">
        <f t="shared" si="112"/>
        <v>-1.2071681616202081E-2</v>
      </c>
      <c r="N356" s="28">
        <f t="shared" si="113"/>
        <v>-9.9340914877454438E-3</v>
      </c>
      <c r="O356" s="28">
        <f t="shared" si="114"/>
        <v>-9.1459554776992698E-3</v>
      </c>
      <c r="P356" s="28">
        <f>J356*Report!$I$17+FX_Rates_Input!K356*Report!$I$18+FX_Rates_Input!L356*Report!$I$19+FX_Rates_Input!M356*Report!$I$20+FX_Rates_Input!N356*Report!$I$21+FX_Rates_Input!O356*Report!$I$22</f>
        <v>-4.6850898497509553E-3</v>
      </c>
      <c r="R356" s="28">
        <f t="shared" si="73"/>
        <v>-1.4153679007588547E-2</v>
      </c>
      <c r="S356" s="28">
        <f t="shared" si="74"/>
        <v>-1.1351515328851713E-2</v>
      </c>
      <c r="T356" s="28">
        <f t="shared" si="75"/>
        <v>-2.485650146806417E-2</v>
      </c>
      <c r="U356" s="28">
        <f t="shared" si="76"/>
        <v>-1.3470264315371095E-2</v>
      </c>
      <c r="V356" s="28">
        <f t="shared" si="77"/>
        <v>-1.5158525669368842E-2</v>
      </c>
      <c r="W356" s="28">
        <f t="shared" si="78"/>
        <v>-1.3978719839685306E-2</v>
      </c>
      <c r="X356" s="28">
        <f t="shared" si="78"/>
        <v>-6.5208288704864947E-3</v>
      </c>
      <c r="Z356" s="28">
        <f t="shared" si="79"/>
        <v>1.2567619479871884E-2</v>
      </c>
      <c r="AA356" s="28">
        <f t="shared" si="80"/>
        <v>1.0295742392963405E-2</v>
      </c>
      <c r="AB356" s="28">
        <f t="shared" si="81"/>
        <v>2.3585971859101756E-2</v>
      </c>
      <c r="AC356" s="28">
        <f t="shared" si="82"/>
        <v>1.3275339728144821E-2</v>
      </c>
      <c r="AD356" s="28">
        <f t="shared" si="83"/>
        <v>1.4889158652249235E-2</v>
      </c>
      <c r="AE356" s="28">
        <f t="shared" si="84"/>
        <v>1.3328083212603871E-2</v>
      </c>
      <c r="AF356" s="28">
        <f t="shared" si="84"/>
        <v>5.970538630910056E-3</v>
      </c>
      <c r="AG356" s="75"/>
      <c r="AH356">
        <f t="shared" si="85"/>
        <v>1</v>
      </c>
      <c r="AI356">
        <f t="shared" si="86"/>
        <v>0</v>
      </c>
      <c r="AJ356">
        <f t="shared" si="87"/>
        <v>0</v>
      </c>
      <c r="AK356">
        <f t="shared" si="88"/>
        <v>0</v>
      </c>
      <c r="AL356">
        <f t="shared" si="89"/>
        <v>0</v>
      </c>
      <c r="AM356">
        <f t="shared" si="90"/>
        <v>0</v>
      </c>
      <c r="AN356">
        <f t="shared" si="90"/>
        <v>0</v>
      </c>
      <c r="AP356" s="28">
        <f t="shared" si="91"/>
        <v>-1.6099851565874471E-2</v>
      </c>
      <c r="AQ356" s="28">
        <f t="shared" si="92"/>
        <v>-1.2928134030974658E-2</v>
      </c>
      <c r="AR356" s="28">
        <f t="shared" si="93"/>
        <v>-2.838467627921977E-2</v>
      </c>
      <c r="AS356" s="28">
        <f t="shared" si="94"/>
        <v>-1.5418207102234467E-2</v>
      </c>
      <c r="AT356" s="28">
        <f t="shared" si="95"/>
        <v>-1.7346966425502507E-2</v>
      </c>
      <c r="AU356" s="28">
        <f t="shared" si="96"/>
        <v>-1.5967536018652893E-2</v>
      </c>
      <c r="AV356" s="28">
        <f t="shared" si="96"/>
        <v>-7.4306033957810174E-3</v>
      </c>
      <c r="AX356" s="39">
        <f t="shared" si="97"/>
        <v>1.4513792038157806E-2</v>
      </c>
      <c r="AY356" s="39">
        <f t="shared" si="98"/>
        <v>1.187236109508635E-2</v>
      </c>
      <c r="AZ356" s="39">
        <f t="shared" si="99"/>
        <v>2.7114146670257355E-2</v>
      </c>
      <c r="BA356" s="39">
        <f t="shared" si="100"/>
        <v>1.5223282515008194E-2</v>
      </c>
      <c r="BB356" s="39">
        <f t="shared" si="101"/>
        <v>1.7077599408382903E-2</v>
      </c>
      <c r="BC356" s="39">
        <f t="shared" si="102"/>
        <v>1.5316899391571459E-2</v>
      </c>
      <c r="BD356" s="39">
        <f t="shared" si="102"/>
        <v>6.8803131562045787E-3</v>
      </c>
      <c r="BF356">
        <f t="shared" si="103"/>
        <v>1</v>
      </c>
      <c r="BG356">
        <f t="shared" si="104"/>
        <v>0</v>
      </c>
      <c r="BH356">
        <f t="shared" si="105"/>
        <v>0</v>
      </c>
      <c r="BI356">
        <f t="shared" si="106"/>
        <v>0</v>
      </c>
      <c r="BJ356">
        <f t="shared" si="107"/>
        <v>0</v>
      </c>
      <c r="BK356">
        <f t="shared" si="108"/>
        <v>0</v>
      </c>
      <c r="BL356">
        <f t="shared" si="108"/>
        <v>0</v>
      </c>
    </row>
    <row r="357" spans="1:64" x14ac:dyDescent="0.25">
      <c r="A357" s="1">
        <v>42150</v>
      </c>
      <c r="B357" s="19">
        <v>1.0926</v>
      </c>
      <c r="C357" s="19">
        <v>0.70960000000000001</v>
      </c>
      <c r="D357" s="19">
        <v>1.0350999999999999</v>
      </c>
      <c r="E357" s="19">
        <v>134.07</v>
      </c>
      <c r="F357" s="19">
        <v>1.4019999999999999</v>
      </c>
      <c r="G357" s="19">
        <v>1.3520000000000001</v>
      </c>
      <c r="J357" s="28">
        <f t="shared" si="109"/>
        <v>-4.7480001541716195E-3</v>
      </c>
      <c r="K357" s="28">
        <f t="shared" si="110"/>
        <v>-5.6353903999134774E-4</v>
      </c>
      <c r="L357" s="28">
        <f t="shared" si="111"/>
        <v>1.9323671557711276E-4</v>
      </c>
      <c r="M357" s="28">
        <f t="shared" si="112"/>
        <v>5.0848834605172642E-3</v>
      </c>
      <c r="N357" s="28">
        <f t="shared" si="113"/>
        <v>-2.1395713806982532E-4</v>
      </c>
      <c r="O357" s="28">
        <f t="shared" si="114"/>
        <v>1.7767253711510709E-3</v>
      </c>
      <c r="P357" s="28">
        <f>J357*Report!$I$17+FX_Rates_Input!K357*Report!$I$18+FX_Rates_Input!L357*Report!$I$19+FX_Rates_Input!M357*Report!$I$20+FX_Rates_Input!N357*Report!$I$21+FX_Rates_Input!O357*Report!$I$22</f>
        <v>-2.0536662036706992E-3</v>
      </c>
      <c r="R357" s="28">
        <f t="shared" si="73"/>
        <v>-1.4425235705859329E-2</v>
      </c>
      <c r="S357" s="28">
        <f t="shared" si="74"/>
        <v>-1.1387712309719807E-2</v>
      </c>
      <c r="T357" s="28">
        <f t="shared" si="75"/>
        <v>-2.4896343880471652E-2</v>
      </c>
      <c r="U357" s="28">
        <f t="shared" si="76"/>
        <v>-1.3634615637501313E-2</v>
      </c>
      <c r="V357" s="28">
        <f t="shared" si="77"/>
        <v>-1.5263367097162962E-2</v>
      </c>
      <c r="W357" s="28">
        <f t="shared" si="78"/>
        <v>-1.4066937871860721E-2</v>
      </c>
      <c r="X357" s="28">
        <f t="shared" si="78"/>
        <v>-6.5736013897272809E-3</v>
      </c>
      <c r="Z357" s="28">
        <f t="shared" si="79"/>
        <v>1.2707706937211143E-2</v>
      </c>
      <c r="AA357" s="28">
        <f t="shared" si="80"/>
        <v>1.0302999244292371E-2</v>
      </c>
      <c r="AB357" s="28">
        <f t="shared" si="81"/>
        <v>2.3577352919124547E-2</v>
      </c>
      <c r="AC357" s="28">
        <f t="shared" si="82"/>
        <v>1.3341961110173184E-2</v>
      </c>
      <c r="AD357" s="28">
        <f t="shared" si="83"/>
        <v>1.4921630445968274E-2</v>
      </c>
      <c r="AE357" s="28">
        <f t="shared" si="84"/>
        <v>1.3358852295672144E-2</v>
      </c>
      <c r="AF357" s="28">
        <f t="shared" si="84"/>
        <v>5.9840845479954578E-3</v>
      </c>
      <c r="AG357" s="75"/>
      <c r="AH357">
        <f t="shared" si="85"/>
        <v>0</v>
      </c>
      <c r="AI357">
        <f t="shared" si="86"/>
        <v>0</v>
      </c>
      <c r="AJ357">
        <f t="shared" si="87"/>
        <v>0</v>
      </c>
      <c r="AK357">
        <f t="shared" si="88"/>
        <v>0</v>
      </c>
      <c r="AL357">
        <f t="shared" si="89"/>
        <v>0</v>
      </c>
      <c r="AM357">
        <f t="shared" si="90"/>
        <v>0</v>
      </c>
      <c r="AN357">
        <f t="shared" si="90"/>
        <v>0</v>
      </c>
      <c r="AP357" s="28">
        <f t="shared" si="91"/>
        <v>-1.6401389238303487E-2</v>
      </c>
      <c r="AQ357" s="28">
        <f t="shared" si="92"/>
        <v>-1.2967495852646203E-2</v>
      </c>
      <c r="AR357" s="28">
        <f t="shared" si="93"/>
        <v>-2.8426792767688589E-2</v>
      </c>
      <c r="AS357" s="28">
        <f t="shared" si="94"/>
        <v>-1.5599380688400898E-2</v>
      </c>
      <c r="AT357" s="28">
        <f t="shared" si="95"/>
        <v>-1.7461808685543759E-2</v>
      </c>
      <c r="AU357" s="28">
        <f t="shared" si="96"/>
        <v>-1.6064420151339312E-2</v>
      </c>
      <c r="AV357" s="28">
        <f t="shared" si="96"/>
        <v>-7.4882060366173921E-3</v>
      </c>
      <c r="AX357" s="39">
        <f t="shared" si="97"/>
        <v>1.4683860469655301E-2</v>
      </c>
      <c r="AY357" s="39">
        <f t="shared" si="98"/>
        <v>1.1882782787218764E-2</v>
      </c>
      <c r="AZ357" s="39">
        <f t="shared" si="99"/>
        <v>2.7107801806341484E-2</v>
      </c>
      <c r="BA357" s="39">
        <f t="shared" si="100"/>
        <v>1.5306726161072769E-2</v>
      </c>
      <c r="BB357" s="39">
        <f t="shared" si="101"/>
        <v>1.7120072034349076E-2</v>
      </c>
      <c r="BC357" s="39">
        <f t="shared" si="102"/>
        <v>1.5356334575150737E-2</v>
      </c>
      <c r="BD357" s="39">
        <f t="shared" si="102"/>
        <v>6.898689194885569E-3</v>
      </c>
      <c r="BF357">
        <f t="shared" si="103"/>
        <v>0</v>
      </c>
      <c r="BG357">
        <f t="shared" si="104"/>
        <v>0</v>
      </c>
      <c r="BH357">
        <f t="shared" si="105"/>
        <v>0</v>
      </c>
      <c r="BI357">
        <f t="shared" si="106"/>
        <v>0</v>
      </c>
      <c r="BJ357">
        <f t="shared" si="107"/>
        <v>0</v>
      </c>
      <c r="BK357">
        <f t="shared" si="108"/>
        <v>0</v>
      </c>
      <c r="BL357">
        <f t="shared" si="108"/>
        <v>0</v>
      </c>
    </row>
    <row r="358" spans="1:64" x14ac:dyDescent="0.25">
      <c r="A358" s="1">
        <v>42151</v>
      </c>
      <c r="B358" s="19">
        <v>1.0863</v>
      </c>
      <c r="C358" s="19">
        <v>0.70699999999999996</v>
      </c>
      <c r="D358" s="19">
        <v>1.0330999999999999</v>
      </c>
      <c r="E358" s="19">
        <v>134.37</v>
      </c>
      <c r="F358" s="19">
        <v>1.4089</v>
      </c>
      <c r="G358" s="19">
        <v>1.3531</v>
      </c>
      <c r="J358" s="28">
        <f t="shared" si="109"/>
        <v>-5.7827505219120827E-3</v>
      </c>
      <c r="K358" s="28">
        <f t="shared" si="110"/>
        <v>-3.6707650987970611E-3</v>
      </c>
      <c r="L358" s="28">
        <f t="shared" si="111"/>
        <v>-1.9340495343047406E-3</v>
      </c>
      <c r="M358" s="28">
        <f t="shared" si="112"/>
        <v>2.2351372738486294E-3</v>
      </c>
      <c r="N358" s="28">
        <f t="shared" si="113"/>
        <v>4.9094694646957121E-3</v>
      </c>
      <c r="O358" s="28">
        <f t="shared" si="114"/>
        <v>8.1327866668906405E-4</v>
      </c>
      <c r="P358" s="28">
        <f>J358*Report!$I$17+FX_Rates_Input!K358*Report!$I$18+FX_Rates_Input!L358*Report!$I$19+FX_Rates_Input!M358*Report!$I$20+FX_Rates_Input!N358*Report!$I$21+FX_Rates_Input!O358*Report!$I$22</f>
        <v>-1.5993326017712016E-3</v>
      </c>
      <c r="R358" s="28">
        <f t="shared" si="73"/>
        <v>-1.4456369807666418E-2</v>
      </c>
      <c r="S358" s="28">
        <f t="shared" si="74"/>
        <v>-1.1388894498051286E-2</v>
      </c>
      <c r="T358" s="28">
        <f t="shared" si="75"/>
        <v>-2.4898192312368155E-2</v>
      </c>
      <c r="U358" s="28">
        <f t="shared" si="76"/>
        <v>-1.3637950076069917E-2</v>
      </c>
      <c r="V358" s="28">
        <f t="shared" si="77"/>
        <v>-1.5263437441232333E-2</v>
      </c>
      <c r="W358" s="28">
        <f t="shared" si="78"/>
        <v>-1.4066764361516562E-2</v>
      </c>
      <c r="X358" s="28">
        <f t="shared" si="78"/>
        <v>-6.5871541916408547E-3</v>
      </c>
      <c r="Z358" s="28">
        <f t="shared" si="79"/>
        <v>1.2698505652655139E-2</v>
      </c>
      <c r="AA358" s="28">
        <f t="shared" si="80"/>
        <v>1.0301641139994039E-2</v>
      </c>
      <c r="AB358" s="28">
        <f t="shared" si="81"/>
        <v>2.3574194701173511E-2</v>
      </c>
      <c r="AC358" s="28">
        <f t="shared" si="82"/>
        <v>1.3352509006859796E-2</v>
      </c>
      <c r="AD358" s="28">
        <f t="shared" si="83"/>
        <v>1.4876921122003301E-2</v>
      </c>
      <c r="AE358" s="28">
        <f t="shared" si="84"/>
        <v>1.3350678629355843E-2</v>
      </c>
      <c r="AF358" s="28">
        <f t="shared" si="84"/>
        <v>5.9807444098797747E-3</v>
      </c>
      <c r="AG358" s="75"/>
      <c r="AH358">
        <f t="shared" si="85"/>
        <v>0</v>
      </c>
      <c r="AI358">
        <f t="shared" si="86"/>
        <v>0</v>
      </c>
      <c r="AJ358">
        <f t="shared" si="87"/>
        <v>0</v>
      </c>
      <c r="AK358">
        <f t="shared" si="88"/>
        <v>0</v>
      </c>
      <c r="AL358">
        <f t="shared" si="89"/>
        <v>0</v>
      </c>
      <c r="AM358">
        <f t="shared" si="90"/>
        <v>0</v>
      </c>
      <c r="AN358">
        <f t="shared" si="90"/>
        <v>0</v>
      </c>
      <c r="AP358" s="28">
        <f t="shared" si="91"/>
        <v>-1.6434120756758576E-2</v>
      </c>
      <c r="AQ358" s="28">
        <f t="shared" si="92"/>
        <v>-1.2968665228620248E-2</v>
      </c>
      <c r="AR358" s="28">
        <f t="shared" si="93"/>
        <v>-2.8428545804906658E-2</v>
      </c>
      <c r="AS358" s="28">
        <f t="shared" si="94"/>
        <v>-1.5603726208819861E-2</v>
      </c>
      <c r="AT358" s="28">
        <f t="shared" si="95"/>
        <v>-1.7458627871824398E-2</v>
      </c>
      <c r="AU358" s="28">
        <f t="shared" si="96"/>
        <v>-1.6063638697254572E-2</v>
      </c>
      <c r="AV358" s="28">
        <f t="shared" si="96"/>
        <v>-7.5025026499157231E-3</v>
      </c>
      <c r="AX358" s="39">
        <f t="shared" si="97"/>
        <v>1.4676256601747295E-2</v>
      </c>
      <c r="AY358" s="39">
        <f t="shared" si="98"/>
        <v>1.1881411870563002E-2</v>
      </c>
      <c r="AZ358" s="39">
        <f t="shared" si="99"/>
        <v>2.7104548193712014E-2</v>
      </c>
      <c r="BA358" s="39">
        <f t="shared" si="100"/>
        <v>1.531828513960974E-2</v>
      </c>
      <c r="BB358" s="39">
        <f t="shared" si="101"/>
        <v>1.7072111552595363E-2</v>
      </c>
      <c r="BC358" s="39">
        <f t="shared" si="102"/>
        <v>1.5347552965093852E-2</v>
      </c>
      <c r="BD358" s="39">
        <f t="shared" si="102"/>
        <v>6.8960928681546432E-3</v>
      </c>
      <c r="BF358">
        <f t="shared" si="103"/>
        <v>0</v>
      </c>
      <c r="BG358">
        <f t="shared" si="104"/>
        <v>0</v>
      </c>
      <c r="BH358">
        <f t="shared" si="105"/>
        <v>0</v>
      </c>
      <c r="BI358">
        <f t="shared" si="106"/>
        <v>0</v>
      </c>
      <c r="BJ358">
        <f t="shared" si="107"/>
        <v>0</v>
      </c>
      <c r="BK358">
        <f t="shared" si="108"/>
        <v>0</v>
      </c>
      <c r="BL358">
        <f t="shared" si="108"/>
        <v>0</v>
      </c>
    </row>
    <row r="359" spans="1:64" x14ac:dyDescent="0.25">
      <c r="A359" s="1">
        <v>42152</v>
      </c>
      <c r="B359" s="19">
        <v>1.0895999999999999</v>
      </c>
      <c r="C359" s="19">
        <v>0.71240000000000003</v>
      </c>
      <c r="D359" s="19">
        <v>1.0344</v>
      </c>
      <c r="E359" s="19">
        <v>135.36000000000001</v>
      </c>
      <c r="F359" s="19">
        <v>1.4267000000000001</v>
      </c>
      <c r="G359" s="19">
        <v>1.3593999999999999</v>
      </c>
      <c r="J359" s="28">
        <f t="shared" si="109"/>
        <v>3.033229955542581E-3</v>
      </c>
      <c r="K359" s="28">
        <f t="shared" si="110"/>
        <v>7.6088855189340261E-3</v>
      </c>
      <c r="L359" s="28">
        <f t="shared" si="111"/>
        <v>1.2575576022479859E-3</v>
      </c>
      <c r="M359" s="28">
        <f t="shared" si="112"/>
        <v>7.340706970594889E-3</v>
      </c>
      <c r="N359" s="28">
        <f t="shared" si="113"/>
        <v>1.2554827061537849E-2</v>
      </c>
      <c r="O359" s="28">
        <f t="shared" si="114"/>
        <v>4.6451696429392073E-3</v>
      </c>
      <c r="P359" s="28">
        <f>J359*Report!$I$17+FX_Rates_Input!K359*Report!$I$18+FX_Rates_Input!L359*Report!$I$19+FX_Rates_Input!M359*Report!$I$20+FX_Rates_Input!N359*Report!$I$21+FX_Rates_Input!O359*Report!$I$22</f>
        <v>-1.4369687638412425E-4</v>
      </c>
      <c r="R359" s="28">
        <f t="shared" si="73"/>
        <v>-1.4499394176785902E-2</v>
      </c>
      <c r="S359" s="28">
        <f t="shared" si="74"/>
        <v>-1.1414476844464063E-2</v>
      </c>
      <c r="T359" s="28">
        <f t="shared" si="75"/>
        <v>-2.4906995364745738E-2</v>
      </c>
      <c r="U359" s="28">
        <f t="shared" si="76"/>
        <v>-1.3632119831362345E-2</v>
      </c>
      <c r="V359" s="28">
        <f t="shared" si="77"/>
        <v>-1.5265833515404663E-2</v>
      </c>
      <c r="W359" s="28">
        <f t="shared" si="78"/>
        <v>-1.4050451393893734E-2</v>
      </c>
      <c r="X359" s="28">
        <f t="shared" si="78"/>
        <v>-6.5933018555461602E-3</v>
      </c>
      <c r="Z359" s="28">
        <f t="shared" si="79"/>
        <v>1.2675309099116404E-2</v>
      </c>
      <c r="AA359" s="28">
        <f t="shared" si="80"/>
        <v>1.0280162593103883E-2</v>
      </c>
      <c r="AB359" s="28">
        <f t="shared" si="81"/>
        <v>2.3566215492353552E-2</v>
      </c>
      <c r="AC359" s="28">
        <f t="shared" si="82"/>
        <v>1.3324355884566211E-2</v>
      </c>
      <c r="AD359" s="28">
        <f t="shared" si="83"/>
        <v>1.4909355389311367E-2</v>
      </c>
      <c r="AE359" s="28">
        <f t="shared" si="84"/>
        <v>1.3285874033426197E-2</v>
      </c>
      <c r="AF359" s="28">
        <f t="shared" si="84"/>
        <v>5.9798110609328636E-3</v>
      </c>
      <c r="AG359" s="75"/>
      <c r="AH359">
        <f t="shared" si="85"/>
        <v>0</v>
      </c>
      <c r="AI359">
        <f t="shared" si="86"/>
        <v>0</v>
      </c>
      <c r="AJ359">
        <f t="shared" si="87"/>
        <v>0</v>
      </c>
      <c r="AK359">
        <f t="shared" si="88"/>
        <v>0</v>
      </c>
      <c r="AL359">
        <f t="shared" si="89"/>
        <v>0</v>
      </c>
      <c r="AM359">
        <f t="shared" si="90"/>
        <v>0</v>
      </c>
      <c r="AN359">
        <f t="shared" si="90"/>
        <v>0</v>
      </c>
      <c r="AP359" s="28">
        <f t="shared" si="91"/>
        <v>-1.6478589230497154E-2</v>
      </c>
      <c r="AQ359" s="28">
        <f t="shared" si="92"/>
        <v>-1.2994546464026738E-2</v>
      </c>
      <c r="AR359" s="28">
        <f t="shared" si="93"/>
        <v>-2.843740885967241E-2</v>
      </c>
      <c r="AS359" s="28">
        <f t="shared" si="94"/>
        <v>-1.5595420878692062E-2</v>
      </c>
      <c r="AT359" s="28">
        <f t="shared" si="95"/>
        <v>-1.7463560718482415E-2</v>
      </c>
      <c r="AU359" s="28">
        <f t="shared" si="96"/>
        <v>-1.6041417754154616E-2</v>
      </c>
      <c r="AV359" s="28">
        <f t="shared" si="96"/>
        <v>-7.5090300841636664E-3</v>
      </c>
      <c r="AX359" s="39">
        <f t="shared" si="97"/>
        <v>1.4654504152827656E-2</v>
      </c>
      <c r="AY359" s="39">
        <f t="shared" si="98"/>
        <v>1.1860232212666558E-2</v>
      </c>
      <c r="AZ359" s="39">
        <f t="shared" si="99"/>
        <v>2.7096628987280224E-2</v>
      </c>
      <c r="BA359" s="39">
        <f t="shared" si="100"/>
        <v>1.5287656931895929E-2</v>
      </c>
      <c r="BB359" s="39">
        <f t="shared" si="101"/>
        <v>1.710708259238912E-2</v>
      </c>
      <c r="BC359" s="39">
        <f t="shared" si="102"/>
        <v>1.5276840393687081E-2</v>
      </c>
      <c r="BD359" s="39">
        <f t="shared" si="102"/>
        <v>6.8955392895503698E-3</v>
      </c>
      <c r="BF359">
        <f t="shared" si="103"/>
        <v>0</v>
      </c>
      <c r="BG359">
        <f t="shared" si="104"/>
        <v>0</v>
      </c>
      <c r="BH359">
        <f t="shared" si="105"/>
        <v>0</v>
      </c>
      <c r="BI359">
        <f t="shared" si="106"/>
        <v>0</v>
      </c>
      <c r="BJ359">
        <f t="shared" si="107"/>
        <v>0</v>
      </c>
      <c r="BK359">
        <f t="shared" si="108"/>
        <v>0</v>
      </c>
      <c r="BL359">
        <f t="shared" si="108"/>
        <v>0</v>
      </c>
    </row>
    <row r="360" spans="1:64" x14ac:dyDescent="0.25">
      <c r="A360" s="1">
        <v>42153</v>
      </c>
      <c r="B360" s="19">
        <v>1.097</v>
      </c>
      <c r="C360" s="19">
        <v>0.71899999999999997</v>
      </c>
      <c r="D360" s="19">
        <v>1.0341</v>
      </c>
      <c r="E360" s="19">
        <v>135.94999999999999</v>
      </c>
      <c r="F360" s="19">
        <v>1.4338</v>
      </c>
      <c r="G360" s="19">
        <v>1.365</v>
      </c>
      <c r="J360" s="28">
        <f t="shared" si="109"/>
        <v>6.7685248799824061E-3</v>
      </c>
      <c r="K360" s="28">
        <f t="shared" si="110"/>
        <v>9.2218063055400021E-3</v>
      </c>
      <c r="L360" s="28">
        <f t="shared" si="111"/>
        <v>-2.9006526671831025E-4</v>
      </c>
      <c r="M360" s="28">
        <f t="shared" si="112"/>
        <v>4.3492752205664354E-3</v>
      </c>
      <c r="N360" s="28">
        <f t="shared" si="113"/>
        <v>4.9641772980029289E-3</v>
      </c>
      <c r="O360" s="28">
        <f t="shared" si="114"/>
        <v>4.1110027065222876E-3</v>
      </c>
      <c r="P360" s="28">
        <f>J360*Report!$I$17+FX_Rates_Input!K360*Report!$I$18+FX_Rates_Input!L360*Report!$I$19+FX_Rates_Input!M360*Report!$I$20+FX_Rates_Input!N360*Report!$I$21+FX_Rates_Input!O360*Report!$I$22</f>
        <v>1.4964531524509566E-4</v>
      </c>
      <c r="R360" s="28">
        <f t="shared" si="73"/>
        <v>-1.4494230965441366E-2</v>
      </c>
      <c r="S360" s="28">
        <f t="shared" si="74"/>
        <v>-1.1439770550864896E-2</v>
      </c>
      <c r="T360" s="28">
        <f t="shared" si="75"/>
        <v>-2.4899647739605346E-2</v>
      </c>
      <c r="U360" s="28">
        <f t="shared" si="76"/>
        <v>-1.3650774425195491E-2</v>
      </c>
      <c r="V360" s="28">
        <f t="shared" si="77"/>
        <v>-1.5317835234801753E-2</v>
      </c>
      <c r="W360" s="28">
        <f t="shared" si="78"/>
        <v>-1.4052826624717475E-2</v>
      </c>
      <c r="X360" s="28">
        <f t="shared" si="78"/>
        <v>-6.5912085602859941E-3</v>
      </c>
      <c r="Z360" s="28">
        <f t="shared" si="79"/>
        <v>1.2704972010557154E-2</v>
      </c>
      <c r="AA360" s="28">
        <f t="shared" si="80"/>
        <v>1.0383038085806475E-2</v>
      </c>
      <c r="AB360" s="28">
        <f t="shared" si="81"/>
        <v>2.3576790736526403E-2</v>
      </c>
      <c r="AC360" s="28">
        <f t="shared" si="82"/>
        <v>1.3393719527666933E-2</v>
      </c>
      <c r="AD360" s="28">
        <f t="shared" si="83"/>
        <v>1.5081370260896124E-2</v>
      </c>
      <c r="AE360" s="28">
        <f t="shared" si="84"/>
        <v>1.3322724344883205E-2</v>
      </c>
      <c r="AF360" s="28">
        <f t="shared" si="84"/>
        <v>5.9816265500696013E-3</v>
      </c>
      <c r="AG360" s="75"/>
      <c r="AH360">
        <f t="shared" si="85"/>
        <v>0</v>
      </c>
      <c r="AI360">
        <f t="shared" si="86"/>
        <v>0</v>
      </c>
      <c r="AJ360">
        <f t="shared" si="87"/>
        <v>0</v>
      </c>
      <c r="AK360">
        <f t="shared" si="88"/>
        <v>0</v>
      </c>
      <c r="AL360">
        <f t="shared" si="89"/>
        <v>0</v>
      </c>
      <c r="AM360">
        <f t="shared" si="90"/>
        <v>0</v>
      </c>
      <c r="AN360">
        <f t="shared" si="90"/>
        <v>0</v>
      </c>
      <c r="AP360" s="28">
        <f t="shared" si="91"/>
        <v>-1.6475210387679316E-2</v>
      </c>
      <c r="AQ360" s="28">
        <f t="shared" si="92"/>
        <v>-1.3029175022857352E-2</v>
      </c>
      <c r="AR360" s="28">
        <f t="shared" si="93"/>
        <v>-2.8430296309320483E-2</v>
      </c>
      <c r="AS360" s="28">
        <f t="shared" si="94"/>
        <v>-1.5620486039640042E-2</v>
      </c>
      <c r="AT360" s="28">
        <f t="shared" si="95"/>
        <v>-1.7531878072472421E-2</v>
      </c>
      <c r="AU360" s="28">
        <f t="shared" si="96"/>
        <v>-1.6046649869871379E-2</v>
      </c>
      <c r="AV360" s="28">
        <f t="shared" si="96"/>
        <v>-7.5069165556556957E-3</v>
      </c>
      <c r="AX360" s="39">
        <f t="shared" si="97"/>
        <v>1.4685951432795103E-2</v>
      </c>
      <c r="AY360" s="39">
        <f t="shared" si="98"/>
        <v>1.1972442557798932E-2</v>
      </c>
      <c r="AZ360" s="39">
        <f t="shared" si="99"/>
        <v>2.710743930624154E-2</v>
      </c>
      <c r="BA360" s="39">
        <f t="shared" si="100"/>
        <v>1.5363431142111484E-2</v>
      </c>
      <c r="BB360" s="39">
        <f t="shared" si="101"/>
        <v>1.7295413098566793E-2</v>
      </c>
      <c r="BC360" s="39">
        <f t="shared" si="102"/>
        <v>1.5316547590037109E-2</v>
      </c>
      <c r="BD360" s="39">
        <f t="shared" si="102"/>
        <v>6.8973345454393029E-3</v>
      </c>
      <c r="BF360">
        <f t="shared" si="103"/>
        <v>0</v>
      </c>
      <c r="BG360">
        <f t="shared" si="104"/>
        <v>0</v>
      </c>
      <c r="BH360">
        <f t="shared" si="105"/>
        <v>0</v>
      </c>
      <c r="BI360">
        <f t="shared" si="106"/>
        <v>0</v>
      </c>
      <c r="BJ360">
        <f t="shared" si="107"/>
        <v>0</v>
      </c>
      <c r="BK360">
        <f t="shared" si="108"/>
        <v>0</v>
      </c>
      <c r="BL360">
        <f t="shared" si="108"/>
        <v>0</v>
      </c>
    </row>
    <row r="361" spans="1:64" x14ac:dyDescent="0.25">
      <c r="A361" s="1">
        <v>42156</v>
      </c>
      <c r="B361" s="19">
        <v>1.0944</v>
      </c>
      <c r="C361" s="19">
        <v>0.71924999999999994</v>
      </c>
      <c r="D361" s="19">
        <v>1.0330999999999999</v>
      </c>
      <c r="E361" s="19">
        <v>135.79</v>
      </c>
      <c r="F361" s="19">
        <v>1.4340999999999999</v>
      </c>
      <c r="G361" s="19">
        <v>1.3673</v>
      </c>
      <c r="J361" s="28">
        <f t="shared" si="109"/>
        <v>-2.3729134069441857E-3</v>
      </c>
      <c r="K361" s="28">
        <f t="shared" si="110"/>
        <v>3.4764471061054673E-4</v>
      </c>
      <c r="L361" s="28">
        <f t="shared" si="111"/>
        <v>-9.6749233552972881E-4</v>
      </c>
      <c r="M361" s="28">
        <f t="shared" si="112"/>
        <v>-1.1775963677763963E-3</v>
      </c>
      <c r="N361" s="28">
        <f t="shared" si="113"/>
        <v>2.0921231639476755E-4</v>
      </c>
      <c r="O361" s="28">
        <f t="shared" si="114"/>
        <v>1.6835636959759482E-3</v>
      </c>
      <c r="P361" s="28">
        <f>J361*Report!$I$17+FX_Rates_Input!K361*Report!$I$18+FX_Rates_Input!L361*Report!$I$19+FX_Rates_Input!M361*Report!$I$20+FX_Rates_Input!N361*Report!$I$21+FX_Rates_Input!O361*Report!$I$22</f>
        <v>-1.1453882917638251E-3</v>
      </c>
      <c r="R361" s="28">
        <f t="shared" si="73"/>
        <v>-1.4486092160886713E-2</v>
      </c>
      <c r="S361" s="28">
        <f t="shared" si="74"/>
        <v>-1.1475494554204178E-2</v>
      </c>
      <c r="T361" s="28">
        <f t="shared" si="75"/>
        <v>-2.4899508669541392E-2</v>
      </c>
      <c r="U361" s="28">
        <f t="shared" si="76"/>
        <v>-1.3622536177469708E-2</v>
      </c>
      <c r="V361" s="28">
        <f t="shared" si="77"/>
        <v>-1.5268138182076927E-2</v>
      </c>
      <c r="W361" s="28">
        <f t="shared" si="78"/>
        <v>-1.4030925231711761E-2</v>
      </c>
      <c r="X361" s="28">
        <f t="shared" si="78"/>
        <v>-6.5879720287098896E-3</v>
      </c>
      <c r="Z361" s="28">
        <f t="shared" si="79"/>
        <v>1.2786283367158455E-2</v>
      </c>
      <c r="AA361" s="28">
        <f t="shared" si="80"/>
        <v>1.0519149020239125E-2</v>
      </c>
      <c r="AB361" s="28">
        <f t="shared" si="81"/>
        <v>2.3576953665250405E-2</v>
      </c>
      <c r="AC361" s="28">
        <f t="shared" si="82"/>
        <v>1.3431241042551641E-2</v>
      </c>
      <c r="AD361" s="28">
        <f t="shared" si="83"/>
        <v>1.5118890434701465E-2</v>
      </c>
      <c r="AE361" s="28">
        <f t="shared" si="84"/>
        <v>1.3361153408375979E-2</v>
      </c>
      <c r="AF361" s="28">
        <f t="shared" si="84"/>
        <v>5.9850675275713548E-3</v>
      </c>
      <c r="AG361" s="75"/>
      <c r="AH361">
        <f t="shared" si="85"/>
        <v>0</v>
      </c>
      <c r="AI361">
        <f t="shared" si="86"/>
        <v>0</v>
      </c>
      <c r="AJ361">
        <f t="shared" si="87"/>
        <v>0</v>
      </c>
      <c r="AK361">
        <f t="shared" si="88"/>
        <v>0</v>
      </c>
      <c r="AL361">
        <f t="shared" si="89"/>
        <v>0</v>
      </c>
      <c r="AM361">
        <f t="shared" si="90"/>
        <v>0</v>
      </c>
      <c r="AN361">
        <f t="shared" si="90"/>
        <v>0</v>
      </c>
      <c r="AP361" s="28">
        <f t="shared" si="91"/>
        <v>-1.6472400905458297E-2</v>
      </c>
      <c r="AQ361" s="28">
        <f t="shared" si="92"/>
        <v>-1.3077414153057083E-2</v>
      </c>
      <c r="AR361" s="28">
        <f t="shared" si="93"/>
        <v>-2.8430158976936661E-2</v>
      </c>
      <c r="AS361" s="28">
        <f t="shared" si="94"/>
        <v>-1.559292391324139E-2</v>
      </c>
      <c r="AT361" s="28">
        <f t="shared" si="95"/>
        <v>-1.7481294150136457E-2</v>
      </c>
      <c r="AU361" s="28">
        <f t="shared" si="96"/>
        <v>-1.6025952224459343E-2</v>
      </c>
      <c r="AV361" s="28">
        <f t="shared" si="96"/>
        <v>-7.5036949143383984E-3</v>
      </c>
      <c r="AX361" s="39">
        <f t="shared" si="97"/>
        <v>1.4772592111730039E-2</v>
      </c>
      <c r="AY361" s="39">
        <f t="shared" si="98"/>
        <v>1.212106861909203E-2</v>
      </c>
      <c r="AZ361" s="39">
        <f t="shared" si="99"/>
        <v>2.7107603972645673E-2</v>
      </c>
      <c r="BA361" s="39">
        <f t="shared" si="100"/>
        <v>1.5401628778323323E-2</v>
      </c>
      <c r="BB361" s="39">
        <f t="shared" si="101"/>
        <v>1.7332046402760998E-2</v>
      </c>
      <c r="BC361" s="39">
        <f t="shared" si="102"/>
        <v>1.5356180401123562E-2</v>
      </c>
      <c r="BD361" s="39">
        <f t="shared" si="102"/>
        <v>6.9007904131998636E-3</v>
      </c>
      <c r="BF361">
        <f t="shared" si="103"/>
        <v>0</v>
      </c>
      <c r="BG361">
        <f t="shared" si="104"/>
        <v>0</v>
      </c>
      <c r="BH361">
        <f t="shared" si="105"/>
        <v>0</v>
      </c>
      <c r="BI361">
        <f t="shared" si="106"/>
        <v>0</v>
      </c>
      <c r="BJ361">
        <f t="shared" si="107"/>
        <v>0</v>
      </c>
      <c r="BK361">
        <f t="shared" si="108"/>
        <v>0</v>
      </c>
      <c r="BL361">
        <f t="shared" si="108"/>
        <v>0</v>
      </c>
    </row>
    <row r="362" spans="1:64" x14ac:dyDescent="0.25">
      <c r="A362" s="1">
        <v>42157</v>
      </c>
      <c r="B362" s="19">
        <v>1.1029</v>
      </c>
      <c r="C362" s="19">
        <v>0.72430000000000005</v>
      </c>
      <c r="D362" s="19">
        <v>1.0390999999999999</v>
      </c>
      <c r="E362" s="19">
        <v>137.52000000000001</v>
      </c>
      <c r="F362" s="19">
        <v>1.4341999999999999</v>
      </c>
      <c r="G362" s="19">
        <v>1.3784000000000001</v>
      </c>
      <c r="J362" s="28">
        <f t="shared" si="109"/>
        <v>7.7368064438152091E-3</v>
      </c>
      <c r="K362" s="28">
        <f t="shared" si="110"/>
        <v>6.9966687696232221E-3</v>
      </c>
      <c r="L362" s="28">
        <f t="shared" si="111"/>
        <v>5.7909630032012783E-3</v>
      </c>
      <c r="M362" s="28">
        <f t="shared" si="112"/>
        <v>1.2659786363890509E-2</v>
      </c>
      <c r="N362" s="28">
        <f t="shared" si="113"/>
        <v>6.9727713307802044E-5</v>
      </c>
      <c r="O362" s="28">
        <f t="shared" si="114"/>
        <v>8.0854138986839654E-3</v>
      </c>
      <c r="P362" s="28">
        <f>J362*Report!$I$17+FX_Rates_Input!K362*Report!$I$18+FX_Rates_Input!L362*Report!$I$19+FX_Rates_Input!M362*Report!$I$20+FX_Rates_Input!N362*Report!$I$21+FX_Rates_Input!O362*Report!$I$22</f>
        <v>6.1627933520168668E-4</v>
      </c>
      <c r="R362" s="28">
        <f t="shared" si="73"/>
        <v>-1.4486986875610543E-2</v>
      </c>
      <c r="S362" s="28">
        <f t="shared" si="74"/>
        <v>-1.1476060120051737E-2</v>
      </c>
      <c r="T362" s="28">
        <f t="shared" si="75"/>
        <v>-2.4898354344712832E-2</v>
      </c>
      <c r="U362" s="28">
        <f t="shared" si="76"/>
        <v>-1.3631948864518503E-2</v>
      </c>
      <c r="V362" s="28">
        <f t="shared" si="77"/>
        <v>-1.5268603501912309E-2</v>
      </c>
      <c r="W362" s="28">
        <f t="shared" si="78"/>
        <v>-1.4028390731255731E-2</v>
      </c>
      <c r="X362" s="28">
        <f t="shared" si="78"/>
        <v>-6.5947878964125357E-3</v>
      </c>
      <c r="Z362" s="28">
        <f t="shared" si="79"/>
        <v>1.2724091608791885E-2</v>
      </c>
      <c r="AA362" s="28">
        <f t="shared" si="80"/>
        <v>1.0517560822882245E-2</v>
      </c>
      <c r="AB362" s="28">
        <f t="shared" si="81"/>
        <v>2.3577901519033939E-2</v>
      </c>
      <c r="AC362" s="28">
        <f t="shared" si="82"/>
        <v>1.3404274696904965E-2</v>
      </c>
      <c r="AD362" s="28">
        <f t="shared" si="83"/>
        <v>1.5118291695948787E-2</v>
      </c>
      <c r="AE362" s="28">
        <f t="shared" si="84"/>
        <v>1.3339811956819006E-2</v>
      </c>
      <c r="AF362" s="28">
        <f t="shared" si="84"/>
        <v>5.9776296718893271E-3</v>
      </c>
      <c r="AG362" s="75"/>
      <c r="AH362">
        <f t="shared" si="85"/>
        <v>0</v>
      </c>
      <c r="AI362">
        <f t="shared" si="86"/>
        <v>0</v>
      </c>
      <c r="AJ362">
        <f t="shared" si="87"/>
        <v>0</v>
      </c>
      <c r="AK362">
        <f t="shared" si="88"/>
        <v>0</v>
      </c>
      <c r="AL362">
        <f t="shared" si="89"/>
        <v>0</v>
      </c>
      <c r="AM362">
        <f t="shared" si="90"/>
        <v>0</v>
      </c>
      <c r="AN362">
        <f t="shared" si="90"/>
        <v>0</v>
      </c>
      <c r="AP362" s="28">
        <f t="shared" si="91"/>
        <v>-1.646883121796389E-2</v>
      </c>
      <c r="AQ362" s="28">
        <f t="shared" si="92"/>
        <v>-1.3077905238340699E-2</v>
      </c>
      <c r="AR362" s="28">
        <f t="shared" si="93"/>
        <v>-2.8428989614355273E-2</v>
      </c>
      <c r="AS362" s="28">
        <f t="shared" si="94"/>
        <v>-1.5601058127663684E-2</v>
      </c>
      <c r="AT362" s="28">
        <f t="shared" si="95"/>
        <v>-1.7481749752770573E-2</v>
      </c>
      <c r="AU362" s="28">
        <f t="shared" si="96"/>
        <v>-1.6021678784459172E-2</v>
      </c>
      <c r="AV362" s="28">
        <f t="shared" si="96"/>
        <v>-7.51046548125083E-3</v>
      </c>
      <c r="AX362" s="39">
        <f t="shared" si="97"/>
        <v>1.4705935951145234E-2</v>
      </c>
      <c r="AY362" s="39">
        <f t="shared" si="98"/>
        <v>1.2119405941171207E-2</v>
      </c>
      <c r="AZ362" s="39">
        <f t="shared" si="99"/>
        <v>2.710853678867638E-2</v>
      </c>
      <c r="BA362" s="39">
        <f t="shared" si="100"/>
        <v>1.5373383960050146E-2</v>
      </c>
      <c r="BB362" s="39">
        <f t="shared" si="101"/>
        <v>1.7331437946807048E-2</v>
      </c>
      <c r="BC362" s="39">
        <f t="shared" si="102"/>
        <v>1.5333100010022447E-2</v>
      </c>
      <c r="BD362" s="39">
        <f t="shared" si="102"/>
        <v>6.8933072567276214E-3</v>
      </c>
      <c r="BF362">
        <f t="shared" si="103"/>
        <v>0</v>
      </c>
      <c r="BG362">
        <f t="shared" si="104"/>
        <v>0</v>
      </c>
      <c r="BH362">
        <f t="shared" si="105"/>
        <v>0</v>
      </c>
      <c r="BI362">
        <f t="shared" si="106"/>
        <v>0</v>
      </c>
      <c r="BJ362">
        <f t="shared" si="107"/>
        <v>0</v>
      </c>
      <c r="BK362">
        <f t="shared" si="108"/>
        <v>0</v>
      </c>
      <c r="BL362">
        <f t="shared" si="108"/>
        <v>0</v>
      </c>
    </row>
    <row r="363" spans="1:64" x14ac:dyDescent="0.25">
      <c r="A363" s="1">
        <v>42158</v>
      </c>
      <c r="B363" s="19">
        <v>1.1133999999999999</v>
      </c>
      <c r="C363" s="19">
        <v>0.72750000000000004</v>
      </c>
      <c r="D363" s="19">
        <v>1.0427</v>
      </c>
      <c r="E363" s="19">
        <v>138.46</v>
      </c>
      <c r="F363" s="19">
        <v>1.4320999999999999</v>
      </c>
      <c r="G363" s="19">
        <v>1.3855999999999999</v>
      </c>
      <c r="J363" s="28">
        <f t="shared" si="109"/>
        <v>9.4753224373061388E-3</v>
      </c>
      <c r="K363" s="28">
        <f t="shared" si="110"/>
        <v>4.4083278443671397E-3</v>
      </c>
      <c r="L363" s="28">
        <f t="shared" si="111"/>
        <v>3.4585489369464103E-3</v>
      </c>
      <c r="M363" s="28">
        <f t="shared" si="112"/>
        <v>6.8121141752854253E-3</v>
      </c>
      <c r="N363" s="28">
        <f t="shared" si="113"/>
        <v>-1.4653039638176195E-3</v>
      </c>
      <c r="O363" s="28">
        <f t="shared" si="114"/>
        <v>5.2098525944507777E-3</v>
      </c>
      <c r="P363" s="28">
        <f>J363*Report!$I$17+FX_Rates_Input!K363*Report!$I$18+FX_Rates_Input!L363*Report!$I$19+FX_Rates_Input!M363*Report!$I$20+FX_Rates_Input!N363*Report!$I$21+FX_Rates_Input!O363*Report!$I$22</f>
        <v>1.7867249027190271E-3</v>
      </c>
      <c r="R363" s="28">
        <f t="shared" si="73"/>
        <v>-1.4502850025136323E-2</v>
      </c>
      <c r="S363" s="28">
        <f t="shared" si="74"/>
        <v>-1.1497742005049959E-2</v>
      </c>
      <c r="T363" s="28">
        <f t="shared" si="75"/>
        <v>-2.4895644351701388E-2</v>
      </c>
      <c r="U363" s="28">
        <f t="shared" si="76"/>
        <v>-1.3698182219770911E-2</v>
      </c>
      <c r="V363" s="28">
        <f t="shared" si="77"/>
        <v>-1.5234547736918342E-2</v>
      </c>
      <c r="W363" s="28">
        <f t="shared" si="78"/>
        <v>-1.4036375781797094E-2</v>
      </c>
      <c r="X363" s="28">
        <f t="shared" si="78"/>
        <v>-6.5925818039572663E-3</v>
      </c>
      <c r="Z363" s="28">
        <f t="shared" si="79"/>
        <v>1.2821812522979923E-2</v>
      </c>
      <c r="AA363" s="28">
        <f t="shared" si="80"/>
        <v>1.0604595012000968E-2</v>
      </c>
      <c r="AB363" s="28">
        <f t="shared" si="81"/>
        <v>2.3616268594040434E-2</v>
      </c>
      <c r="AC363" s="28">
        <f t="shared" si="82"/>
        <v>1.3590131030433302E-2</v>
      </c>
      <c r="AD363" s="28">
        <f t="shared" si="83"/>
        <v>1.5122107765024083E-2</v>
      </c>
      <c r="AE363" s="28">
        <f t="shared" si="84"/>
        <v>1.3434521121390668E-2</v>
      </c>
      <c r="AF363" s="28">
        <f t="shared" si="84"/>
        <v>5.982781040256892E-3</v>
      </c>
      <c r="AG363" s="75"/>
      <c r="AH363">
        <f t="shared" si="85"/>
        <v>0</v>
      </c>
      <c r="AI363">
        <f t="shared" si="86"/>
        <v>0</v>
      </c>
      <c r="AJ363">
        <f t="shared" si="87"/>
        <v>0</v>
      </c>
      <c r="AK363">
        <f t="shared" si="88"/>
        <v>0</v>
      </c>
      <c r="AL363">
        <f t="shared" si="89"/>
        <v>0</v>
      </c>
      <c r="AM363">
        <f t="shared" si="90"/>
        <v>0</v>
      </c>
      <c r="AN363">
        <f t="shared" si="90"/>
        <v>0</v>
      </c>
      <c r="AP363" s="28">
        <f t="shared" si="91"/>
        <v>-1.6492966951546995E-2</v>
      </c>
      <c r="AQ363" s="28">
        <f t="shared" si="92"/>
        <v>-1.3107505160712376E-2</v>
      </c>
      <c r="AR363" s="28">
        <f t="shared" si="93"/>
        <v>-2.8428876607209611E-2</v>
      </c>
      <c r="AS363" s="28">
        <f t="shared" si="94"/>
        <v>-1.5685651744666178E-2</v>
      </c>
      <c r="AT363" s="28">
        <f t="shared" si="95"/>
        <v>-1.7445491562381916E-2</v>
      </c>
      <c r="AU363" s="28">
        <f t="shared" si="96"/>
        <v>-1.6037143286773491E-2</v>
      </c>
      <c r="AV363" s="28">
        <f t="shared" si="96"/>
        <v>-7.5084738998965001E-3</v>
      </c>
      <c r="AX363" s="39">
        <f t="shared" si="97"/>
        <v>1.4811929449390597E-2</v>
      </c>
      <c r="AY363" s="39">
        <f t="shared" si="98"/>
        <v>1.2214358167663385E-2</v>
      </c>
      <c r="AZ363" s="39">
        <f t="shared" si="99"/>
        <v>2.7149500849548657E-2</v>
      </c>
      <c r="BA363" s="39">
        <f t="shared" si="100"/>
        <v>1.557760055532857E-2</v>
      </c>
      <c r="BB363" s="39">
        <f t="shared" si="101"/>
        <v>1.7333051590487657E-2</v>
      </c>
      <c r="BC363" s="39">
        <f t="shared" si="102"/>
        <v>1.5435288626367066E-2</v>
      </c>
      <c r="BD363" s="39">
        <f t="shared" si="102"/>
        <v>6.8986731361961257E-3</v>
      </c>
      <c r="BF363">
        <f t="shared" si="103"/>
        <v>0</v>
      </c>
      <c r="BG363">
        <f t="shared" si="104"/>
        <v>0</v>
      </c>
      <c r="BH363">
        <f t="shared" si="105"/>
        <v>0</v>
      </c>
      <c r="BI363">
        <f t="shared" si="106"/>
        <v>0</v>
      </c>
      <c r="BJ363">
        <f t="shared" si="107"/>
        <v>0</v>
      </c>
      <c r="BK363">
        <f t="shared" si="108"/>
        <v>0</v>
      </c>
      <c r="BL363">
        <f t="shared" si="108"/>
        <v>0</v>
      </c>
    </row>
    <row r="364" spans="1:64" x14ac:dyDescent="0.25">
      <c r="A364" s="1">
        <v>42159</v>
      </c>
      <c r="B364" s="19">
        <v>1.1316999999999999</v>
      </c>
      <c r="C364" s="19">
        <v>0.73540000000000005</v>
      </c>
      <c r="D364" s="19">
        <v>1.0550999999999999</v>
      </c>
      <c r="E364" s="19">
        <v>140.47</v>
      </c>
      <c r="F364" s="19">
        <v>1.4618</v>
      </c>
      <c r="G364" s="19">
        <v>1.4089</v>
      </c>
      <c r="J364" s="28">
        <f t="shared" si="109"/>
        <v>1.6302530222488457E-2</v>
      </c>
      <c r="K364" s="28">
        <f t="shared" si="110"/>
        <v>1.080056982152406E-2</v>
      </c>
      <c r="L364" s="28">
        <f t="shared" si="111"/>
        <v>1.1822046352499078E-2</v>
      </c>
      <c r="M364" s="28">
        <f t="shared" si="112"/>
        <v>1.4412467592939116E-2</v>
      </c>
      <c r="N364" s="28">
        <f t="shared" si="113"/>
        <v>2.0526654561634435E-2</v>
      </c>
      <c r="O364" s="28">
        <f t="shared" si="114"/>
        <v>1.6675999251060298E-2</v>
      </c>
      <c r="P364" s="28">
        <f>J364*Report!$I$17+FX_Rates_Input!K364*Report!$I$18+FX_Rates_Input!L364*Report!$I$19+FX_Rates_Input!M364*Report!$I$20+FX_Rates_Input!N364*Report!$I$21+FX_Rates_Input!O364*Report!$I$22</f>
        <v>4.5276854194275769E-3</v>
      </c>
      <c r="R364" s="28">
        <f t="shared" si="73"/>
        <v>-1.4520196629875739E-2</v>
      </c>
      <c r="S364" s="28">
        <f t="shared" si="74"/>
        <v>-1.1485490962791528E-2</v>
      </c>
      <c r="T364" s="28">
        <f t="shared" si="75"/>
        <v>-2.4887642768847612E-2</v>
      </c>
      <c r="U364" s="28">
        <f t="shared" si="76"/>
        <v>-1.3662787379916783E-2</v>
      </c>
      <c r="V364" s="28">
        <f t="shared" si="77"/>
        <v>-1.5192466071126584E-2</v>
      </c>
      <c r="W364" s="28">
        <f t="shared" si="78"/>
        <v>-1.3999491925080735E-2</v>
      </c>
      <c r="X364" s="28">
        <f t="shared" si="78"/>
        <v>-6.5911398190699622E-3</v>
      </c>
      <c r="Z364" s="28">
        <f t="shared" si="79"/>
        <v>1.295090358317748E-2</v>
      </c>
      <c r="AA364" s="28">
        <f t="shared" si="80"/>
        <v>1.0650858514382223E-2</v>
      </c>
      <c r="AB364" s="28">
        <f t="shared" si="81"/>
        <v>2.3639216646319551E-2</v>
      </c>
      <c r="AC364" s="28">
        <f t="shared" si="82"/>
        <v>1.3652971073513537E-2</v>
      </c>
      <c r="AD364" s="28">
        <f t="shared" si="83"/>
        <v>1.5116298846474261E-2</v>
      </c>
      <c r="AE364" s="28">
        <f t="shared" si="84"/>
        <v>1.3480874620446748E-2</v>
      </c>
      <c r="AF364" s="28">
        <f t="shared" si="84"/>
        <v>5.9991992010145021E-3</v>
      </c>
      <c r="AG364" s="75"/>
      <c r="AH364">
        <f t="shared" si="85"/>
        <v>1</v>
      </c>
      <c r="AI364">
        <f t="shared" si="86"/>
        <v>1</v>
      </c>
      <c r="AJ364">
        <f t="shared" si="87"/>
        <v>0</v>
      </c>
      <c r="AK364">
        <f t="shared" si="88"/>
        <v>1</v>
      </c>
      <c r="AL364">
        <f t="shared" si="89"/>
        <v>1</v>
      </c>
      <c r="AM364">
        <f t="shared" si="90"/>
        <v>1</v>
      </c>
      <c r="AN364">
        <f t="shared" si="90"/>
        <v>0</v>
      </c>
      <c r="AP364" s="28">
        <f t="shared" si="91"/>
        <v>-1.6520978942369115E-2</v>
      </c>
      <c r="AQ364" s="28">
        <f t="shared" si="92"/>
        <v>-1.3097731322791972E-2</v>
      </c>
      <c r="AR364" s="28">
        <f t="shared" si="93"/>
        <v>-2.8421963609502717E-2</v>
      </c>
      <c r="AS364" s="28">
        <f t="shared" si="94"/>
        <v>-1.5652255800988456E-2</v>
      </c>
      <c r="AT364" s="28">
        <f t="shared" si="95"/>
        <v>-1.7399921917101074E-2</v>
      </c>
      <c r="AU364" s="28">
        <f t="shared" si="96"/>
        <v>-1.6000949125509884E-2</v>
      </c>
      <c r="AV364" s="28">
        <f t="shared" si="96"/>
        <v>-7.5081226637436008E-3</v>
      </c>
      <c r="AX364" s="39">
        <f t="shared" si="97"/>
        <v>1.4951685895670854E-2</v>
      </c>
      <c r="AY364" s="39">
        <f t="shared" si="98"/>
        <v>1.2263098874382667E-2</v>
      </c>
      <c r="AZ364" s="39">
        <f t="shared" si="99"/>
        <v>2.7173537486974656E-2</v>
      </c>
      <c r="BA364" s="39">
        <f t="shared" si="100"/>
        <v>1.5642439494585211E-2</v>
      </c>
      <c r="BB364" s="39">
        <f t="shared" si="101"/>
        <v>1.7323754692448755E-2</v>
      </c>
      <c r="BC364" s="39">
        <f t="shared" si="102"/>
        <v>1.5482331820875895E-2</v>
      </c>
      <c r="BD364" s="39">
        <f t="shared" si="102"/>
        <v>6.9161820456881407E-3</v>
      </c>
      <c r="BF364">
        <f t="shared" si="103"/>
        <v>1</v>
      </c>
      <c r="BG364">
        <f t="shared" si="104"/>
        <v>0</v>
      </c>
      <c r="BH364">
        <f t="shared" si="105"/>
        <v>0</v>
      </c>
      <c r="BI364">
        <f t="shared" si="106"/>
        <v>0</v>
      </c>
      <c r="BJ364">
        <f t="shared" si="107"/>
        <v>1</v>
      </c>
      <c r="BK364">
        <f t="shared" si="108"/>
        <v>1</v>
      </c>
      <c r="BL364">
        <f t="shared" si="108"/>
        <v>0</v>
      </c>
    </row>
    <row r="365" spans="1:64" x14ac:dyDescent="0.25">
      <c r="A365" s="1">
        <v>42160</v>
      </c>
      <c r="B365" s="19">
        <v>1.1217999999999999</v>
      </c>
      <c r="C365" s="19">
        <v>0.73170000000000002</v>
      </c>
      <c r="D365" s="19">
        <v>1.0478000000000001</v>
      </c>
      <c r="E365" s="19">
        <v>139.97</v>
      </c>
      <c r="F365" s="19">
        <v>1.4534</v>
      </c>
      <c r="G365" s="19">
        <v>1.4023000000000001</v>
      </c>
      <c r="J365" s="28">
        <f t="shared" si="109"/>
        <v>-8.7863888976593314E-3</v>
      </c>
      <c r="K365" s="28">
        <f t="shared" si="110"/>
        <v>-5.0439749771873489E-3</v>
      </c>
      <c r="L365" s="28">
        <f t="shared" si="111"/>
        <v>-6.9428211739270317E-3</v>
      </c>
      <c r="M365" s="28">
        <f t="shared" si="112"/>
        <v>-3.5658289102639337E-3</v>
      </c>
      <c r="N365" s="28">
        <f t="shared" si="113"/>
        <v>-5.7629138637557767E-3</v>
      </c>
      <c r="O365" s="28">
        <f t="shared" si="114"/>
        <v>-4.6955123266258642E-3</v>
      </c>
      <c r="P365" s="28">
        <f>J365*Report!$I$17+FX_Rates_Input!K365*Report!$I$18+FX_Rates_Input!L365*Report!$I$19+FX_Rates_Input!M365*Report!$I$20+FX_Rates_Input!N365*Report!$I$21+FX_Rates_Input!O365*Report!$I$22</f>
        <v>-3.1598201737216753E-3</v>
      </c>
      <c r="R365" s="28">
        <f t="shared" si="73"/>
        <v>-1.468277093396262E-2</v>
      </c>
      <c r="S365" s="28">
        <f t="shared" si="74"/>
        <v>-1.1562139469267893E-2</v>
      </c>
      <c r="T365" s="28">
        <f t="shared" si="75"/>
        <v>-2.4906394930009651E-2</v>
      </c>
      <c r="U365" s="28">
        <f t="shared" si="76"/>
        <v>-1.3747925295518399E-2</v>
      </c>
      <c r="V365" s="28">
        <f t="shared" si="77"/>
        <v>-1.5393343220845261E-2</v>
      </c>
      <c r="W365" s="28">
        <f t="shared" si="78"/>
        <v>-1.4143704314922751E-2</v>
      </c>
      <c r="X365" s="28">
        <f t="shared" si="78"/>
        <v>-6.6134901737577041E-3</v>
      </c>
      <c r="Z365" s="28">
        <f t="shared" si="79"/>
        <v>1.3243898129044269E-2</v>
      </c>
      <c r="AA365" s="28">
        <f t="shared" si="80"/>
        <v>1.0818866674045685E-2</v>
      </c>
      <c r="AB365" s="28">
        <f t="shared" si="81"/>
        <v>2.3758454810449497E-2</v>
      </c>
      <c r="AC365" s="28">
        <f t="shared" si="82"/>
        <v>1.3878840439737798E-2</v>
      </c>
      <c r="AD365" s="28">
        <f t="shared" si="83"/>
        <v>1.5502998138714778E-2</v>
      </c>
      <c r="AE365" s="28">
        <f t="shared" si="84"/>
        <v>1.377745685247295E-2</v>
      </c>
      <c r="AF365" s="28">
        <f t="shared" si="84"/>
        <v>6.0555512825941852E-3</v>
      </c>
      <c r="AG365" s="75"/>
      <c r="AH365">
        <f t="shared" si="85"/>
        <v>0</v>
      </c>
      <c r="AI365">
        <f t="shared" si="86"/>
        <v>0</v>
      </c>
      <c r="AJ365">
        <f t="shared" si="87"/>
        <v>0</v>
      </c>
      <c r="AK365">
        <f t="shared" si="88"/>
        <v>0</v>
      </c>
      <c r="AL365">
        <f t="shared" si="89"/>
        <v>0</v>
      </c>
      <c r="AM365">
        <f t="shared" si="90"/>
        <v>0</v>
      </c>
      <c r="AN365">
        <f t="shared" si="90"/>
        <v>0</v>
      </c>
      <c r="AP365" s="28">
        <f t="shared" si="91"/>
        <v>-1.6716733355371952E-2</v>
      </c>
      <c r="AQ365" s="28">
        <f t="shared" si="92"/>
        <v>-1.3192198727181043E-2</v>
      </c>
      <c r="AR365" s="28">
        <f t="shared" si="93"/>
        <v>-2.8450765917910344E-2</v>
      </c>
      <c r="AS365" s="28">
        <f t="shared" si="94"/>
        <v>-1.5760045079793873E-2</v>
      </c>
      <c r="AT365" s="28">
        <f t="shared" si="95"/>
        <v>-1.7643593586995219E-2</v>
      </c>
      <c r="AU365" s="28">
        <f t="shared" si="96"/>
        <v>-1.6177265583847016E-2</v>
      </c>
      <c r="AV365" s="28">
        <f t="shared" si="96"/>
        <v>-7.5362050947301723E-3</v>
      </c>
      <c r="AX365" s="39">
        <f t="shared" si="97"/>
        <v>1.5277860550453598E-2</v>
      </c>
      <c r="AY365" s="39">
        <f t="shared" si="98"/>
        <v>1.2448925931958836E-2</v>
      </c>
      <c r="AZ365" s="39">
        <f t="shared" si="99"/>
        <v>2.7302825798350191E-2</v>
      </c>
      <c r="BA365" s="39">
        <f t="shared" si="100"/>
        <v>1.5890960224013276E-2</v>
      </c>
      <c r="BB365" s="39">
        <f t="shared" si="101"/>
        <v>1.7753248504864736E-2</v>
      </c>
      <c r="BC365" s="39">
        <f t="shared" si="102"/>
        <v>1.5811018121397215E-2</v>
      </c>
      <c r="BD365" s="39">
        <f t="shared" si="102"/>
        <v>6.9782662035666534E-3</v>
      </c>
      <c r="BF365">
        <f t="shared" si="103"/>
        <v>0</v>
      </c>
      <c r="BG365">
        <f t="shared" si="104"/>
        <v>0</v>
      </c>
      <c r="BH365">
        <f t="shared" si="105"/>
        <v>0</v>
      </c>
      <c r="BI365">
        <f t="shared" si="106"/>
        <v>0</v>
      </c>
      <c r="BJ365">
        <f t="shared" si="107"/>
        <v>0</v>
      </c>
      <c r="BK365">
        <f t="shared" si="108"/>
        <v>0</v>
      </c>
      <c r="BL365">
        <f t="shared" si="108"/>
        <v>0</v>
      </c>
    </row>
    <row r="366" spans="1:64" x14ac:dyDescent="0.25">
      <c r="A366" s="1">
        <v>42163</v>
      </c>
      <c r="B366" s="19">
        <v>1.1162000000000001</v>
      </c>
      <c r="C366" s="19">
        <v>0.73180000000000001</v>
      </c>
      <c r="D366" s="19">
        <v>1.0469999999999999</v>
      </c>
      <c r="E366" s="19">
        <v>139.84</v>
      </c>
      <c r="F366" s="19">
        <v>1.4615</v>
      </c>
      <c r="G366" s="19">
        <v>1.3878999999999999</v>
      </c>
      <c r="J366" s="28">
        <f t="shared" si="109"/>
        <v>-5.0044787199031524E-3</v>
      </c>
      <c r="K366" s="28">
        <f t="shared" si="110"/>
        <v>1.3665869512214369E-4</v>
      </c>
      <c r="L366" s="28">
        <f t="shared" si="111"/>
        <v>-7.6379610358256447E-4</v>
      </c>
      <c r="M366" s="28">
        <f t="shared" si="112"/>
        <v>-9.2920202532913859E-4</v>
      </c>
      <c r="N366" s="28">
        <f t="shared" si="113"/>
        <v>5.5576663687650725E-3</v>
      </c>
      <c r="O366" s="28">
        <f t="shared" si="114"/>
        <v>-1.0321932370811172E-2</v>
      </c>
      <c r="P366" s="28">
        <f>J366*Report!$I$17+FX_Rates_Input!K366*Report!$I$18+FX_Rates_Input!L366*Report!$I$19+FX_Rates_Input!M366*Report!$I$20+FX_Rates_Input!N366*Report!$I$21+FX_Rates_Input!O366*Report!$I$22</f>
        <v>4.6137002218065489E-5</v>
      </c>
      <c r="R366" s="28">
        <f t="shared" si="73"/>
        <v>-1.476232551578051E-2</v>
      </c>
      <c r="S366" s="28">
        <f t="shared" si="74"/>
        <v>-1.1576369525109214E-2</v>
      </c>
      <c r="T366" s="28">
        <f t="shared" si="75"/>
        <v>-2.4950544658493359E-2</v>
      </c>
      <c r="U366" s="28">
        <f t="shared" si="76"/>
        <v>-1.3770245122160069E-2</v>
      </c>
      <c r="V366" s="28">
        <f t="shared" si="77"/>
        <v>-1.5425572279285706E-2</v>
      </c>
      <c r="W366" s="28">
        <f t="shared" si="78"/>
        <v>-1.4150911165950462E-2</v>
      </c>
      <c r="X366" s="28">
        <f t="shared" si="78"/>
        <v>-6.6411254532506882E-3</v>
      </c>
      <c r="Z366" s="28">
        <f t="shared" si="79"/>
        <v>1.3264389671699446E-2</v>
      </c>
      <c r="AA366" s="28">
        <f t="shared" si="80"/>
        <v>1.0823535209557778E-2</v>
      </c>
      <c r="AB366" s="28">
        <f t="shared" si="81"/>
        <v>2.3750346985807715E-2</v>
      </c>
      <c r="AC366" s="28">
        <f t="shared" si="82"/>
        <v>1.3876687053446171E-2</v>
      </c>
      <c r="AD366" s="28">
        <f t="shared" si="83"/>
        <v>1.550912250786724E-2</v>
      </c>
      <c r="AE366" s="28">
        <f t="shared" si="84"/>
        <v>1.3779165954420291E-2</v>
      </c>
      <c r="AF366" s="28">
        <f t="shared" si="84"/>
        <v>6.0544538731702457E-3</v>
      </c>
      <c r="AG366" s="75"/>
      <c r="AH366">
        <f t="shared" si="85"/>
        <v>0</v>
      </c>
      <c r="AI366">
        <f t="shared" si="86"/>
        <v>0</v>
      </c>
      <c r="AJ366">
        <f t="shared" si="87"/>
        <v>0</v>
      </c>
      <c r="AK366">
        <f t="shared" si="88"/>
        <v>0</v>
      </c>
      <c r="AL366">
        <f t="shared" si="89"/>
        <v>0</v>
      </c>
      <c r="AM366">
        <f t="shared" si="90"/>
        <v>0</v>
      </c>
      <c r="AN366">
        <f t="shared" si="90"/>
        <v>0</v>
      </c>
      <c r="AP366" s="28">
        <f t="shared" si="91"/>
        <v>-1.680357452253687E-2</v>
      </c>
      <c r="AQ366" s="28">
        <f t="shared" si="92"/>
        <v>-1.3207805210140963E-2</v>
      </c>
      <c r="AR366" s="28">
        <f t="shared" si="93"/>
        <v>-2.8497540659704633E-2</v>
      </c>
      <c r="AS366" s="28">
        <f t="shared" si="94"/>
        <v>-1.578383367386187E-2</v>
      </c>
      <c r="AT366" s="28">
        <f t="shared" si="95"/>
        <v>-1.7678616012245012E-2</v>
      </c>
      <c r="AU366" s="28">
        <f t="shared" si="96"/>
        <v>-1.6185121803879723E-2</v>
      </c>
      <c r="AV366" s="28">
        <f t="shared" si="96"/>
        <v>-7.5657731872751854E-3</v>
      </c>
      <c r="AX366" s="39">
        <f t="shared" si="97"/>
        <v>1.5305638678455804E-2</v>
      </c>
      <c r="AY366" s="39">
        <f t="shared" si="98"/>
        <v>1.2454970894589527E-2</v>
      </c>
      <c r="AZ366" s="39">
        <f t="shared" si="99"/>
        <v>2.729734298701899E-2</v>
      </c>
      <c r="BA366" s="39">
        <f t="shared" si="100"/>
        <v>1.5890275605147972E-2</v>
      </c>
      <c r="BB366" s="39">
        <f t="shared" si="101"/>
        <v>1.7762166240826542E-2</v>
      </c>
      <c r="BC366" s="39">
        <f t="shared" si="102"/>
        <v>1.5813376592349548E-2</v>
      </c>
      <c r="BD366" s="39">
        <f t="shared" si="102"/>
        <v>6.979101607194743E-3</v>
      </c>
      <c r="BF366">
        <f t="shared" si="103"/>
        <v>0</v>
      </c>
      <c r="BG366">
        <f t="shared" si="104"/>
        <v>0</v>
      </c>
      <c r="BH366">
        <f t="shared" si="105"/>
        <v>0</v>
      </c>
      <c r="BI366">
        <f t="shared" si="106"/>
        <v>0</v>
      </c>
      <c r="BJ366">
        <f t="shared" si="107"/>
        <v>0</v>
      </c>
      <c r="BK366">
        <f t="shared" si="108"/>
        <v>0</v>
      </c>
      <c r="BL366">
        <f t="shared" si="108"/>
        <v>0</v>
      </c>
    </row>
    <row r="367" spans="1:64" x14ac:dyDescent="0.25">
      <c r="A367" s="1">
        <v>42164</v>
      </c>
      <c r="B367" s="19">
        <v>1.1249</v>
      </c>
      <c r="C367" s="19">
        <v>0.73540000000000005</v>
      </c>
      <c r="D367" s="19">
        <v>1.0465</v>
      </c>
      <c r="E367" s="19">
        <v>139.56</v>
      </c>
      <c r="F367" s="19">
        <v>1.4605999999999999</v>
      </c>
      <c r="G367" s="19">
        <v>1.3889</v>
      </c>
      <c r="J367" s="28">
        <f t="shared" si="109"/>
        <v>7.7640834444469365E-3</v>
      </c>
      <c r="K367" s="28">
        <f t="shared" si="110"/>
        <v>4.9073162820651552E-3</v>
      </c>
      <c r="L367" s="28">
        <f t="shared" si="111"/>
        <v>-4.7766898448239409E-4</v>
      </c>
      <c r="M367" s="28">
        <f t="shared" si="112"/>
        <v>-2.0042955886519424E-3</v>
      </c>
      <c r="N367" s="28">
        <f t="shared" si="113"/>
        <v>-6.1599536529134008E-4</v>
      </c>
      <c r="O367" s="28">
        <f t="shared" si="114"/>
        <v>7.2025356037930146E-4</v>
      </c>
      <c r="P367" s="28">
        <f>J367*Report!$I$17+FX_Rates_Input!K367*Report!$I$18+FX_Rates_Input!L367*Report!$I$19+FX_Rates_Input!M367*Report!$I$20+FX_Rates_Input!N367*Report!$I$21+FX_Rates_Input!O367*Report!$I$22</f>
        <v>1.6242034341822943E-3</v>
      </c>
      <c r="R367" s="28">
        <f t="shared" si="73"/>
        <v>-1.4796960273815107E-2</v>
      </c>
      <c r="S367" s="28">
        <f t="shared" si="74"/>
        <v>-1.1496655890393316E-2</v>
      </c>
      <c r="T367" s="28">
        <f t="shared" si="75"/>
        <v>-2.4954538886687389E-2</v>
      </c>
      <c r="U367" s="28">
        <f t="shared" si="76"/>
        <v>-1.3773468382561752E-2</v>
      </c>
      <c r="V367" s="28">
        <f t="shared" si="77"/>
        <v>-1.5430155127971877E-2</v>
      </c>
      <c r="W367" s="28">
        <f t="shared" si="78"/>
        <v>-1.4269648984394466E-2</v>
      </c>
      <c r="X367" s="28">
        <f t="shared" si="78"/>
        <v>-6.6411588086282376E-3</v>
      </c>
      <c r="Z367" s="28">
        <f t="shared" si="79"/>
        <v>1.3255441190264783E-2</v>
      </c>
      <c r="AA367" s="28">
        <f t="shared" si="80"/>
        <v>1.0804847700560293E-2</v>
      </c>
      <c r="AB367" s="28">
        <f t="shared" si="81"/>
        <v>2.3745602724255889E-2</v>
      </c>
      <c r="AC367" s="28">
        <f t="shared" si="82"/>
        <v>1.3874793859138609E-2</v>
      </c>
      <c r="AD367" s="28">
        <f t="shared" si="83"/>
        <v>1.5540942664459552E-2</v>
      </c>
      <c r="AE367" s="28">
        <f t="shared" si="84"/>
        <v>1.3819141339537688E-2</v>
      </c>
      <c r="AF367" s="28">
        <f t="shared" si="84"/>
        <v>6.0413840572038991E-3</v>
      </c>
      <c r="AG367" s="75"/>
      <c r="AH367">
        <f t="shared" si="85"/>
        <v>0</v>
      </c>
      <c r="AI367">
        <f t="shared" si="86"/>
        <v>0</v>
      </c>
      <c r="AJ367">
        <f t="shared" si="87"/>
        <v>0</v>
      </c>
      <c r="AK367">
        <f t="shared" si="88"/>
        <v>0</v>
      </c>
      <c r="AL367">
        <f t="shared" si="89"/>
        <v>0</v>
      </c>
      <c r="AM367">
        <f t="shared" si="90"/>
        <v>0</v>
      </c>
      <c r="AN367">
        <f t="shared" si="90"/>
        <v>0</v>
      </c>
      <c r="AP367" s="28">
        <f t="shared" si="91"/>
        <v>-1.6840080070146562E-2</v>
      </c>
      <c r="AQ367" s="28">
        <f t="shared" si="92"/>
        <v>-1.3120924797744377E-2</v>
      </c>
      <c r="AR367" s="28">
        <f t="shared" si="93"/>
        <v>-2.8501480261274158E-2</v>
      </c>
      <c r="AS367" s="28">
        <f t="shared" si="94"/>
        <v>-1.5787153805983101E-2</v>
      </c>
      <c r="AT367" s="28">
        <f t="shared" si="95"/>
        <v>-1.7685850174075465E-2</v>
      </c>
      <c r="AU367" s="28">
        <f t="shared" si="96"/>
        <v>-1.6315419063626841E-2</v>
      </c>
      <c r="AV367" s="28">
        <f t="shared" si="96"/>
        <v>-7.5648570677659885E-3</v>
      </c>
      <c r="AX367" s="39">
        <f t="shared" si="97"/>
        <v>1.5298560986596238E-2</v>
      </c>
      <c r="AY367" s="39">
        <f t="shared" si="98"/>
        <v>1.2429116607911354E-2</v>
      </c>
      <c r="AZ367" s="39">
        <f t="shared" si="99"/>
        <v>2.7292544098842658E-2</v>
      </c>
      <c r="BA367" s="39">
        <f t="shared" si="100"/>
        <v>1.5888479282559962E-2</v>
      </c>
      <c r="BB367" s="39">
        <f t="shared" si="101"/>
        <v>1.779663771056314E-2</v>
      </c>
      <c r="BC367" s="39">
        <f t="shared" si="102"/>
        <v>1.5864911418770066E-2</v>
      </c>
      <c r="BD367" s="39">
        <f t="shared" si="102"/>
        <v>6.96508231634165E-3</v>
      </c>
      <c r="BF367">
        <f t="shared" si="103"/>
        <v>0</v>
      </c>
      <c r="BG367">
        <f t="shared" si="104"/>
        <v>0</v>
      </c>
      <c r="BH367">
        <f t="shared" si="105"/>
        <v>0</v>
      </c>
      <c r="BI367">
        <f t="shared" si="106"/>
        <v>0</v>
      </c>
      <c r="BJ367">
        <f t="shared" si="107"/>
        <v>0</v>
      </c>
      <c r="BK367">
        <f t="shared" si="108"/>
        <v>0</v>
      </c>
      <c r="BL367">
        <f t="shared" si="108"/>
        <v>0</v>
      </c>
    </row>
    <row r="368" spans="1:64" x14ac:dyDescent="0.25">
      <c r="A368" s="1">
        <v>42165</v>
      </c>
      <c r="B368" s="19">
        <v>1.1278999999999999</v>
      </c>
      <c r="C368" s="19">
        <v>0.72840000000000005</v>
      </c>
      <c r="D368" s="19">
        <v>1.0486</v>
      </c>
      <c r="E368" s="19">
        <v>138.69</v>
      </c>
      <c r="F368" s="19">
        <v>1.4571000000000001</v>
      </c>
      <c r="G368" s="19">
        <v>1.3801000000000001</v>
      </c>
      <c r="J368" s="28">
        <f t="shared" si="109"/>
        <v>2.6633538470909059E-3</v>
      </c>
      <c r="K368" s="28">
        <f t="shared" si="110"/>
        <v>-9.5642210137187929E-3</v>
      </c>
      <c r="L368" s="28">
        <f t="shared" si="111"/>
        <v>2.0046782523779408E-3</v>
      </c>
      <c r="M368" s="28">
        <f t="shared" si="112"/>
        <v>-6.2533896503296719E-3</v>
      </c>
      <c r="N368" s="28">
        <f t="shared" si="113"/>
        <v>-2.3991511662004492E-3</v>
      </c>
      <c r="O368" s="28">
        <f t="shared" si="114"/>
        <v>-6.3561066281789189E-3</v>
      </c>
      <c r="P368" s="28">
        <f>J368*Report!$I$17+FX_Rates_Input!K368*Report!$I$18+FX_Rates_Input!L368*Report!$I$19+FX_Rates_Input!M368*Report!$I$20+FX_Rates_Input!N368*Report!$I$21+FX_Rates_Input!O368*Report!$I$22</f>
        <v>3.9854004525544306E-3</v>
      </c>
      <c r="R368" s="28">
        <f t="shared" si="73"/>
        <v>-1.4821144902765397E-2</v>
      </c>
      <c r="S368" s="28">
        <f t="shared" si="74"/>
        <v>-1.1501185784071688E-2</v>
      </c>
      <c r="T368" s="28">
        <f t="shared" si="75"/>
        <v>-2.4955713096098762E-2</v>
      </c>
      <c r="U368" s="28">
        <f t="shared" si="76"/>
        <v>-1.3773806438570936E-2</v>
      </c>
      <c r="V368" s="28">
        <f t="shared" si="77"/>
        <v>-1.543583482172874E-2</v>
      </c>
      <c r="W368" s="28">
        <f t="shared" si="78"/>
        <v>-1.4271571060338464E-2</v>
      </c>
      <c r="X368" s="28">
        <f t="shared" si="78"/>
        <v>-6.6404521612042858E-3</v>
      </c>
      <c r="Z368" s="28">
        <f t="shared" si="79"/>
        <v>1.3342920781903219E-2</v>
      </c>
      <c r="AA368" s="28">
        <f t="shared" si="80"/>
        <v>1.0853650855431033E-2</v>
      </c>
      <c r="AB368" s="28">
        <f t="shared" si="81"/>
        <v>2.374426953432782E-2</v>
      </c>
      <c r="AC368" s="28">
        <f t="shared" si="82"/>
        <v>1.3874755970023096E-2</v>
      </c>
      <c r="AD368" s="28">
        <f t="shared" si="83"/>
        <v>1.553503697466023E-2</v>
      </c>
      <c r="AE368" s="28">
        <f t="shared" si="84"/>
        <v>1.3804517815676928E-2</v>
      </c>
      <c r="AF368" s="28">
        <f t="shared" si="84"/>
        <v>6.0546190332858782E-3</v>
      </c>
      <c r="AG368" s="75"/>
      <c r="AH368">
        <f t="shared" si="85"/>
        <v>0</v>
      </c>
      <c r="AI368">
        <f t="shared" si="86"/>
        <v>0</v>
      </c>
      <c r="AJ368">
        <f t="shared" si="87"/>
        <v>0</v>
      </c>
      <c r="AK368">
        <f t="shared" si="88"/>
        <v>0</v>
      </c>
      <c r="AL368">
        <f t="shared" si="89"/>
        <v>0</v>
      </c>
      <c r="AM368">
        <f t="shared" si="90"/>
        <v>0</v>
      </c>
      <c r="AN368">
        <f t="shared" si="90"/>
        <v>0</v>
      </c>
      <c r="AP368" s="28">
        <f t="shared" si="91"/>
        <v>-1.687239745664058E-2</v>
      </c>
      <c r="AQ368" s="28">
        <f t="shared" si="92"/>
        <v>-1.3129339057879892E-2</v>
      </c>
      <c r="AR368" s="28">
        <f t="shared" si="93"/>
        <v>-2.8502642891775207E-2</v>
      </c>
      <c r="AS368" s="28">
        <f t="shared" si="94"/>
        <v>-1.5787513723825523E-2</v>
      </c>
      <c r="AT368" s="28">
        <f t="shared" si="95"/>
        <v>-1.7691513408029807E-2</v>
      </c>
      <c r="AU368" s="28">
        <f t="shared" si="96"/>
        <v>-1.631641606441412E-2</v>
      </c>
      <c r="AV368" s="28">
        <f t="shared" si="96"/>
        <v>-7.5650628868319005E-3</v>
      </c>
      <c r="AX368" s="39">
        <f t="shared" si="97"/>
        <v>1.5394173335778404E-2</v>
      </c>
      <c r="AY368" s="39">
        <f t="shared" si="98"/>
        <v>1.2481804129239236E-2</v>
      </c>
      <c r="AZ368" s="39">
        <f t="shared" si="99"/>
        <v>2.7291199330004266E-2</v>
      </c>
      <c r="BA368" s="39">
        <f t="shared" si="100"/>
        <v>1.5888463255277679E-2</v>
      </c>
      <c r="BB368" s="39">
        <f t="shared" si="101"/>
        <v>1.77907155609613E-2</v>
      </c>
      <c r="BC368" s="39">
        <f t="shared" si="102"/>
        <v>1.5849362819752584E-2</v>
      </c>
      <c r="BD368" s="39">
        <f t="shared" si="102"/>
        <v>6.9792297589134928E-3</v>
      </c>
      <c r="BF368">
        <f t="shared" si="103"/>
        <v>0</v>
      </c>
      <c r="BG368">
        <f t="shared" si="104"/>
        <v>0</v>
      </c>
      <c r="BH368">
        <f t="shared" si="105"/>
        <v>0</v>
      </c>
      <c r="BI368">
        <f t="shared" si="106"/>
        <v>0</v>
      </c>
      <c r="BJ368">
        <f t="shared" si="107"/>
        <v>0</v>
      </c>
      <c r="BK368">
        <f t="shared" si="108"/>
        <v>0</v>
      </c>
      <c r="BL368">
        <f t="shared" si="108"/>
        <v>0</v>
      </c>
    </row>
    <row r="369" spans="1:64" x14ac:dyDescent="0.25">
      <c r="A369" s="1">
        <v>42166</v>
      </c>
      <c r="B369" s="19">
        <v>1.1232</v>
      </c>
      <c r="C369" s="19">
        <v>0.72660000000000002</v>
      </c>
      <c r="D369" s="19">
        <v>1.0523</v>
      </c>
      <c r="E369" s="19">
        <v>138.94999999999999</v>
      </c>
      <c r="F369" s="19">
        <v>1.4533</v>
      </c>
      <c r="G369" s="19">
        <v>1.3838999999999999</v>
      </c>
      <c r="J369" s="28">
        <f t="shared" si="109"/>
        <v>-4.1757423743243854E-3</v>
      </c>
      <c r="K369" s="28">
        <f t="shared" si="110"/>
        <v>-2.4742280663513886E-3</v>
      </c>
      <c r="L369" s="28">
        <f t="shared" si="111"/>
        <v>3.5223036083341318E-3</v>
      </c>
      <c r="M369" s="28">
        <f t="shared" si="112"/>
        <v>1.8729295202689414E-3</v>
      </c>
      <c r="N369" s="28">
        <f t="shared" si="113"/>
        <v>-2.611326387684102E-3</v>
      </c>
      <c r="O369" s="28">
        <f t="shared" si="114"/>
        <v>2.7496399378899865E-3</v>
      </c>
      <c r="P369" s="28">
        <f>J369*Report!$I$17+FX_Rates_Input!K369*Report!$I$18+FX_Rates_Input!L369*Report!$I$19+FX_Rates_Input!M369*Report!$I$20+FX_Rates_Input!N369*Report!$I$21+FX_Rates_Input!O369*Report!$I$22</f>
        <v>-8.6901153789001751E-4</v>
      </c>
      <c r="R369" s="28">
        <f t="shared" si="73"/>
        <v>-1.482115303627035E-2</v>
      </c>
      <c r="S369" s="28">
        <f t="shared" si="74"/>
        <v>-1.1623885129579792E-2</v>
      </c>
      <c r="T369" s="28">
        <f t="shared" si="75"/>
        <v>-2.4953544438520849E-2</v>
      </c>
      <c r="U369" s="28">
        <f t="shared" si="76"/>
        <v>-1.3832778313399781E-2</v>
      </c>
      <c r="V369" s="28">
        <f t="shared" si="77"/>
        <v>-1.5453452535138495E-2</v>
      </c>
      <c r="W369" s="28">
        <f t="shared" si="78"/>
        <v>-1.4329057881124587E-2</v>
      </c>
      <c r="X369" s="28">
        <f t="shared" si="78"/>
        <v>-6.6566695666991985E-3</v>
      </c>
      <c r="Z369" s="28">
        <f t="shared" si="79"/>
        <v>1.3342981121136218E-2</v>
      </c>
      <c r="AA369" s="28">
        <f t="shared" si="80"/>
        <v>1.0879796342189638E-2</v>
      </c>
      <c r="AB369" s="28">
        <f t="shared" si="81"/>
        <v>2.3750257822735866E-2</v>
      </c>
      <c r="AC369" s="28">
        <f t="shared" si="82"/>
        <v>1.3849523781277176E-2</v>
      </c>
      <c r="AD369" s="28">
        <f t="shared" si="83"/>
        <v>1.5496944367129586E-2</v>
      </c>
      <c r="AE369" s="28">
        <f t="shared" si="84"/>
        <v>1.3801381805435041E-2</v>
      </c>
      <c r="AF369" s="28">
        <f t="shared" si="84"/>
        <v>6.0983885566397462E-3</v>
      </c>
      <c r="AG369" s="75"/>
      <c r="AH369">
        <f t="shared" si="85"/>
        <v>0</v>
      </c>
      <c r="AI369">
        <f t="shared" si="86"/>
        <v>0</v>
      </c>
      <c r="AJ369">
        <f t="shared" si="87"/>
        <v>0</v>
      </c>
      <c r="AK369">
        <f t="shared" si="88"/>
        <v>0</v>
      </c>
      <c r="AL369">
        <f t="shared" si="89"/>
        <v>0</v>
      </c>
      <c r="AM369">
        <f t="shared" si="90"/>
        <v>0</v>
      </c>
      <c r="AN369">
        <f t="shared" si="90"/>
        <v>0</v>
      </c>
      <c r="AP369" s="28">
        <f t="shared" si="91"/>
        <v>-1.6872410577169789E-2</v>
      </c>
      <c r="AQ369" s="28">
        <f t="shared" si="92"/>
        <v>-1.3262879108907454E-2</v>
      </c>
      <c r="AR369" s="28">
        <f t="shared" si="93"/>
        <v>-2.850075242654292E-2</v>
      </c>
      <c r="AS369" s="28">
        <f t="shared" si="94"/>
        <v>-1.5848942936242606E-2</v>
      </c>
      <c r="AT369" s="28">
        <f t="shared" si="95"/>
        <v>-1.7707639888628012E-2</v>
      </c>
      <c r="AU369" s="28">
        <f t="shared" si="96"/>
        <v>-1.6377861377563609E-2</v>
      </c>
      <c r="AV369" s="28">
        <f t="shared" si="96"/>
        <v>-7.5856492759237785E-3</v>
      </c>
      <c r="AX369" s="39">
        <f t="shared" si="97"/>
        <v>1.5394238662035655E-2</v>
      </c>
      <c r="AY369" s="39">
        <f t="shared" si="98"/>
        <v>1.2518790321517301E-2</v>
      </c>
      <c r="AZ369" s="39">
        <f t="shared" si="99"/>
        <v>2.7297465810757936E-2</v>
      </c>
      <c r="BA369" s="39">
        <f t="shared" si="100"/>
        <v>1.5865688404120001E-2</v>
      </c>
      <c r="BB369" s="39">
        <f t="shared" si="101"/>
        <v>1.7751131720619099E-2</v>
      </c>
      <c r="BC369" s="39">
        <f t="shared" si="102"/>
        <v>1.585018530187406E-2</v>
      </c>
      <c r="BD369" s="39">
        <f t="shared" si="102"/>
        <v>7.0273682658643262E-3</v>
      </c>
      <c r="BF369">
        <f t="shared" si="103"/>
        <v>0</v>
      </c>
      <c r="BG369">
        <f t="shared" si="104"/>
        <v>0</v>
      </c>
      <c r="BH369">
        <f t="shared" si="105"/>
        <v>0</v>
      </c>
      <c r="BI369">
        <f t="shared" si="106"/>
        <v>0</v>
      </c>
      <c r="BJ369">
        <f t="shared" si="107"/>
        <v>0</v>
      </c>
      <c r="BK369">
        <f t="shared" si="108"/>
        <v>0</v>
      </c>
      <c r="BL369">
        <f t="shared" si="108"/>
        <v>0</v>
      </c>
    </row>
    <row r="370" spans="1:64" x14ac:dyDescent="0.25">
      <c r="A370" s="1">
        <v>42167</v>
      </c>
      <c r="B370" s="19">
        <v>1.1220000000000001</v>
      </c>
      <c r="C370" s="19">
        <v>0.72450000000000003</v>
      </c>
      <c r="D370" s="19">
        <v>1.0468999999999999</v>
      </c>
      <c r="E370" s="19">
        <v>138.78</v>
      </c>
      <c r="F370" s="19">
        <v>1.456</v>
      </c>
      <c r="G370" s="19">
        <v>1.3804000000000001</v>
      </c>
      <c r="J370" s="28">
        <f t="shared" si="109"/>
        <v>-1.0689471889049331E-3</v>
      </c>
      <c r="K370" s="28">
        <f t="shared" si="110"/>
        <v>-2.8943580263645261E-3</v>
      </c>
      <c r="L370" s="28">
        <f t="shared" si="111"/>
        <v>-5.1448284214572881E-3</v>
      </c>
      <c r="M370" s="28">
        <f t="shared" si="112"/>
        <v>-1.2242107171097777E-3</v>
      </c>
      <c r="N370" s="28">
        <f t="shared" si="113"/>
        <v>1.8561171245063753E-3</v>
      </c>
      <c r="O370" s="28">
        <f t="shared" si="114"/>
        <v>-2.5322880080360329E-3</v>
      </c>
      <c r="P370" s="28">
        <f>J370*Report!$I$17+FX_Rates_Input!K370*Report!$I$18+FX_Rates_Input!L370*Report!$I$19+FX_Rates_Input!M370*Report!$I$20+FX_Rates_Input!N370*Report!$I$21+FX_Rates_Input!O370*Report!$I$22</f>
        <v>-4.6456480874978073E-4</v>
      </c>
      <c r="R370" s="28">
        <f t="shared" si="73"/>
        <v>-1.4845342501477022E-2</v>
      </c>
      <c r="S370" s="28">
        <f t="shared" si="74"/>
        <v>-1.1640545069994719E-2</v>
      </c>
      <c r="T370" s="28">
        <f t="shared" si="75"/>
        <v>-2.4944384637489405E-2</v>
      </c>
      <c r="U370" s="28">
        <f t="shared" si="76"/>
        <v>-1.3832701526229977E-2</v>
      </c>
      <c r="V370" s="28">
        <f t="shared" si="77"/>
        <v>-1.5474233636964376E-2</v>
      </c>
      <c r="W370" s="28">
        <f t="shared" si="78"/>
        <v>-1.4324996782716355E-2</v>
      </c>
      <c r="X370" s="28">
        <f t="shared" si="78"/>
        <v>-6.6588826838036323E-3</v>
      </c>
      <c r="Z370" s="28">
        <f t="shared" si="79"/>
        <v>1.3336713303900049E-2</v>
      </c>
      <c r="AA370" s="28">
        <f t="shared" si="80"/>
        <v>1.0865661768797384E-2</v>
      </c>
      <c r="AB370" s="28">
        <f t="shared" si="81"/>
        <v>2.3774529241304795E-2</v>
      </c>
      <c r="AC370" s="28">
        <f t="shared" si="82"/>
        <v>1.384999259924378E-2</v>
      </c>
      <c r="AD370" s="28">
        <f t="shared" si="83"/>
        <v>1.5478638620212841E-2</v>
      </c>
      <c r="AE370" s="28">
        <f t="shared" si="84"/>
        <v>1.3819317826529927E-2</v>
      </c>
      <c r="AF370" s="28">
        <f t="shared" si="84"/>
        <v>6.097258082424826E-3</v>
      </c>
      <c r="AG370" s="75"/>
      <c r="AH370">
        <f t="shared" si="85"/>
        <v>0</v>
      </c>
      <c r="AI370">
        <f t="shared" si="86"/>
        <v>0</v>
      </c>
      <c r="AJ370">
        <f t="shared" si="87"/>
        <v>0</v>
      </c>
      <c r="AK370">
        <f t="shared" si="88"/>
        <v>0</v>
      </c>
      <c r="AL370">
        <f t="shared" si="89"/>
        <v>0</v>
      </c>
      <c r="AM370">
        <f t="shared" si="90"/>
        <v>0</v>
      </c>
      <c r="AN370">
        <f t="shared" si="90"/>
        <v>0</v>
      </c>
      <c r="AP370" s="28">
        <f t="shared" si="91"/>
        <v>-1.6897905316500612E-2</v>
      </c>
      <c r="AQ370" s="28">
        <f t="shared" si="92"/>
        <v>-1.3279722977509907E-2</v>
      </c>
      <c r="AR370" s="28">
        <f t="shared" si="93"/>
        <v>-2.8492693238768595E-2</v>
      </c>
      <c r="AS370" s="28">
        <f t="shared" si="94"/>
        <v>-1.584889470156171E-2</v>
      </c>
      <c r="AT370" s="28">
        <f t="shared" si="95"/>
        <v>-1.7728601276146162E-2</v>
      </c>
      <c r="AU370" s="28">
        <f t="shared" si="96"/>
        <v>-1.6374810821131607E-2</v>
      </c>
      <c r="AV370" s="28">
        <f t="shared" si="96"/>
        <v>-7.5879412443566009E-3</v>
      </c>
      <c r="AX370" s="39">
        <f t="shared" si="97"/>
        <v>1.5389276118923639E-2</v>
      </c>
      <c r="AY370" s="39">
        <f t="shared" si="98"/>
        <v>1.2504839676312572E-2</v>
      </c>
      <c r="AZ370" s="39">
        <f t="shared" si="99"/>
        <v>2.7322837842583984E-2</v>
      </c>
      <c r="BA370" s="39">
        <f t="shared" si="100"/>
        <v>1.5866185774575516E-2</v>
      </c>
      <c r="BB370" s="39">
        <f t="shared" si="101"/>
        <v>1.7733006259394623E-2</v>
      </c>
      <c r="BC370" s="39">
        <f t="shared" si="102"/>
        <v>1.5869131864945183E-2</v>
      </c>
      <c r="BD370" s="39">
        <f t="shared" si="102"/>
        <v>7.0263166429777946E-3</v>
      </c>
      <c r="BF370">
        <f t="shared" si="103"/>
        <v>0</v>
      </c>
      <c r="BG370">
        <f t="shared" si="104"/>
        <v>0</v>
      </c>
      <c r="BH370">
        <f t="shared" si="105"/>
        <v>0</v>
      </c>
      <c r="BI370">
        <f t="shared" si="106"/>
        <v>0</v>
      </c>
      <c r="BJ370">
        <f t="shared" si="107"/>
        <v>0</v>
      </c>
      <c r="BK370">
        <f t="shared" si="108"/>
        <v>0</v>
      </c>
      <c r="BL370">
        <f t="shared" si="108"/>
        <v>0</v>
      </c>
    </row>
    <row r="371" spans="1:64" x14ac:dyDescent="0.25">
      <c r="A371" s="1">
        <v>42170</v>
      </c>
      <c r="B371" s="19">
        <v>1.1217999999999999</v>
      </c>
      <c r="C371" s="19">
        <v>0.72340000000000004</v>
      </c>
      <c r="D371" s="19">
        <v>1.0511999999999999</v>
      </c>
      <c r="E371" s="19">
        <v>138.54</v>
      </c>
      <c r="F371" s="19">
        <v>1.4466000000000001</v>
      </c>
      <c r="G371" s="19">
        <v>1.3845000000000001</v>
      </c>
      <c r="J371" s="28">
        <f t="shared" si="109"/>
        <v>-1.7826900840525519E-4</v>
      </c>
      <c r="K371" s="28">
        <f t="shared" si="110"/>
        <v>-1.5194422427394526E-3</v>
      </c>
      <c r="L371" s="28">
        <f t="shared" si="111"/>
        <v>4.0989524050367484E-3</v>
      </c>
      <c r="M371" s="28">
        <f t="shared" si="112"/>
        <v>-1.7308528769439291E-3</v>
      </c>
      <c r="N371" s="28">
        <f t="shared" si="113"/>
        <v>-6.4769743414507773E-3</v>
      </c>
      <c r="O371" s="28">
        <f t="shared" si="114"/>
        <v>2.9657513871681508E-3</v>
      </c>
      <c r="P371" s="28">
        <f>J371*Report!$I$17+FX_Rates_Input!K371*Report!$I$18+FX_Rates_Input!L371*Report!$I$19+FX_Rates_Input!M371*Report!$I$20+FX_Rates_Input!N371*Report!$I$21+FX_Rates_Input!O371*Report!$I$22</f>
        <v>3.4770576628910408E-4</v>
      </c>
      <c r="R371" s="28">
        <f t="shared" si="73"/>
        <v>-1.4847489318550526E-2</v>
      </c>
      <c r="S371" s="28">
        <f t="shared" si="74"/>
        <v>-1.1654749742341503E-2</v>
      </c>
      <c r="T371" s="28">
        <f t="shared" si="75"/>
        <v>-2.4970894544519978E-2</v>
      </c>
      <c r="U371" s="28">
        <f t="shared" si="76"/>
        <v>-1.3842512004666992E-2</v>
      </c>
      <c r="V371" s="28">
        <f t="shared" si="77"/>
        <v>-1.5448798573298131E-2</v>
      </c>
      <c r="W371" s="28">
        <f t="shared" si="78"/>
        <v>-1.434060018168719E-2</v>
      </c>
      <c r="X371" s="28">
        <f t="shared" si="78"/>
        <v>-6.6620097548413778E-3</v>
      </c>
      <c r="Z371" s="28">
        <f t="shared" si="79"/>
        <v>1.3296758113536008E-2</v>
      </c>
      <c r="AA371" s="28">
        <f t="shared" si="80"/>
        <v>1.0863210155726572E-2</v>
      </c>
      <c r="AB371" s="28">
        <f t="shared" si="81"/>
        <v>2.3766451363222231E-2</v>
      </c>
      <c r="AC371" s="28">
        <f t="shared" si="82"/>
        <v>1.3840206529146715E-2</v>
      </c>
      <c r="AD371" s="28">
        <f t="shared" si="83"/>
        <v>1.5493980868478845E-2</v>
      </c>
      <c r="AE371" s="28">
        <f t="shared" si="84"/>
        <v>1.3810865152554327E-2</v>
      </c>
      <c r="AF371" s="28">
        <f t="shared" si="84"/>
        <v>6.0896530824907048E-3</v>
      </c>
      <c r="AG371" s="75"/>
      <c r="AH371">
        <f t="shared" si="85"/>
        <v>0</v>
      </c>
      <c r="AI371">
        <f t="shared" si="86"/>
        <v>0</v>
      </c>
      <c r="AJ371">
        <f t="shared" si="87"/>
        <v>0</v>
      </c>
      <c r="AK371">
        <f t="shared" si="88"/>
        <v>0</v>
      </c>
      <c r="AL371">
        <f t="shared" si="89"/>
        <v>0</v>
      </c>
      <c r="AM371">
        <f t="shared" si="90"/>
        <v>0</v>
      </c>
      <c r="AN371">
        <f t="shared" si="90"/>
        <v>0</v>
      </c>
      <c r="AP371" s="28">
        <f t="shared" si="91"/>
        <v>-1.6897298464301418E-2</v>
      </c>
      <c r="AQ371" s="28">
        <f t="shared" si="92"/>
        <v>-1.3294783651725371E-2</v>
      </c>
      <c r="AR371" s="28">
        <f t="shared" si="93"/>
        <v>-2.8520545592123366E-2</v>
      </c>
      <c r="AS371" s="28">
        <f t="shared" si="94"/>
        <v>-1.5858706957713287E-2</v>
      </c>
      <c r="AT371" s="28">
        <f t="shared" si="95"/>
        <v>-1.7702431129924812E-2</v>
      </c>
      <c r="AU371" s="28">
        <f t="shared" si="96"/>
        <v>-1.6390935023564299E-2</v>
      </c>
      <c r="AV371" s="28">
        <f t="shared" si="96"/>
        <v>-7.5907421777128194E-3</v>
      </c>
      <c r="AX371" s="39">
        <f t="shared" si="97"/>
        <v>1.5346567259286899E-2</v>
      </c>
      <c r="AY371" s="39">
        <f t="shared" si="98"/>
        <v>1.250324406511044E-2</v>
      </c>
      <c r="AZ371" s="39">
        <f t="shared" si="99"/>
        <v>2.7316102410825611E-2</v>
      </c>
      <c r="BA371" s="39">
        <f t="shared" si="100"/>
        <v>1.585640148219301E-2</v>
      </c>
      <c r="BB371" s="39">
        <f t="shared" si="101"/>
        <v>1.774761342510553E-2</v>
      </c>
      <c r="BC371" s="39">
        <f t="shared" si="102"/>
        <v>1.5861199994431439E-2</v>
      </c>
      <c r="BD371" s="39">
        <f t="shared" si="102"/>
        <v>7.0183855053621465E-3</v>
      </c>
      <c r="BF371">
        <f t="shared" si="103"/>
        <v>0</v>
      </c>
      <c r="BG371">
        <f t="shared" si="104"/>
        <v>0</v>
      </c>
      <c r="BH371">
        <f t="shared" si="105"/>
        <v>0</v>
      </c>
      <c r="BI371">
        <f t="shared" si="106"/>
        <v>0</v>
      </c>
      <c r="BJ371">
        <f t="shared" si="107"/>
        <v>0</v>
      </c>
      <c r="BK371">
        <f t="shared" si="108"/>
        <v>0</v>
      </c>
      <c r="BL371">
        <f t="shared" si="108"/>
        <v>0</v>
      </c>
    </row>
    <row r="372" spans="1:64" x14ac:dyDescent="0.25">
      <c r="A372" s="1">
        <v>42171</v>
      </c>
      <c r="B372" s="19">
        <v>1.1214999999999999</v>
      </c>
      <c r="C372" s="19">
        <v>0.71819999999999995</v>
      </c>
      <c r="D372" s="19">
        <v>1.0465</v>
      </c>
      <c r="E372" s="19">
        <v>138.41999999999999</v>
      </c>
      <c r="F372" s="19">
        <v>1.4481999999999999</v>
      </c>
      <c r="G372" s="19">
        <v>1.3843000000000001</v>
      </c>
      <c r="J372" s="28">
        <f t="shared" si="109"/>
        <v>-2.6746311397348875E-4</v>
      </c>
      <c r="K372" s="28">
        <f t="shared" si="110"/>
        <v>-7.2142377260151821E-3</v>
      </c>
      <c r="L372" s="28">
        <f t="shared" si="111"/>
        <v>-4.4811058442915273E-3</v>
      </c>
      <c r="M372" s="28">
        <f t="shared" si="112"/>
        <v>-8.6655118074175611E-4</v>
      </c>
      <c r="N372" s="28">
        <f t="shared" si="113"/>
        <v>1.1054305395399972E-3</v>
      </c>
      <c r="O372" s="28">
        <f t="shared" si="114"/>
        <v>-1.4446691732722129E-4</v>
      </c>
      <c r="P372" s="28">
        <f>J372*Report!$I$17+FX_Rates_Input!K372*Report!$I$18+FX_Rates_Input!L372*Report!$I$19+FX_Rates_Input!M372*Report!$I$20+FX_Rates_Input!N372*Report!$I$21+FX_Rates_Input!O372*Report!$I$22</f>
        <v>2.4311737259076125E-4</v>
      </c>
      <c r="R372" s="28">
        <f t="shared" si="73"/>
        <v>-1.4837133762125225E-2</v>
      </c>
      <c r="S372" s="28">
        <f t="shared" si="74"/>
        <v>-1.1644008202629792E-2</v>
      </c>
      <c r="T372" s="28">
        <f t="shared" si="75"/>
        <v>-2.496387232168823E-2</v>
      </c>
      <c r="U372" s="28">
        <f t="shared" si="76"/>
        <v>-1.3846949141505987E-2</v>
      </c>
      <c r="V372" s="28">
        <f t="shared" si="77"/>
        <v>-1.549652935945876E-2</v>
      </c>
      <c r="W372" s="28">
        <f t="shared" si="78"/>
        <v>-1.4312409612033471E-2</v>
      </c>
      <c r="X372" s="28">
        <f t="shared" si="78"/>
        <v>-6.6615488950725211E-3</v>
      </c>
      <c r="Z372" s="28">
        <f t="shared" si="79"/>
        <v>1.3303794408427693E-2</v>
      </c>
      <c r="AA372" s="28">
        <f t="shared" si="80"/>
        <v>1.0863852081501785E-2</v>
      </c>
      <c r="AB372" s="28">
        <f t="shared" si="81"/>
        <v>2.3792878140788953E-2</v>
      </c>
      <c r="AC372" s="28">
        <f t="shared" si="82"/>
        <v>1.3838868915727076E-2</v>
      </c>
      <c r="AD372" s="28">
        <f t="shared" si="83"/>
        <v>1.5502061480556047E-2</v>
      </c>
      <c r="AE372" s="28">
        <f t="shared" si="84"/>
        <v>1.3836288887432192E-2</v>
      </c>
      <c r="AF372" s="28">
        <f t="shared" si="84"/>
        <v>6.0908695908133414E-3</v>
      </c>
      <c r="AG372" s="75"/>
      <c r="AH372">
        <f t="shared" si="85"/>
        <v>0</v>
      </c>
      <c r="AI372">
        <f t="shared" si="86"/>
        <v>0</v>
      </c>
      <c r="AJ372">
        <f t="shared" si="87"/>
        <v>0</v>
      </c>
      <c r="AK372">
        <f t="shared" si="88"/>
        <v>0</v>
      </c>
      <c r="AL372">
        <f t="shared" si="89"/>
        <v>0</v>
      </c>
      <c r="AM372">
        <f t="shared" si="90"/>
        <v>0</v>
      </c>
      <c r="AN372">
        <f t="shared" si="90"/>
        <v>0</v>
      </c>
      <c r="AP372" s="28">
        <f t="shared" si="91"/>
        <v>-1.6886701158557178E-2</v>
      </c>
      <c r="AQ372" s="28">
        <f t="shared" si="92"/>
        <v>-1.3283306534305799E-2</v>
      </c>
      <c r="AR372" s="28">
        <f t="shared" si="93"/>
        <v>-2.8514936646866756E-2</v>
      </c>
      <c r="AS372" s="28">
        <f t="shared" si="94"/>
        <v>-1.5863369839847756E-2</v>
      </c>
      <c r="AT372" s="28">
        <f t="shared" si="95"/>
        <v>-1.7754226786351423E-2</v>
      </c>
      <c r="AU372" s="28">
        <f t="shared" si="96"/>
        <v>-1.636254293908088E-2</v>
      </c>
      <c r="AV372" s="28">
        <f t="shared" si="96"/>
        <v>-7.5903363535358807E-3</v>
      </c>
      <c r="AX372" s="39">
        <f t="shared" si="97"/>
        <v>1.5353361804859647E-2</v>
      </c>
      <c r="AY372" s="39">
        <f t="shared" si="98"/>
        <v>1.2503150413177792E-2</v>
      </c>
      <c r="AZ372" s="39">
        <f t="shared" si="99"/>
        <v>2.7343942465967479E-2</v>
      </c>
      <c r="BA372" s="39">
        <f t="shared" si="100"/>
        <v>1.5855289614068846E-2</v>
      </c>
      <c r="BB372" s="39">
        <f t="shared" si="101"/>
        <v>1.775975890744871E-2</v>
      </c>
      <c r="BC372" s="39">
        <f t="shared" si="102"/>
        <v>1.5886422214479601E-2</v>
      </c>
      <c r="BD372" s="39">
        <f t="shared" si="102"/>
        <v>7.0196570492767011E-3</v>
      </c>
      <c r="BF372">
        <f t="shared" si="103"/>
        <v>0</v>
      </c>
      <c r="BG372">
        <f t="shared" si="104"/>
        <v>0</v>
      </c>
      <c r="BH372">
        <f t="shared" si="105"/>
        <v>0</v>
      </c>
      <c r="BI372">
        <f t="shared" si="106"/>
        <v>0</v>
      </c>
      <c r="BJ372">
        <f t="shared" si="107"/>
        <v>0</v>
      </c>
      <c r="BK372">
        <f t="shared" si="108"/>
        <v>0</v>
      </c>
      <c r="BL372">
        <f t="shared" si="108"/>
        <v>0</v>
      </c>
    </row>
    <row r="373" spans="1:64" x14ac:dyDescent="0.25">
      <c r="A373" s="1">
        <v>42172</v>
      </c>
      <c r="B373" s="19">
        <v>1.1278999999999999</v>
      </c>
      <c r="C373" s="19">
        <v>0.71699999999999997</v>
      </c>
      <c r="D373" s="19">
        <v>1.0450999999999999</v>
      </c>
      <c r="E373" s="19">
        <v>139.78</v>
      </c>
      <c r="F373" s="19">
        <v>1.4694</v>
      </c>
      <c r="G373" s="19">
        <v>1.3887</v>
      </c>
      <c r="J373" s="28">
        <f t="shared" si="109"/>
        <v>5.6904216856081963E-3</v>
      </c>
      <c r="K373" s="28">
        <f t="shared" si="110"/>
        <v>-1.6722411923621062E-3</v>
      </c>
      <c r="L373" s="28">
        <f t="shared" si="111"/>
        <v>-1.3386882855964594E-3</v>
      </c>
      <c r="M373" s="28">
        <f t="shared" si="112"/>
        <v>9.7772166352656717E-3</v>
      </c>
      <c r="N373" s="28">
        <f t="shared" si="113"/>
        <v>1.4532748231456817E-2</v>
      </c>
      <c r="O373" s="28">
        <f t="shared" si="114"/>
        <v>3.1734610116452471E-3</v>
      </c>
      <c r="P373" s="28">
        <f>J373*Report!$I$17+FX_Rates_Input!K373*Report!$I$18+FX_Rates_Input!L373*Report!$I$19+FX_Rates_Input!M373*Report!$I$20+FX_Rates_Input!N373*Report!$I$21+FX_Rates_Input!O373*Report!$I$22</f>
        <v>1.7770835407294886E-3</v>
      </c>
      <c r="R373" s="28">
        <f t="shared" si="73"/>
        <v>-1.4839329525914245E-2</v>
      </c>
      <c r="S373" s="28">
        <f t="shared" si="74"/>
        <v>-1.171952826634122E-2</v>
      </c>
      <c r="T373" s="28">
        <f t="shared" si="75"/>
        <v>-2.4987791059907994E-2</v>
      </c>
      <c r="U373" s="28">
        <f t="shared" si="76"/>
        <v>-1.3842678342039947E-2</v>
      </c>
      <c r="V373" s="28">
        <f t="shared" si="77"/>
        <v>-1.5469989630346083E-2</v>
      </c>
      <c r="W373" s="28">
        <f t="shared" si="78"/>
        <v>-1.4251961456181666E-2</v>
      </c>
      <c r="X373" s="28">
        <f t="shared" si="78"/>
        <v>-6.6619915545645314E-3</v>
      </c>
      <c r="Z373" s="28">
        <f t="shared" si="79"/>
        <v>1.3299141815020669E-2</v>
      </c>
      <c r="AA373" s="28">
        <f t="shared" si="80"/>
        <v>1.0862621350459303E-2</v>
      </c>
      <c r="AB373" s="28">
        <f t="shared" si="81"/>
        <v>2.3782262956649199E-2</v>
      </c>
      <c r="AC373" s="28">
        <f t="shared" si="82"/>
        <v>1.3840366871350649E-2</v>
      </c>
      <c r="AD373" s="28">
        <f t="shared" si="83"/>
        <v>1.5512638673787176E-2</v>
      </c>
      <c r="AE373" s="28">
        <f t="shared" si="84"/>
        <v>1.3829315091079028E-2</v>
      </c>
      <c r="AF373" s="28">
        <f t="shared" si="84"/>
        <v>6.0893124414483643E-3</v>
      </c>
      <c r="AG373" s="75"/>
      <c r="AH373">
        <f t="shared" si="85"/>
        <v>0</v>
      </c>
      <c r="AI373">
        <f t="shared" si="86"/>
        <v>0</v>
      </c>
      <c r="AJ373">
        <f t="shared" si="87"/>
        <v>0</v>
      </c>
      <c r="AK373">
        <f t="shared" si="88"/>
        <v>0</v>
      </c>
      <c r="AL373">
        <f t="shared" si="89"/>
        <v>0</v>
      </c>
      <c r="AM373">
        <f t="shared" si="90"/>
        <v>0</v>
      </c>
      <c r="AN373">
        <f t="shared" si="90"/>
        <v>0</v>
      </c>
      <c r="AP373" s="28">
        <f t="shared" si="91"/>
        <v>-1.6888717985892747E-2</v>
      </c>
      <c r="AQ373" s="28">
        <f t="shared" si="92"/>
        <v>-1.3364237258007478E-2</v>
      </c>
      <c r="AR373" s="28">
        <f t="shared" si="93"/>
        <v>-2.8539824312995853E-2</v>
      </c>
      <c r="AS373" s="28">
        <f t="shared" si="94"/>
        <v>-1.5858897087898116E-2</v>
      </c>
      <c r="AT373" s="28">
        <f t="shared" si="95"/>
        <v>-1.7726524469675573E-2</v>
      </c>
      <c r="AU373" s="28">
        <f t="shared" si="96"/>
        <v>-1.6297184290078121E-2</v>
      </c>
      <c r="AV373" s="28">
        <f t="shared" si="96"/>
        <v>-7.5906978422117253E-3</v>
      </c>
      <c r="AX373" s="39">
        <f t="shared" si="97"/>
        <v>1.5348530274999174E-2</v>
      </c>
      <c r="AY373" s="39">
        <f t="shared" si="98"/>
        <v>1.2507330342125561E-2</v>
      </c>
      <c r="AZ373" s="39">
        <f t="shared" si="99"/>
        <v>2.7334296209737059E-2</v>
      </c>
      <c r="BA373" s="39">
        <f t="shared" si="100"/>
        <v>1.5856585617208818E-2</v>
      </c>
      <c r="BB373" s="39">
        <f t="shared" si="101"/>
        <v>1.776917351311667E-2</v>
      </c>
      <c r="BC373" s="39">
        <f t="shared" si="102"/>
        <v>1.5874537924975479E-2</v>
      </c>
      <c r="BD373" s="39">
        <f t="shared" si="102"/>
        <v>7.0180187290955582E-3</v>
      </c>
      <c r="BF373">
        <f t="shared" si="103"/>
        <v>0</v>
      </c>
      <c r="BG373">
        <f t="shared" si="104"/>
        <v>0</v>
      </c>
      <c r="BH373">
        <f t="shared" si="105"/>
        <v>0</v>
      </c>
      <c r="BI373">
        <f t="shared" si="106"/>
        <v>0</v>
      </c>
      <c r="BJ373">
        <f t="shared" si="107"/>
        <v>0</v>
      </c>
      <c r="BK373">
        <f t="shared" si="108"/>
        <v>0</v>
      </c>
      <c r="BL373">
        <f t="shared" si="108"/>
        <v>0</v>
      </c>
    </row>
    <row r="374" spans="1:64" x14ac:dyDescent="0.25">
      <c r="A374" s="1">
        <v>42173</v>
      </c>
      <c r="B374" s="19">
        <v>1.1404000000000001</v>
      </c>
      <c r="C374" s="19">
        <v>0.7167</v>
      </c>
      <c r="D374" s="19">
        <v>1.0461</v>
      </c>
      <c r="E374" s="19">
        <v>139.94</v>
      </c>
      <c r="F374" s="19">
        <v>1.4570000000000001</v>
      </c>
      <c r="G374" s="19">
        <v>1.3867</v>
      </c>
      <c r="J374" s="28">
        <f t="shared" si="109"/>
        <v>1.1021581392645868E-2</v>
      </c>
      <c r="K374" s="28">
        <f t="shared" si="110"/>
        <v>-4.1849759974676846E-4</v>
      </c>
      <c r="L374" s="28">
        <f t="shared" si="111"/>
        <v>9.5638874925727544E-4</v>
      </c>
      <c r="M374" s="28">
        <f t="shared" si="112"/>
        <v>1.1440012687676277E-3</v>
      </c>
      <c r="N374" s="28">
        <f t="shared" si="113"/>
        <v>-8.4746269909722321E-3</v>
      </c>
      <c r="O374" s="28">
        <f t="shared" si="114"/>
        <v>-1.4412339455160302E-3</v>
      </c>
      <c r="P374" s="28">
        <f>J374*Report!$I$17+FX_Rates_Input!K374*Report!$I$18+FX_Rates_Input!L374*Report!$I$19+FX_Rates_Input!M374*Report!$I$20+FX_Rates_Input!N374*Report!$I$21+FX_Rates_Input!O374*Report!$I$22</f>
        <v>3.2490770420228357E-3</v>
      </c>
      <c r="R374" s="28">
        <f t="shared" si="73"/>
        <v>-1.4850794916401545E-2</v>
      </c>
      <c r="S374" s="28">
        <f t="shared" si="74"/>
        <v>-1.1729161757304369E-2</v>
      </c>
      <c r="T374" s="28">
        <f t="shared" si="75"/>
        <v>-2.4994818141297837E-2</v>
      </c>
      <c r="U374" s="28">
        <f t="shared" si="76"/>
        <v>-1.3883377736790712E-2</v>
      </c>
      <c r="V374" s="28">
        <f t="shared" si="77"/>
        <v>-1.5558312411198932E-2</v>
      </c>
      <c r="W374" s="28">
        <f t="shared" si="78"/>
        <v>-1.4251770464796656E-2</v>
      </c>
      <c r="X374" s="28">
        <f t="shared" si="78"/>
        <v>-6.6627378890095224E-3</v>
      </c>
      <c r="Z374" s="28">
        <f t="shared" si="79"/>
        <v>1.3343196057177594E-2</v>
      </c>
      <c r="AA374" s="28">
        <f t="shared" si="80"/>
        <v>1.083788870570448E-2</v>
      </c>
      <c r="AB374" s="28">
        <f t="shared" si="81"/>
        <v>2.3774636406777086E-2</v>
      </c>
      <c r="AC374" s="28">
        <f t="shared" si="82"/>
        <v>1.3939663416600941E-2</v>
      </c>
      <c r="AD374" s="28">
        <f t="shared" si="83"/>
        <v>1.5670156338122885E-2</v>
      </c>
      <c r="AE374" s="28">
        <f t="shared" si="84"/>
        <v>1.3843008482028935E-2</v>
      </c>
      <c r="AF374" s="28">
        <f t="shared" si="84"/>
        <v>6.1018684720085519E-3</v>
      </c>
      <c r="AG374" s="75"/>
      <c r="AH374">
        <f t="shared" si="85"/>
        <v>0</v>
      </c>
      <c r="AI374">
        <f t="shared" si="86"/>
        <v>0</v>
      </c>
      <c r="AJ374">
        <f t="shared" si="87"/>
        <v>0</v>
      </c>
      <c r="AK374">
        <f t="shared" si="88"/>
        <v>0</v>
      </c>
      <c r="AL374">
        <f t="shared" si="89"/>
        <v>0</v>
      </c>
      <c r="AM374">
        <f t="shared" si="90"/>
        <v>0</v>
      </c>
      <c r="AN374">
        <f t="shared" si="90"/>
        <v>0</v>
      </c>
      <c r="AP374" s="28">
        <f t="shared" si="91"/>
        <v>-1.6904226996698461E-2</v>
      </c>
      <c r="AQ374" s="28">
        <f t="shared" si="92"/>
        <v>-1.3372771043476282E-2</v>
      </c>
      <c r="AR374" s="28">
        <f t="shared" si="93"/>
        <v>-2.8546807733741349E-2</v>
      </c>
      <c r="AS374" s="28">
        <f t="shared" si="94"/>
        <v>-1.5909792703346366E-2</v>
      </c>
      <c r="AT374" s="28">
        <f t="shared" si="95"/>
        <v>-1.783275236574456E-2</v>
      </c>
      <c r="AU374" s="28">
        <f t="shared" si="96"/>
        <v>-1.6297976708968497E-2</v>
      </c>
      <c r="AV374" s="28">
        <f t="shared" si="96"/>
        <v>-7.5924130179630435E-3</v>
      </c>
      <c r="AX374" s="39">
        <f t="shared" si="97"/>
        <v>1.5396628137474512E-2</v>
      </c>
      <c r="AY374" s="39">
        <f t="shared" si="98"/>
        <v>1.2481497991876393E-2</v>
      </c>
      <c r="AZ374" s="39">
        <f t="shared" si="99"/>
        <v>2.7326625999220599E-2</v>
      </c>
      <c r="BA374" s="39">
        <f t="shared" si="100"/>
        <v>1.5966078383156598E-2</v>
      </c>
      <c r="BB374" s="39">
        <f t="shared" si="101"/>
        <v>1.7944596292668515E-2</v>
      </c>
      <c r="BC374" s="39">
        <f t="shared" si="102"/>
        <v>1.5889214726200775E-2</v>
      </c>
      <c r="BD374" s="39">
        <f t="shared" si="102"/>
        <v>7.031543600962073E-3</v>
      </c>
      <c r="BF374">
        <f t="shared" si="103"/>
        <v>0</v>
      </c>
      <c r="BG374">
        <f t="shared" si="104"/>
        <v>0</v>
      </c>
      <c r="BH374">
        <f t="shared" si="105"/>
        <v>0</v>
      </c>
      <c r="BI374">
        <f t="shared" si="106"/>
        <v>0</v>
      </c>
      <c r="BJ374">
        <f t="shared" si="107"/>
        <v>0</v>
      </c>
      <c r="BK374">
        <f t="shared" si="108"/>
        <v>0</v>
      </c>
      <c r="BL374">
        <f t="shared" si="108"/>
        <v>0</v>
      </c>
    </row>
    <row r="375" spans="1:64" x14ac:dyDescent="0.25">
      <c r="A375" s="1">
        <v>42174</v>
      </c>
      <c r="B375" s="19">
        <v>1.1298999999999999</v>
      </c>
      <c r="C375" s="19">
        <v>0.71340000000000003</v>
      </c>
      <c r="D375" s="19">
        <v>1.0448999999999999</v>
      </c>
      <c r="E375" s="19">
        <v>139.19</v>
      </c>
      <c r="F375" s="19">
        <v>1.4591000000000001</v>
      </c>
      <c r="G375" s="19">
        <v>1.3865000000000001</v>
      </c>
      <c r="J375" s="28">
        <f t="shared" si="109"/>
        <v>-9.2499448233164822E-3</v>
      </c>
      <c r="K375" s="28">
        <f t="shared" si="110"/>
        <v>-4.615070075082303E-3</v>
      </c>
      <c r="L375" s="28">
        <f t="shared" si="111"/>
        <v>-1.1477763096501036E-3</v>
      </c>
      <c r="M375" s="28">
        <f t="shared" si="112"/>
        <v>-5.3738530784414578E-3</v>
      </c>
      <c r="N375" s="28">
        <f t="shared" si="113"/>
        <v>1.44028007477199E-3</v>
      </c>
      <c r="O375" s="28">
        <f t="shared" si="114"/>
        <v>-1.4423770398580571E-4</v>
      </c>
      <c r="P375" s="28">
        <f>J375*Report!$I$17+FX_Rates_Input!K375*Report!$I$18+FX_Rates_Input!L375*Report!$I$19+FX_Rates_Input!M375*Report!$I$20+FX_Rates_Input!N375*Report!$I$21+FX_Rates_Input!O375*Report!$I$22</f>
        <v>-1.9305241395589417E-3</v>
      </c>
      <c r="R375" s="28">
        <f t="shared" si="73"/>
        <v>-1.4911712091087192E-2</v>
      </c>
      <c r="S375" s="28">
        <f t="shared" si="74"/>
        <v>-1.1732733822525909E-2</v>
      </c>
      <c r="T375" s="28">
        <f t="shared" si="75"/>
        <v>-2.499042180020682E-2</v>
      </c>
      <c r="U375" s="28">
        <f t="shared" si="76"/>
        <v>-1.3877526503857136E-2</v>
      </c>
      <c r="V375" s="28">
        <f t="shared" si="77"/>
        <v>-1.5648241249298735E-2</v>
      </c>
      <c r="W375" s="28">
        <f t="shared" si="78"/>
        <v>-1.4259846234226492E-2</v>
      </c>
      <c r="X375" s="28">
        <f t="shared" si="78"/>
        <v>-6.6705673264294586E-3</v>
      </c>
      <c r="Z375" s="28">
        <f t="shared" si="79"/>
        <v>1.3494048450484823E-2</v>
      </c>
      <c r="AA375" s="28">
        <f t="shared" si="80"/>
        <v>1.0830630326605176E-2</v>
      </c>
      <c r="AB375" s="28">
        <f t="shared" si="81"/>
        <v>2.3781177811443868E-2</v>
      </c>
      <c r="AC375" s="28">
        <f t="shared" si="82"/>
        <v>1.3946999793658066E-2</v>
      </c>
      <c r="AD375" s="28">
        <f t="shared" si="83"/>
        <v>1.5665280659361333E-2</v>
      </c>
      <c r="AE375" s="28">
        <f t="shared" si="84"/>
        <v>1.3836817933827256E-2</v>
      </c>
      <c r="AF375" s="28">
        <f t="shared" si="84"/>
        <v>6.1360577023807632E-3</v>
      </c>
      <c r="AG375" s="75"/>
      <c r="AH375">
        <f t="shared" si="85"/>
        <v>0</v>
      </c>
      <c r="AI375">
        <f t="shared" si="86"/>
        <v>0</v>
      </c>
      <c r="AJ375">
        <f t="shared" si="87"/>
        <v>0</v>
      </c>
      <c r="AK375">
        <f t="shared" si="88"/>
        <v>0</v>
      </c>
      <c r="AL375">
        <f t="shared" si="89"/>
        <v>0</v>
      </c>
      <c r="AM375">
        <f t="shared" si="90"/>
        <v>0</v>
      </c>
      <c r="AN375">
        <f t="shared" si="90"/>
        <v>0</v>
      </c>
      <c r="AP375" s="28">
        <f t="shared" si="91"/>
        <v>-1.6980567827614784E-2</v>
      </c>
      <c r="AQ375" s="28">
        <f t="shared" si="92"/>
        <v>-1.3376074626127129E-2</v>
      </c>
      <c r="AR375" s="28">
        <f t="shared" si="93"/>
        <v>-2.8542567622478345E-2</v>
      </c>
      <c r="AS375" s="28">
        <f t="shared" si="94"/>
        <v>-1.5904049636815694E-2</v>
      </c>
      <c r="AT375" s="28">
        <f t="shared" si="95"/>
        <v>-1.7928875817656911E-2</v>
      </c>
      <c r="AU375" s="28">
        <f t="shared" si="96"/>
        <v>-1.6306189783320928E-2</v>
      </c>
      <c r="AV375" s="28">
        <f t="shared" si="96"/>
        <v>-7.6033027699193862E-3</v>
      </c>
      <c r="AX375" s="39">
        <f t="shared" si="97"/>
        <v>1.5562904187012415E-2</v>
      </c>
      <c r="AY375" s="39">
        <f t="shared" si="98"/>
        <v>1.2473971130206396E-2</v>
      </c>
      <c r="AZ375" s="39">
        <f t="shared" si="99"/>
        <v>2.7333323633715392E-2</v>
      </c>
      <c r="BA375" s="39">
        <f t="shared" si="100"/>
        <v>1.5973522926616628E-2</v>
      </c>
      <c r="BB375" s="39">
        <f t="shared" si="101"/>
        <v>1.794591522771951E-2</v>
      </c>
      <c r="BC375" s="39">
        <f t="shared" si="102"/>
        <v>1.5883161482921695E-2</v>
      </c>
      <c r="BD375" s="39">
        <f t="shared" si="102"/>
        <v>7.0687931458706908E-3</v>
      </c>
      <c r="BF375">
        <f t="shared" si="103"/>
        <v>0</v>
      </c>
      <c r="BG375">
        <f t="shared" si="104"/>
        <v>0</v>
      </c>
      <c r="BH375">
        <f t="shared" si="105"/>
        <v>0</v>
      </c>
      <c r="BI375">
        <f t="shared" si="106"/>
        <v>0</v>
      </c>
      <c r="BJ375">
        <f t="shared" si="107"/>
        <v>0</v>
      </c>
      <c r="BK375">
        <f t="shared" si="108"/>
        <v>0</v>
      </c>
      <c r="BL375">
        <f t="shared" si="108"/>
        <v>0</v>
      </c>
    </row>
    <row r="376" spans="1:64" x14ac:dyDescent="0.25">
      <c r="A376" s="1">
        <v>42177</v>
      </c>
      <c r="B376" s="19">
        <v>1.1345000000000001</v>
      </c>
      <c r="C376" s="19">
        <v>0.71689999999999998</v>
      </c>
      <c r="D376" s="19">
        <v>1.0435000000000001</v>
      </c>
      <c r="E376" s="19">
        <v>139.80000000000001</v>
      </c>
      <c r="F376" s="19">
        <v>1.4616</v>
      </c>
      <c r="G376" s="19">
        <v>1.3878999999999999</v>
      </c>
      <c r="J376" s="28">
        <f t="shared" si="109"/>
        <v>4.0628920046960008E-3</v>
      </c>
      <c r="K376" s="28">
        <f t="shared" si="110"/>
        <v>4.8940879340352425E-3</v>
      </c>
      <c r="L376" s="28">
        <f t="shared" si="111"/>
        <v>-1.3407395228096578E-3</v>
      </c>
      <c r="M376" s="28">
        <f t="shared" si="112"/>
        <v>4.3729235604008333E-3</v>
      </c>
      <c r="N376" s="28">
        <f t="shared" si="113"/>
        <v>1.7119187938201802E-3</v>
      </c>
      <c r="O376" s="28">
        <f t="shared" si="114"/>
        <v>1.0092273059612532E-3</v>
      </c>
      <c r="P376" s="28">
        <f>J376*Report!$I$17+FX_Rates_Input!K376*Report!$I$18+FX_Rates_Input!L376*Report!$I$19+FX_Rates_Input!M376*Report!$I$20+FX_Rates_Input!N376*Report!$I$21+FX_Rates_Input!O376*Report!$I$22</f>
        <v>-1.2632636848969222E-4</v>
      </c>
      <c r="R376" s="28">
        <f t="shared" si="73"/>
        <v>-1.5001548759487648E-2</v>
      </c>
      <c r="S376" s="28">
        <f t="shared" si="74"/>
        <v>-1.1740470018703663E-2</v>
      </c>
      <c r="T376" s="28">
        <f t="shared" si="75"/>
        <v>-2.4993794133026992E-2</v>
      </c>
      <c r="U376" s="28">
        <f t="shared" si="76"/>
        <v>-1.3912453136915123E-2</v>
      </c>
      <c r="V376" s="28">
        <f t="shared" si="77"/>
        <v>-1.5601296023303405E-2</v>
      </c>
      <c r="W376" s="28">
        <f t="shared" si="78"/>
        <v>-1.4242836993687212E-2</v>
      </c>
      <c r="X376" s="28">
        <f t="shared" si="78"/>
        <v>-6.6838360858723356E-3</v>
      </c>
      <c r="Z376" s="28">
        <f t="shared" si="79"/>
        <v>1.3515175593921578E-2</v>
      </c>
      <c r="AA376" s="28">
        <f t="shared" si="80"/>
        <v>1.0832919447058664E-2</v>
      </c>
      <c r="AB376" s="28">
        <f t="shared" si="81"/>
        <v>2.3777998214921832E-2</v>
      </c>
      <c r="AC376" s="28">
        <f t="shared" si="82"/>
        <v>1.3952787419992584E-2</v>
      </c>
      <c r="AD376" s="28">
        <f t="shared" si="83"/>
        <v>1.5673445491713536E-2</v>
      </c>
      <c r="AE376" s="28">
        <f t="shared" si="84"/>
        <v>1.3842218873494143E-2</v>
      </c>
      <c r="AF376" s="28">
        <f t="shared" si="84"/>
        <v>6.1304638349024033E-3</v>
      </c>
      <c r="AG376" s="75"/>
      <c r="AH376">
        <f t="shared" si="85"/>
        <v>0</v>
      </c>
      <c r="AI376">
        <f t="shared" si="86"/>
        <v>0</v>
      </c>
      <c r="AJ376">
        <f t="shared" si="87"/>
        <v>0</v>
      </c>
      <c r="AK376">
        <f t="shared" si="88"/>
        <v>0</v>
      </c>
      <c r="AL376">
        <f t="shared" si="89"/>
        <v>0</v>
      </c>
      <c r="AM376">
        <f t="shared" si="90"/>
        <v>0</v>
      </c>
      <c r="AN376">
        <f t="shared" si="90"/>
        <v>0</v>
      </c>
      <c r="AP376" s="28">
        <f t="shared" si="91"/>
        <v>-1.707848624120669E-2</v>
      </c>
      <c r="AQ376" s="28">
        <f t="shared" si="92"/>
        <v>-1.3384540988772094E-2</v>
      </c>
      <c r="AR376" s="28">
        <f t="shared" si="93"/>
        <v>-2.8545953992718691E-2</v>
      </c>
      <c r="AS376" s="28">
        <f t="shared" si="94"/>
        <v>-1.5941941581398413E-2</v>
      </c>
      <c r="AT376" s="28">
        <f t="shared" si="95"/>
        <v>-1.7879106127949865E-2</v>
      </c>
      <c r="AU376" s="28">
        <f t="shared" si="96"/>
        <v>-1.6288335083994653E-2</v>
      </c>
      <c r="AV376" s="28">
        <f t="shared" si="96"/>
        <v>-7.6171305090890961E-3</v>
      </c>
      <c r="AX376" s="39">
        <f t="shared" si="97"/>
        <v>1.5592113075640622E-2</v>
      </c>
      <c r="AY376" s="39">
        <f t="shared" si="98"/>
        <v>1.2476990417127095E-2</v>
      </c>
      <c r="AZ376" s="39">
        <f t="shared" si="99"/>
        <v>2.7330158074613531E-2</v>
      </c>
      <c r="BA376" s="39">
        <f t="shared" si="100"/>
        <v>1.5982275864475873E-2</v>
      </c>
      <c r="BB376" s="39">
        <f t="shared" si="101"/>
        <v>1.7951255596359995E-2</v>
      </c>
      <c r="BC376" s="39">
        <f t="shared" si="102"/>
        <v>1.5887716963801583E-2</v>
      </c>
      <c r="BD376" s="39">
        <f t="shared" si="102"/>
        <v>7.0637582581191639E-3</v>
      </c>
      <c r="BF376">
        <f t="shared" si="103"/>
        <v>0</v>
      </c>
      <c r="BG376">
        <f t="shared" si="104"/>
        <v>0</v>
      </c>
      <c r="BH376">
        <f t="shared" si="105"/>
        <v>0</v>
      </c>
      <c r="BI376">
        <f t="shared" si="106"/>
        <v>0</v>
      </c>
      <c r="BJ376">
        <f t="shared" si="107"/>
        <v>0</v>
      </c>
      <c r="BK376">
        <f t="shared" si="108"/>
        <v>0</v>
      </c>
      <c r="BL376">
        <f t="shared" si="108"/>
        <v>0</v>
      </c>
    </row>
    <row r="377" spans="1:64" x14ac:dyDescent="0.25">
      <c r="A377" s="1">
        <v>42178</v>
      </c>
      <c r="B377" s="19">
        <v>1.1204000000000001</v>
      </c>
      <c r="C377" s="19">
        <v>0.71009999999999995</v>
      </c>
      <c r="D377" s="19">
        <v>1.0448999999999999</v>
      </c>
      <c r="E377" s="19">
        <v>138.72</v>
      </c>
      <c r="F377" s="19">
        <v>1.4538</v>
      </c>
      <c r="G377" s="19">
        <v>1.3825000000000001</v>
      </c>
      <c r="J377" s="28">
        <f t="shared" si="109"/>
        <v>-1.2506260833942918E-2</v>
      </c>
      <c r="K377" s="28">
        <f t="shared" si="110"/>
        <v>-9.5305556707786232E-3</v>
      </c>
      <c r="L377" s="28">
        <f t="shared" si="111"/>
        <v>1.3407395228096871E-3</v>
      </c>
      <c r="M377" s="28">
        <f t="shared" si="112"/>
        <v>-7.7553167674782727E-3</v>
      </c>
      <c r="N377" s="28">
        <f t="shared" si="113"/>
        <v>-5.3509080132618757E-3</v>
      </c>
      <c r="O377" s="28">
        <f t="shared" si="114"/>
        <v>-3.8983589653041901E-3</v>
      </c>
      <c r="P377" s="28">
        <f>J377*Report!$I$17+FX_Rates_Input!K377*Report!$I$18+FX_Rates_Input!L377*Report!$I$19+FX_Rates_Input!M377*Report!$I$20+FX_Rates_Input!N377*Report!$I$21+FX_Rates_Input!O377*Report!$I$22</f>
        <v>-1.4974256638422747E-3</v>
      </c>
      <c r="R377" s="28">
        <f t="shared" si="73"/>
        <v>-1.5004587442646648E-2</v>
      </c>
      <c r="S377" s="28">
        <f t="shared" si="74"/>
        <v>-1.1749828845978085E-2</v>
      </c>
      <c r="T377" s="28">
        <f t="shared" si="75"/>
        <v>-2.499864858460563E-2</v>
      </c>
      <c r="U377" s="28">
        <f t="shared" si="76"/>
        <v>-1.3891385568952593E-2</v>
      </c>
      <c r="V377" s="28">
        <f t="shared" si="77"/>
        <v>-1.559639092302673E-2</v>
      </c>
      <c r="W377" s="28">
        <f t="shared" si="78"/>
        <v>-1.4232954481484931E-2</v>
      </c>
      <c r="X377" s="28">
        <f t="shared" si="78"/>
        <v>-6.6854753992213684E-3</v>
      </c>
      <c r="Z377" s="28">
        <f t="shared" si="79"/>
        <v>1.3542489982730166E-2</v>
      </c>
      <c r="AA377" s="28">
        <f t="shared" si="80"/>
        <v>1.0875926677353669E-2</v>
      </c>
      <c r="AB377" s="28">
        <f t="shared" si="81"/>
        <v>2.3773442215255593E-2</v>
      </c>
      <c r="AC377" s="28">
        <f t="shared" si="82"/>
        <v>1.3989843035372193E-2</v>
      </c>
      <c r="AD377" s="28">
        <f t="shared" si="83"/>
        <v>1.5682235741787422E-2</v>
      </c>
      <c r="AE377" s="28">
        <f t="shared" si="84"/>
        <v>1.3851943494475251E-2</v>
      </c>
      <c r="AF377" s="28">
        <f t="shared" si="84"/>
        <v>6.1262690762342231E-3</v>
      </c>
      <c r="AG377" s="75"/>
      <c r="AH377">
        <f t="shared" si="85"/>
        <v>0</v>
      </c>
      <c r="AI377">
        <f t="shared" si="86"/>
        <v>0</v>
      </c>
      <c r="AJ377">
        <f t="shared" si="87"/>
        <v>0</v>
      </c>
      <c r="AK377">
        <f t="shared" si="88"/>
        <v>0</v>
      </c>
      <c r="AL377">
        <f t="shared" si="89"/>
        <v>0</v>
      </c>
      <c r="AM377">
        <f t="shared" si="90"/>
        <v>0</v>
      </c>
      <c r="AN377">
        <f t="shared" si="90"/>
        <v>0</v>
      </c>
      <c r="AP377" s="28">
        <f t="shared" si="91"/>
        <v>-1.7083735607194249E-2</v>
      </c>
      <c r="AQ377" s="28">
        <f t="shared" si="92"/>
        <v>-1.3397713754365236E-2</v>
      </c>
      <c r="AR377" s="28">
        <f t="shared" si="93"/>
        <v>-2.8550830181224601E-2</v>
      </c>
      <c r="AS377" s="28">
        <f t="shared" si="94"/>
        <v>-1.592203845906184E-2</v>
      </c>
      <c r="AT377" s="28">
        <f t="shared" si="95"/>
        <v>-1.7874483991913256E-2</v>
      </c>
      <c r="AU377" s="28">
        <f t="shared" si="96"/>
        <v>-1.6278441072217903E-2</v>
      </c>
      <c r="AV377" s="28">
        <f t="shared" si="96"/>
        <v>-7.6185837035802947E-3</v>
      </c>
      <c r="AX377" s="39">
        <f t="shared" si="97"/>
        <v>1.5621638147277767E-2</v>
      </c>
      <c r="AY377" s="39">
        <f t="shared" si="98"/>
        <v>1.252381158574082E-2</v>
      </c>
      <c r="AZ377" s="39">
        <f t="shared" si="99"/>
        <v>2.7325623811874564E-2</v>
      </c>
      <c r="BA377" s="39">
        <f t="shared" si="100"/>
        <v>1.6020495925481441E-2</v>
      </c>
      <c r="BB377" s="39">
        <f t="shared" si="101"/>
        <v>1.7960328810673949E-2</v>
      </c>
      <c r="BC377" s="39">
        <f t="shared" si="102"/>
        <v>1.5897430085208226E-2</v>
      </c>
      <c r="BD377" s="39">
        <f t="shared" si="102"/>
        <v>7.0593773805931494E-3</v>
      </c>
      <c r="BF377">
        <f t="shared" si="103"/>
        <v>0</v>
      </c>
      <c r="BG377">
        <f t="shared" si="104"/>
        <v>0</v>
      </c>
      <c r="BH377">
        <f t="shared" si="105"/>
        <v>0</v>
      </c>
      <c r="BI377">
        <f t="shared" si="106"/>
        <v>0</v>
      </c>
      <c r="BJ377">
        <f t="shared" si="107"/>
        <v>0</v>
      </c>
      <c r="BK377">
        <f t="shared" si="108"/>
        <v>0</v>
      </c>
      <c r="BL377">
        <f t="shared" si="108"/>
        <v>0</v>
      </c>
    </row>
    <row r="378" spans="1:64" x14ac:dyDescent="0.25">
      <c r="A378" s="1">
        <v>42179</v>
      </c>
      <c r="B378" s="19">
        <v>1.1213</v>
      </c>
      <c r="C378" s="19">
        <v>0.71179999999999999</v>
      </c>
      <c r="D378" s="19">
        <v>1.0448999999999999</v>
      </c>
      <c r="E378" s="19">
        <v>138.93</v>
      </c>
      <c r="F378" s="19">
        <v>1.4473</v>
      </c>
      <c r="G378" s="19">
        <v>1.3793</v>
      </c>
      <c r="J378" s="28">
        <f t="shared" si="109"/>
        <v>8.0296208088142401E-4</v>
      </c>
      <c r="K378" s="28">
        <f t="shared" si="110"/>
        <v>2.3911678880444006E-3</v>
      </c>
      <c r="L378" s="28">
        <f t="shared" si="111"/>
        <v>0</v>
      </c>
      <c r="M378" s="28">
        <f t="shared" si="112"/>
        <v>1.512696128538545E-3</v>
      </c>
      <c r="N378" s="28">
        <f t="shared" si="113"/>
        <v>-4.4810664069760897E-3</v>
      </c>
      <c r="O378" s="28">
        <f t="shared" si="114"/>
        <v>-2.3173303150157885E-3</v>
      </c>
      <c r="P378" s="28">
        <f>J378*Report!$I$17+FX_Rates_Input!K378*Report!$I$18+FX_Rates_Input!L378*Report!$I$19+FX_Rates_Input!M378*Report!$I$20+FX_Rates_Input!N378*Report!$I$21+FX_Rates_Input!O378*Report!$I$22</f>
        <v>-3.110097971010063E-4</v>
      </c>
      <c r="R378" s="28">
        <f t="shared" si="73"/>
        <v>-1.5160875893374105E-2</v>
      </c>
      <c r="S378" s="28">
        <f t="shared" si="74"/>
        <v>-1.1868613566668322E-2</v>
      </c>
      <c r="T378" s="28">
        <f t="shared" si="75"/>
        <v>-2.499299973777926E-2</v>
      </c>
      <c r="U378" s="28">
        <f t="shared" si="76"/>
        <v>-1.3974817941059503E-2</v>
      </c>
      <c r="V378" s="28">
        <f t="shared" si="77"/>
        <v>-1.5639654552993893E-2</v>
      </c>
      <c r="W378" s="28">
        <f t="shared" si="78"/>
        <v>-1.4263462403957046E-2</v>
      </c>
      <c r="X378" s="28">
        <f t="shared" si="78"/>
        <v>-6.6946788672235377E-3</v>
      </c>
      <c r="Z378" s="28">
        <f t="shared" si="79"/>
        <v>1.3576439308245834E-2</v>
      </c>
      <c r="AA378" s="28">
        <f t="shared" si="80"/>
        <v>1.089998023177585E-2</v>
      </c>
      <c r="AB378" s="28">
        <f t="shared" si="81"/>
        <v>2.3782466977758671E-2</v>
      </c>
      <c r="AC378" s="28">
        <f t="shared" si="82"/>
        <v>1.3990981895180209E-2</v>
      </c>
      <c r="AD378" s="28">
        <f t="shared" si="83"/>
        <v>1.5640204853939941E-2</v>
      </c>
      <c r="AE378" s="28">
        <f t="shared" si="84"/>
        <v>1.3833148222506173E-2</v>
      </c>
      <c r="AF378" s="28">
        <f t="shared" si="84"/>
        <v>6.1207206122526467E-3</v>
      </c>
      <c r="AG378" s="75"/>
      <c r="AH378">
        <f t="shared" si="85"/>
        <v>0</v>
      </c>
      <c r="AI378">
        <f t="shared" si="86"/>
        <v>0</v>
      </c>
      <c r="AJ378">
        <f t="shared" si="87"/>
        <v>0</v>
      </c>
      <c r="AK378">
        <f t="shared" si="88"/>
        <v>0</v>
      </c>
      <c r="AL378">
        <f t="shared" si="89"/>
        <v>0</v>
      </c>
      <c r="AM378">
        <f t="shared" si="90"/>
        <v>0</v>
      </c>
      <c r="AN378">
        <f t="shared" si="90"/>
        <v>0</v>
      </c>
      <c r="AP378" s="28">
        <f t="shared" si="91"/>
        <v>-1.7253879505097953E-2</v>
      </c>
      <c r="AQ378" s="28">
        <f t="shared" si="92"/>
        <v>-1.3526901709442721E-2</v>
      </c>
      <c r="AR378" s="28">
        <f t="shared" si="93"/>
        <v>-2.8545427209966449E-2</v>
      </c>
      <c r="AS378" s="28">
        <f t="shared" si="94"/>
        <v>-1.6011630345117916E-2</v>
      </c>
      <c r="AT378" s="28">
        <f t="shared" si="95"/>
        <v>-1.7917837405274965E-2</v>
      </c>
      <c r="AU378" s="28">
        <f t="shared" si="96"/>
        <v>-1.6309802053496445E-2</v>
      </c>
      <c r="AV378" s="28">
        <f t="shared" si="96"/>
        <v>-7.6280533737854983E-3</v>
      </c>
      <c r="AX378" s="39">
        <f t="shared" si="97"/>
        <v>1.5669442919969679E-2</v>
      </c>
      <c r="AY378" s="39">
        <f t="shared" si="98"/>
        <v>1.2558268374550249E-2</v>
      </c>
      <c r="AZ378" s="39">
        <f t="shared" si="99"/>
        <v>2.733489444994586E-2</v>
      </c>
      <c r="BA378" s="39">
        <f t="shared" si="100"/>
        <v>1.6027794299238621E-2</v>
      </c>
      <c r="BB378" s="39">
        <f t="shared" si="101"/>
        <v>1.7918387706221013E-2</v>
      </c>
      <c r="BC378" s="39">
        <f t="shared" si="102"/>
        <v>1.5879487872045569E-2</v>
      </c>
      <c r="BD378" s="39">
        <f t="shared" si="102"/>
        <v>7.0540951188146073E-3</v>
      </c>
      <c r="BF378">
        <f t="shared" si="103"/>
        <v>0</v>
      </c>
      <c r="BG378">
        <f t="shared" si="104"/>
        <v>0</v>
      </c>
      <c r="BH378">
        <f t="shared" si="105"/>
        <v>0</v>
      </c>
      <c r="BI378">
        <f t="shared" si="106"/>
        <v>0</v>
      </c>
      <c r="BJ378">
        <f t="shared" si="107"/>
        <v>0</v>
      </c>
      <c r="BK378">
        <f t="shared" si="108"/>
        <v>0</v>
      </c>
      <c r="BL378">
        <f t="shared" si="108"/>
        <v>0</v>
      </c>
    </row>
    <row r="379" spans="1:64" x14ac:dyDescent="0.25">
      <c r="A379" s="1">
        <v>42180</v>
      </c>
      <c r="B379" s="19">
        <v>1.1206</v>
      </c>
      <c r="C379" s="19">
        <v>0.71260000000000001</v>
      </c>
      <c r="D379" s="19">
        <v>1.0507</v>
      </c>
      <c r="E379" s="19">
        <v>138.52000000000001</v>
      </c>
      <c r="F379" s="19">
        <v>1.4477</v>
      </c>
      <c r="G379" s="19">
        <v>1.3877999999999999</v>
      </c>
      <c r="J379" s="28">
        <f t="shared" si="109"/>
        <v>-6.2447033565081619E-4</v>
      </c>
      <c r="K379" s="28">
        <f t="shared" si="110"/>
        <v>1.123280095643448E-3</v>
      </c>
      <c r="L379" s="28">
        <f t="shared" si="111"/>
        <v>5.535421654664318E-3</v>
      </c>
      <c r="M379" s="28">
        <f t="shared" si="112"/>
        <v>-2.9554896265490994E-3</v>
      </c>
      <c r="N379" s="28">
        <f t="shared" si="113"/>
        <v>2.7633851643889902E-4</v>
      </c>
      <c r="O379" s="28">
        <f t="shared" si="114"/>
        <v>6.1436353839742887E-3</v>
      </c>
      <c r="P379" s="28">
        <f>J379*Report!$I$17+FX_Rates_Input!K379*Report!$I$18+FX_Rates_Input!L379*Report!$I$19+FX_Rates_Input!M379*Report!$I$20+FX_Rates_Input!N379*Report!$I$21+FX_Rates_Input!O379*Report!$I$22</f>
        <v>3.3522182482250524E-4</v>
      </c>
      <c r="R379" s="28">
        <f t="shared" si="73"/>
        <v>-1.5161613393532274E-2</v>
      </c>
      <c r="S379" s="28">
        <f t="shared" si="74"/>
        <v>-1.1836223523419542E-2</v>
      </c>
      <c r="T379" s="28">
        <f t="shared" si="75"/>
        <v>-2.4986889278908006E-2</v>
      </c>
      <c r="U379" s="28">
        <f t="shared" si="76"/>
        <v>-1.3974347680556182E-2</v>
      </c>
      <c r="V379" s="28">
        <f t="shared" si="77"/>
        <v>-1.5644434043612852E-2</v>
      </c>
      <c r="W379" s="28">
        <f t="shared" si="78"/>
        <v>-1.4275581976478711E-2</v>
      </c>
      <c r="X379" s="28">
        <f t="shared" si="78"/>
        <v>-6.6967839162796403E-3</v>
      </c>
      <c r="Z379" s="28">
        <f t="shared" si="79"/>
        <v>1.3566047656643095E-2</v>
      </c>
      <c r="AA379" s="28">
        <f t="shared" si="80"/>
        <v>1.0920728084972584E-2</v>
      </c>
      <c r="AB379" s="28">
        <f t="shared" si="81"/>
        <v>2.3788211300014482E-2</v>
      </c>
      <c r="AC379" s="28">
        <f t="shared" si="82"/>
        <v>1.3971469050752895E-2</v>
      </c>
      <c r="AD379" s="28">
        <f t="shared" si="83"/>
        <v>1.5641118210462313E-2</v>
      </c>
      <c r="AE379" s="28">
        <f t="shared" si="84"/>
        <v>1.3827825944393168E-2</v>
      </c>
      <c r="AF379" s="28">
        <f t="shared" si="84"/>
        <v>6.1168163385719749E-3</v>
      </c>
      <c r="AG379" s="75"/>
      <c r="AH379">
        <f t="shared" si="85"/>
        <v>0</v>
      </c>
      <c r="AI379">
        <f t="shared" si="86"/>
        <v>0</v>
      </c>
      <c r="AJ379">
        <f t="shared" si="87"/>
        <v>0</v>
      </c>
      <c r="AK379">
        <f t="shared" si="88"/>
        <v>0</v>
      </c>
      <c r="AL379">
        <f t="shared" si="89"/>
        <v>0</v>
      </c>
      <c r="AM379">
        <f t="shared" si="90"/>
        <v>0</v>
      </c>
      <c r="AN379">
        <f t="shared" si="90"/>
        <v>0</v>
      </c>
      <c r="AP379" s="28">
        <f t="shared" si="91"/>
        <v>-1.725391387158828E-2</v>
      </c>
      <c r="AQ379" s="28">
        <f t="shared" si="92"/>
        <v>-1.3493663739181401E-2</v>
      </c>
      <c r="AR379" s="28">
        <f t="shared" si="93"/>
        <v>-2.8539290084538031E-2</v>
      </c>
      <c r="AS379" s="28">
        <f t="shared" si="94"/>
        <v>-1.6009704669921198E-2</v>
      </c>
      <c r="AT379" s="28">
        <f t="shared" si="95"/>
        <v>-1.7923031518816912E-2</v>
      </c>
      <c r="AU379" s="28">
        <f t="shared" si="96"/>
        <v>-1.6322416688331599E-2</v>
      </c>
      <c r="AV379" s="28">
        <f t="shared" si="96"/>
        <v>-7.6300273812459933E-3</v>
      </c>
      <c r="AX379" s="39">
        <f t="shared" si="97"/>
        <v>1.5658348134699098E-2</v>
      </c>
      <c r="AY379" s="39">
        <f t="shared" si="98"/>
        <v>1.2578168300734443E-2</v>
      </c>
      <c r="AZ379" s="39">
        <f t="shared" si="99"/>
        <v>2.7340612105644507E-2</v>
      </c>
      <c r="BA379" s="39">
        <f t="shared" si="100"/>
        <v>1.6006826040117907E-2</v>
      </c>
      <c r="BB379" s="39">
        <f t="shared" si="101"/>
        <v>1.7919715685666374E-2</v>
      </c>
      <c r="BC379" s="39">
        <f t="shared" si="102"/>
        <v>1.5874660656246056E-2</v>
      </c>
      <c r="BD379" s="39">
        <f t="shared" si="102"/>
        <v>7.0500598035383279E-3</v>
      </c>
      <c r="BF379">
        <f t="shared" si="103"/>
        <v>0</v>
      </c>
      <c r="BG379">
        <f t="shared" si="104"/>
        <v>0</v>
      </c>
      <c r="BH379">
        <f t="shared" si="105"/>
        <v>0</v>
      </c>
      <c r="BI379">
        <f t="shared" si="106"/>
        <v>0</v>
      </c>
      <c r="BJ379">
        <f t="shared" si="107"/>
        <v>0</v>
      </c>
      <c r="BK379">
        <f t="shared" si="108"/>
        <v>0</v>
      </c>
      <c r="BL379">
        <f t="shared" si="108"/>
        <v>0</v>
      </c>
    </row>
    <row r="380" spans="1:64" x14ac:dyDescent="0.25">
      <c r="A380" s="1">
        <v>42181</v>
      </c>
      <c r="B380" s="19">
        <v>1.1202000000000001</v>
      </c>
      <c r="C380" s="19">
        <v>0.71230000000000004</v>
      </c>
      <c r="D380" s="19">
        <v>1.0447</v>
      </c>
      <c r="E380" s="19">
        <v>138.58000000000001</v>
      </c>
      <c r="F380" s="19">
        <v>1.4631000000000001</v>
      </c>
      <c r="G380" s="19">
        <v>1.3851</v>
      </c>
      <c r="J380" s="28">
        <f t="shared" si="109"/>
        <v>-3.5701535545221196E-4</v>
      </c>
      <c r="K380" s="28">
        <f t="shared" si="110"/>
        <v>-4.2108218742744572E-4</v>
      </c>
      <c r="L380" s="28">
        <f t="shared" si="111"/>
        <v>-5.7268458512673027E-3</v>
      </c>
      <c r="M380" s="28">
        <f t="shared" si="112"/>
        <v>4.3305666501394617E-4</v>
      </c>
      <c r="N380" s="28">
        <f t="shared" si="113"/>
        <v>1.0581382224118727E-2</v>
      </c>
      <c r="O380" s="28">
        <f t="shared" si="114"/>
        <v>-1.9474202843955666E-3</v>
      </c>
      <c r="P380" s="28">
        <f>J380*Report!$I$17+FX_Rates_Input!K380*Report!$I$18+FX_Rates_Input!L380*Report!$I$19+FX_Rates_Input!M380*Report!$I$20+FX_Rates_Input!N380*Report!$I$21+FX_Rates_Input!O380*Report!$I$22</f>
        <v>-2.7071511422296104E-4</v>
      </c>
      <c r="R380" s="28">
        <f t="shared" si="73"/>
        <v>-1.5152962032154436E-2</v>
      </c>
      <c r="S380" s="28">
        <f t="shared" si="74"/>
        <v>-1.1816880323003716E-2</v>
      </c>
      <c r="T380" s="28">
        <f t="shared" si="75"/>
        <v>-2.4981007596752813E-2</v>
      </c>
      <c r="U380" s="28">
        <f t="shared" si="76"/>
        <v>-1.3979056210322457E-2</v>
      </c>
      <c r="V380" s="28">
        <f t="shared" si="77"/>
        <v>-1.5631118858489289E-2</v>
      </c>
      <c r="W380" s="28">
        <f t="shared" si="78"/>
        <v>-1.4259104349704736E-2</v>
      </c>
      <c r="X380" s="28">
        <f t="shared" si="78"/>
        <v>-6.6964170353740983E-3</v>
      </c>
      <c r="Z380" s="28">
        <f t="shared" si="79"/>
        <v>1.3571124941362074E-2</v>
      </c>
      <c r="AA380" s="28">
        <f t="shared" si="80"/>
        <v>1.0933459164434983E-2</v>
      </c>
      <c r="AB380" s="28">
        <f t="shared" si="81"/>
        <v>2.3827272105412113E-2</v>
      </c>
      <c r="AC380" s="28">
        <f t="shared" si="82"/>
        <v>1.3971551790101927E-2</v>
      </c>
      <c r="AD380" s="28">
        <f t="shared" si="83"/>
        <v>1.5647714079486588E-2</v>
      </c>
      <c r="AE380" s="28">
        <f t="shared" si="84"/>
        <v>1.3889066897436884E-2</v>
      </c>
      <c r="AF380" s="28">
        <f t="shared" si="84"/>
        <v>6.1178036598144572E-3</v>
      </c>
      <c r="AG380" s="75"/>
      <c r="AH380">
        <f t="shared" si="85"/>
        <v>0</v>
      </c>
      <c r="AI380">
        <f t="shared" si="86"/>
        <v>0</v>
      </c>
      <c r="AJ380">
        <f t="shared" si="87"/>
        <v>0</v>
      </c>
      <c r="AK380">
        <f t="shared" si="88"/>
        <v>0</v>
      </c>
      <c r="AL380">
        <f t="shared" si="89"/>
        <v>0</v>
      </c>
      <c r="AM380">
        <f t="shared" si="90"/>
        <v>0</v>
      </c>
      <c r="AN380">
        <f t="shared" si="90"/>
        <v>0</v>
      </c>
      <c r="AP380" s="28">
        <f t="shared" si="91"/>
        <v>-1.7245002202130055E-2</v>
      </c>
      <c r="AQ380" s="28">
        <f t="shared" si="92"/>
        <v>-1.3473838963053316E-2</v>
      </c>
      <c r="AR380" s="28">
        <f t="shared" si="93"/>
        <v>-2.8535824912912545E-2</v>
      </c>
      <c r="AS380" s="28">
        <f t="shared" si="94"/>
        <v>-1.6014762158645283E-2</v>
      </c>
      <c r="AT380" s="28">
        <f t="shared" si="95"/>
        <v>-1.7909226950716357E-2</v>
      </c>
      <c r="AU380" s="28">
        <f t="shared" si="96"/>
        <v>-1.630919927577381E-2</v>
      </c>
      <c r="AV380" s="28">
        <f t="shared" si="96"/>
        <v>-7.6297056884123693E-3</v>
      </c>
      <c r="AX380" s="39">
        <f t="shared" si="97"/>
        <v>1.5663165111337692E-2</v>
      </c>
      <c r="AY380" s="39">
        <f t="shared" si="98"/>
        <v>1.2590417804484583E-2</v>
      </c>
      <c r="AZ380" s="39">
        <f t="shared" si="99"/>
        <v>2.7382089421571845E-2</v>
      </c>
      <c r="BA380" s="39">
        <f t="shared" si="100"/>
        <v>1.6007257738424752E-2</v>
      </c>
      <c r="BB380" s="39">
        <f t="shared" si="101"/>
        <v>1.7925822171713655E-2</v>
      </c>
      <c r="BC380" s="39">
        <f t="shared" si="102"/>
        <v>1.5939161823505958E-2</v>
      </c>
      <c r="BD380" s="39">
        <f t="shared" si="102"/>
        <v>7.0510923128527282E-3</v>
      </c>
      <c r="BF380">
        <f t="shared" si="103"/>
        <v>0</v>
      </c>
      <c r="BG380">
        <f t="shared" si="104"/>
        <v>0</v>
      </c>
      <c r="BH380">
        <f t="shared" si="105"/>
        <v>0</v>
      </c>
      <c r="BI380">
        <f t="shared" si="106"/>
        <v>0</v>
      </c>
      <c r="BJ380">
        <f t="shared" si="107"/>
        <v>0</v>
      </c>
      <c r="BK380">
        <f t="shared" si="108"/>
        <v>0</v>
      </c>
      <c r="BL380">
        <f t="shared" si="108"/>
        <v>0</v>
      </c>
    </row>
    <row r="381" spans="1:64" x14ac:dyDescent="0.25">
      <c r="A381" s="1">
        <v>42184</v>
      </c>
      <c r="B381" s="19">
        <v>1.1133</v>
      </c>
      <c r="C381" s="19">
        <v>0.70850000000000002</v>
      </c>
      <c r="D381" s="19">
        <v>1.0376000000000001</v>
      </c>
      <c r="E381" s="19">
        <v>136.81</v>
      </c>
      <c r="F381" s="19">
        <v>1.4525999999999999</v>
      </c>
      <c r="G381" s="19">
        <v>1.3775999999999999</v>
      </c>
      <c r="J381" s="28">
        <f t="shared" si="109"/>
        <v>-6.1786630410704726E-3</v>
      </c>
      <c r="K381" s="28">
        <f t="shared" si="110"/>
        <v>-5.3491118535730657E-3</v>
      </c>
      <c r="L381" s="28">
        <f t="shared" si="111"/>
        <v>-6.8194088412280507E-3</v>
      </c>
      <c r="M381" s="28">
        <f t="shared" si="112"/>
        <v>-1.2854674267212596E-2</v>
      </c>
      <c r="N381" s="28">
        <f t="shared" si="113"/>
        <v>-7.2024182120489699E-3</v>
      </c>
      <c r="O381" s="28">
        <f t="shared" si="114"/>
        <v>-5.4294845075866629E-3</v>
      </c>
      <c r="P381" s="28">
        <f>J381*Report!$I$17+FX_Rates_Input!K381*Report!$I$18+FX_Rates_Input!L381*Report!$I$19+FX_Rates_Input!M381*Report!$I$20+FX_Rates_Input!N381*Report!$I$21+FX_Rates_Input!O381*Report!$I$22</f>
        <v>-1.5138178988122592E-3</v>
      </c>
      <c r="R381" s="28">
        <f t="shared" si="73"/>
        <v>-1.5151599358388525E-2</v>
      </c>
      <c r="S381" s="28">
        <f t="shared" si="74"/>
        <v>-1.1820408422632043E-2</v>
      </c>
      <c r="T381" s="28">
        <f t="shared" si="75"/>
        <v>-2.5018067594236266E-2</v>
      </c>
      <c r="U381" s="28">
        <f t="shared" si="76"/>
        <v>-1.39824650633016E-2</v>
      </c>
      <c r="V381" s="28">
        <f t="shared" si="77"/>
        <v>-1.5658997141890361E-2</v>
      </c>
      <c r="W381" s="28">
        <f t="shared" si="78"/>
        <v>-1.4267888468715961E-2</v>
      </c>
      <c r="X381" s="28">
        <f t="shared" si="78"/>
        <v>-6.6978885100674587E-3</v>
      </c>
      <c r="Z381" s="28">
        <f t="shared" si="79"/>
        <v>1.3572766521543805E-2</v>
      </c>
      <c r="AA381" s="28">
        <f t="shared" si="80"/>
        <v>1.092658475570569E-2</v>
      </c>
      <c r="AB381" s="28">
        <f t="shared" si="81"/>
        <v>2.3811928635334153E-2</v>
      </c>
      <c r="AC381" s="28">
        <f t="shared" si="82"/>
        <v>1.3954803315528504E-2</v>
      </c>
      <c r="AD381" s="28">
        <f t="shared" si="83"/>
        <v>1.5702310135331993E-2</v>
      </c>
      <c r="AE381" s="28">
        <f t="shared" si="84"/>
        <v>1.3885024105602127E-2</v>
      </c>
      <c r="AF381" s="28">
        <f t="shared" si="84"/>
        <v>6.1155243668210698E-3</v>
      </c>
      <c r="AG381" s="75"/>
      <c r="AH381">
        <f t="shared" si="85"/>
        <v>0</v>
      </c>
      <c r="AI381">
        <f t="shared" si="86"/>
        <v>0</v>
      </c>
      <c r="AJ381">
        <f t="shared" si="87"/>
        <v>0</v>
      </c>
      <c r="AK381">
        <f t="shared" si="88"/>
        <v>0</v>
      </c>
      <c r="AL381">
        <f t="shared" si="89"/>
        <v>0</v>
      </c>
      <c r="AM381">
        <f t="shared" si="90"/>
        <v>0</v>
      </c>
      <c r="AN381">
        <f t="shared" si="90"/>
        <v>0</v>
      </c>
      <c r="AP381" s="28">
        <f t="shared" si="91"/>
        <v>-1.7243659841748731E-2</v>
      </c>
      <c r="AQ381" s="28">
        <f t="shared" si="92"/>
        <v>-1.3477123343427246E-2</v>
      </c>
      <c r="AR381" s="28">
        <f t="shared" si="93"/>
        <v>-2.8574466574165732E-2</v>
      </c>
      <c r="AS381" s="28">
        <f t="shared" si="94"/>
        <v>-1.6017199456836512E-2</v>
      </c>
      <c r="AT381" s="28">
        <f t="shared" si="95"/>
        <v>-1.7943112026634629E-2</v>
      </c>
      <c r="AU381" s="28">
        <f t="shared" si="96"/>
        <v>-1.6318328716358577E-2</v>
      </c>
      <c r="AV381" s="28">
        <f t="shared" si="96"/>
        <v>-7.6311183278732903E-3</v>
      </c>
      <c r="AX381" s="39">
        <f t="shared" si="97"/>
        <v>1.566482700490401E-2</v>
      </c>
      <c r="AY381" s="39">
        <f t="shared" si="98"/>
        <v>1.2583299676500893E-2</v>
      </c>
      <c r="AZ381" s="39">
        <f t="shared" si="99"/>
        <v>2.7368327615263619E-2</v>
      </c>
      <c r="BA381" s="39">
        <f t="shared" si="100"/>
        <v>1.5989537709063421E-2</v>
      </c>
      <c r="BB381" s="39">
        <f t="shared" si="101"/>
        <v>1.798642502007626E-2</v>
      </c>
      <c r="BC381" s="39">
        <f t="shared" si="102"/>
        <v>1.5935464353244742E-2</v>
      </c>
      <c r="BD381" s="39">
        <f t="shared" si="102"/>
        <v>7.0487541846269014E-3</v>
      </c>
      <c r="BF381">
        <f t="shared" si="103"/>
        <v>0</v>
      </c>
      <c r="BG381">
        <f t="shared" si="104"/>
        <v>0</v>
      </c>
      <c r="BH381">
        <f t="shared" si="105"/>
        <v>0</v>
      </c>
      <c r="BI381">
        <f t="shared" si="106"/>
        <v>0</v>
      </c>
      <c r="BJ381">
        <f t="shared" si="107"/>
        <v>0</v>
      </c>
      <c r="BK381">
        <f t="shared" si="108"/>
        <v>0</v>
      </c>
      <c r="BL381">
        <f t="shared" si="108"/>
        <v>0</v>
      </c>
    </row>
    <row r="382" spans="1:64" x14ac:dyDescent="0.25">
      <c r="A382" s="1">
        <v>42185</v>
      </c>
      <c r="B382" s="19">
        <v>1.1189</v>
      </c>
      <c r="C382" s="19">
        <v>0.71140000000000003</v>
      </c>
      <c r="D382" s="19">
        <v>1.0412999999999999</v>
      </c>
      <c r="E382" s="19">
        <v>137.01</v>
      </c>
      <c r="F382" s="19">
        <v>1.4550000000000001</v>
      </c>
      <c r="G382" s="19">
        <v>1.3838999999999999</v>
      </c>
      <c r="J382" s="28">
        <f t="shared" si="109"/>
        <v>5.0174820790138287E-3</v>
      </c>
      <c r="K382" s="28">
        <f t="shared" si="110"/>
        <v>4.0848003836196425E-3</v>
      </c>
      <c r="L382" s="28">
        <f t="shared" si="111"/>
        <v>3.5595785336159265E-3</v>
      </c>
      <c r="M382" s="28">
        <f t="shared" si="112"/>
        <v>1.4608139329946028E-3</v>
      </c>
      <c r="N382" s="28">
        <f t="shared" si="113"/>
        <v>1.6508464335252108E-3</v>
      </c>
      <c r="O382" s="28">
        <f t="shared" si="114"/>
        <v>4.562745558418237E-3</v>
      </c>
      <c r="P382" s="28">
        <f>J382*Report!$I$17+FX_Rates_Input!K382*Report!$I$18+FX_Rates_Input!L382*Report!$I$19+FX_Rates_Input!M382*Report!$I$20+FX_Rates_Input!N382*Report!$I$21+FX_Rates_Input!O382*Report!$I$22</f>
        <v>1.190063471774359E-3</v>
      </c>
      <c r="R382" s="28">
        <f t="shared" si="73"/>
        <v>-1.5172125223189553E-2</v>
      </c>
      <c r="S382" s="28">
        <f t="shared" si="74"/>
        <v>-1.1826112244247554E-2</v>
      </c>
      <c r="T382" s="28">
        <f t="shared" si="75"/>
        <v>-2.5065462652360079E-2</v>
      </c>
      <c r="U382" s="28">
        <f t="shared" si="76"/>
        <v>-1.4144010769699547E-2</v>
      </c>
      <c r="V382" s="28">
        <f t="shared" si="77"/>
        <v>-1.5715740479967041E-2</v>
      </c>
      <c r="W382" s="28">
        <f t="shared" si="78"/>
        <v>-1.4267617595298182E-2</v>
      </c>
      <c r="X382" s="28">
        <f t="shared" si="78"/>
        <v>-6.7073379111810211E-3</v>
      </c>
      <c r="Z382" s="28">
        <f t="shared" si="79"/>
        <v>1.3577938186775424E-2</v>
      </c>
      <c r="AA382" s="28">
        <f t="shared" si="80"/>
        <v>1.0928763271242767E-2</v>
      </c>
      <c r="AB382" s="28">
        <f t="shared" si="81"/>
        <v>2.3796211216169046E-2</v>
      </c>
      <c r="AC382" s="28">
        <f t="shared" si="82"/>
        <v>1.4035979507029542E-2</v>
      </c>
      <c r="AD382" s="28">
        <f t="shared" si="83"/>
        <v>1.5714088440725232E-2</v>
      </c>
      <c r="AE382" s="28">
        <f t="shared" si="84"/>
        <v>1.388493224625164E-2</v>
      </c>
      <c r="AF382" s="28">
        <f t="shared" si="84"/>
        <v>6.1091702951262495E-3</v>
      </c>
      <c r="AG382" s="75"/>
      <c r="AH382">
        <f t="shared" si="85"/>
        <v>0</v>
      </c>
      <c r="AI382">
        <f t="shared" si="86"/>
        <v>0</v>
      </c>
      <c r="AJ382">
        <f t="shared" si="87"/>
        <v>0</v>
      </c>
      <c r="AK382">
        <f t="shared" si="88"/>
        <v>0</v>
      </c>
      <c r="AL382">
        <f t="shared" si="89"/>
        <v>0</v>
      </c>
      <c r="AM382">
        <f t="shared" si="90"/>
        <v>0</v>
      </c>
      <c r="AN382">
        <f t="shared" si="90"/>
        <v>0</v>
      </c>
      <c r="AP382" s="28">
        <f t="shared" si="91"/>
        <v>-1.7266057315737791E-2</v>
      </c>
      <c r="AQ382" s="28">
        <f t="shared" si="92"/>
        <v>-1.348340125347146E-2</v>
      </c>
      <c r="AR382" s="28">
        <f t="shared" si="93"/>
        <v>-2.8624168786325552E-2</v>
      </c>
      <c r="AS382" s="28">
        <f t="shared" si="94"/>
        <v>-1.6196423147603663E-2</v>
      </c>
      <c r="AT382" s="28">
        <f t="shared" si="95"/>
        <v>-1.8004845950862363E-2</v>
      </c>
      <c r="AU382" s="28">
        <f t="shared" si="96"/>
        <v>-1.6318031424293517E-2</v>
      </c>
      <c r="AV382" s="28">
        <f t="shared" si="96"/>
        <v>-7.6407931688237838E-3</v>
      </c>
      <c r="AX382" s="39">
        <f t="shared" si="97"/>
        <v>1.5671870279323659E-2</v>
      </c>
      <c r="AY382" s="39">
        <f t="shared" si="98"/>
        <v>1.2586052280466673E-2</v>
      </c>
      <c r="AZ382" s="39">
        <f t="shared" si="99"/>
        <v>2.7354917350134518E-2</v>
      </c>
      <c r="BA382" s="39">
        <f t="shared" si="100"/>
        <v>1.6088391884933658E-2</v>
      </c>
      <c r="BB382" s="39">
        <f t="shared" si="101"/>
        <v>1.8003193911620554E-2</v>
      </c>
      <c r="BC382" s="39">
        <f t="shared" si="102"/>
        <v>1.5935346075246975E-2</v>
      </c>
      <c r="BD382" s="39">
        <f t="shared" si="102"/>
        <v>7.0426255527690123E-3</v>
      </c>
      <c r="BF382">
        <f t="shared" si="103"/>
        <v>0</v>
      </c>
      <c r="BG382">
        <f t="shared" si="104"/>
        <v>0</v>
      </c>
      <c r="BH382">
        <f t="shared" si="105"/>
        <v>0</v>
      </c>
      <c r="BI382">
        <f t="shared" si="106"/>
        <v>0</v>
      </c>
      <c r="BJ382">
        <f t="shared" si="107"/>
        <v>0</v>
      </c>
      <c r="BK382">
        <f t="shared" si="108"/>
        <v>0</v>
      </c>
      <c r="BL382">
        <f t="shared" si="108"/>
        <v>0</v>
      </c>
    </row>
    <row r="383" spans="1:64" x14ac:dyDescent="0.25">
      <c r="A383" s="1">
        <v>42186</v>
      </c>
      <c r="B383" s="19">
        <v>1.1100000000000001</v>
      </c>
      <c r="C383" s="19">
        <v>0.70904999999999996</v>
      </c>
      <c r="D383" s="19">
        <v>1.0457000000000001</v>
      </c>
      <c r="E383" s="19">
        <v>136.63</v>
      </c>
      <c r="F383" s="19">
        <v>1.4458</v>
      </c>
      <c r="G383" s="19">
        <v>1.3902000000000001</v>
      </c>
      <c r="J383" s="28">
        <f t="shared" si="109"/>
        <v>-7.9860445072955644E-3</v>
      </c>
      <c r="K383" s="28">
        <f t="shared" si="110"/>
        <v>-3.308813606999886E-3</v>
      </c>
      <c r="L383" s="28">
        <f t="shared" si="111"/>
        <v>4.2165850686930488E-3</v>
      </c>
      <c r="M383" s="28">
        <f t="shared" si="112"/>
        <v>-2.7773735146207359E-3</v>
      </c>
      <c r="N383" s="28">
        <f t="shared" si="113"/>
        <v>-6.3430990393961691E-3</v>
      </c>
      <c r="O383" s="28">
        <f t="shared" si="114"/>
        <v>4.542021434501207E-3</v>
      </c>
      <c r="P383" s="28">
        <f>J383*Report!$I$17+FX_Rates_Input!K383*Report!$I$18+FX_Rates_Input!L383*Report!$I$19+FX_Rates_Input!M383*Report!$I$20+FX_Rates_Input!N383*Report!$I$21+FX_Rates_Input!O383*Report!$I$22</f>
        <v>-1.9639574550660739E-3</v>
      </c>
      <c r="R383" s="28">
        <f t="shared" ref="R383:R446" si="115">AVERAGE(J133:J382)-_xlfn.NORM.S.INV(0.99)*_xlfn.STDEV.S(J133:J382)</f>
        <v>-1.5177802836094304E-2</v>
      </c>
      <c r="S383" s="28">
        <f t="shared" ref="S383:S446" si="116">AVERAGE(K133:K382)-_xlfn.NORM.S.INV(0.99)*_xlfn.STDEV.S(K133:K382)</f>
        <v>-1.1831757474372852E-2</v>
      </c>
      <c r="T383" s="28">
        <f t="shared" ref="T383:T446" si="117">AVERAGE(L133:L382)-_xlfn.NORM.S.INV(0.99)*_xlfn.STDEV.S(L133:L382)</f>
        <v>-2.5057352716179052E-2</v>
      </c>
      <c r="U383" s="28">
        <f t="shared" ref="U383:U446" si="118">AVERAGE(M133:M382)-_xlfn.NORM.S.INV(0.99)*_xlfn.STDEV.S(M133:M382)</f>
        <v>-1.4135173063982953E-2</v>
      </c>
      <c r="V383" s="28">
        <f t="shared" ref="V383:V446" si="119">AVERAGE(N133:N382)-_xlfn.NORM.S.INV(0.99)*_xlfn.STDEV.S(N133:N382)</f>
        <v>-1.5708923221289632E-2</v>
      </c>
      <c r="W383" s="28">
        <f t="shared" ref="W383:X446" si="120">AVERAGE(O133:O382)-_xlfn.NORM.S.INV(0.99)*_xlfn.STDEV.S(O133:O382)</f>
        <v>-1.4269751815423799E-2</v>
      </c>
      <c r="X383" s="28">
        <f t="shared" si="120"/>
        <v>-6.7049444451135476E-3</v>
      </c>
      <c r="Z383" s="28">
        <f t="shared" ref="Z383:Z446" si="121">AVERAGE(J133:J382)+_xlfn.NORM.S.INV(0.99)*_xlfn.STDEV.S(J133:J382)</f>
        <v>1.3621400983741939E-2</v>
      </c>
      <c r="AA383" s="28">
        <f t="shared" ref="AA383:AA446" si="122">AVERAGE(K133:K382)+_xlfn.NORM.S.INV(0.99)*_xlfn.STDEV.S(K133:K382)</f>
        <v>1.0954480138299534E-2</v>
      </c>
      <c r="AB383" s="28">
        <f t="shared" ref="AB383:AB446" si="123">AVERAGE(L133:L382)+_xlfn.NORM.S.INV(0.99)*_xlfn.STDEV.S(L133:L382)</f>
        <v>2.3819868058416419E-2</v>
      </c>
      <c r="AC383" s="28">
        <f t="shared" ref="AC383:AC446" si="124">AVERAGE(M133:M382)+_xlfn.NORM.S.INV(0.99)*_xlfn.STDEV.S(M133:M382)</f>
        <v>1.4046909121544786E-2</v>
      </c>
      <c r="AD383" s="28">
        <f t="shared" ref="AD383:AD446" si="125">AVERAGE(N133:N382)+_xlfn.NORM.S.INV(0.99)*_xlfn.STDEV.S(N133:N382)</f>
        <v>1.5724333242565204E-2</v>
      </c>
      <c r="AE383" s="28">
        <f t="shared" ref="AE383:AF446" si="126">AVERAGE(O133:O382)+_xlfn.NORM.S.INV(0.99)*_xlfn.STDEV.S(O133:O382)</f>
        <v>1.3915268813957438E-2</v>
      </c>
      <c r="AF383" s="28">
        <f t="shared" si="126"/>
        <v>6.1190442021346551E-3</v>
      </c>
      <c r="AG383" s="75"/>
      <c r="AH383">
        <f t="shared" ref="AH383:AH446" si="127">IF(J383&gt;=0,IF(J383&gt;Z383,1,0),IF(J383&lt;R383,1,0))</f>
        <v>0</v>
      </c>
      <c r="AI383">
        <f t="shared" ref="AI383:AI446" si="128">IF(K383&gt;=0,IF(K383&gt;AA383,1,0),IF(K383&lt;S383,1,0))</f>
        <v>0</v>
      </c>
      <c r="AJ383">
        <f t="shared" ref="AJ383:AJ446" si="129">IF(L383&gt;=0,IF(L383&gt;AB383,1,0),IF(L383&lt;T383,1,0))</f>
        <v>0</v>
      </c>
      <c r="AK383">
        <f t="shared" ref="AK383:AK446" si="130">IF(M383&gt;=0,IF(M383&gt;AC383,1,0),IF(M383&lt;U383,1,0))</f>
        <v>0</v>
      </c>
      <c r="AL383">
        <f t="shared" ref="AL383:AL446" si="131">IF(N383&gt;=0,IF(N383&gt;AD383,1,0),IF(N383&lt;V383,1,0))</f>
        <v>0</v>
      </c>
      <c r="AM383">
        <f t="shared" ref="AM383:AN446" si="132">IF(O383&gt;=0,IF(O383&gt;AE383,1,0),IF(O383&lt;W383,1,0))</f>
        <v>0</v>
      </c>
      <c r="AN383">
        <f t="shared" si="132"/>
        <v>0</v>
      </c>
      <c r="AP383" s="28">
        <f t="shared" ref="AP383:AP446" si="133">AVERAGE(J133:J382)-0.01^-1*_xlfn.NORM.DIST(_xlfn.NORM.INV(0.99,0,1),0,1,0)*_xlfn.STDEV.S(J133:J382)</f>
        <v>-1.7275313935749523E-2</v>
      </c>
      <c r="AQ383" s="28">
        <f t="shared" ref="AQ383:AQ446" si="134">AVERAGE(K133:K382)-0.01^-1*_xlfn.NORM.DIST(_xlfn.NORM.INV(0.99,0,1),0,1,0)*_xlfn.STDEV.S(K133:K382)</f>
        <v>-1.3491330656012055E-2</v>
      </c>
      <c r="AR383" s="28">
        <f t="shared" ref="AR383:AR446" si="135">AVERAGE(L133:L382)-0.01^-1*_xlfn.NORM.DIST(_xlfn.NORM.INV(0.99,0,1),0,1,0)*_xlfn.STDEV.S(L133:L382)</f>
        <v>-2.8617191166448942E-2</v>
      </c>
      <c r="AS383" s="28">
        <f t="shared" ref="AS383:AS446" si="136">AVERAGE(M133:M382)-0.01^-1*_xlfn.NORM.DIST(_xlfn.NORM.INV(0.99,0,1),0,1,0)*_xlfn.STDEV.S(M133:M382)</f>
        <v>-1.6187737800332534E-2</v>
      </c>
      <c r="AT383" s="28">
        <f t="shared" ref="AT383:AT446" si="137">AVERAGE(N133:N382)-0.01^-1*_xlfn.NORM.DIST(_xlfn.NORM.INV(0.99,0,1),0,1,0)*_xlfn.STDEV.S(N133:N382)</f>
        <v>-1.7998278327899641E-2</v>
      </c>
      <c r="AU383" s="28">
        <f t="shared" ref="AU383:AV446" si="138">AVERAGE(O133:O382)-0.01^-1*_xlfn.NORM.DIST(_xlfn.NORM.INV(0.99,0,1),0,1,0)*_xlfn.STDEV.S(O133:O382)</f>
        <v>-1.632253056528004E-2</v>
      </c>
      <c r="AV383" s="28">
        <f t="shared" si="138"/>
        <v>-7.6389445201756421E-3</v>
      </c>
      <c r="AX383" s="39">
        <f t="shared" ref="AX383:AX446" si="139">AVERAGE(J133:J382)+0.01^-1*_xlfn.NORM.DIST(_xlfn.NORM.INV(0.99,0,1),0,1,0)*_xlfn.STDEV.S(J133:J382)</f>
        <v>1.5718912083397155E-2</v>
      </c>
      <c r="AY383" s="39">
        <f t="shared" ref="AY383:AY446" si="140">AVERAGE(K133:K382)+0.01^-1*_xlfn.NORM.DIST(_xlfn.NORM.INV(0.99,0,1),0,1,0)*_xlfn.STDEV.S(K133:K382)</f>
        <v>1.2614053319938737E-2</v>
      </c>
      <c r="AZ383" s="39">
        <f t="shared" ref="AZ383:AZ446" si="141">AVERAGE(L133:L382)+0.01^-1*_xlfn.NORM.DIST(_xlfn.NORM.INV(0.99,0,1),0,1,0)*_xlfn.STDEV.S(L133:L382)</f>
        <v>2.7379706508686309E-2</v>
      </c>
      <c r="BA383" s="39">
        <f t="shared" ref="BA383:BA446" si="142">AVERAGE(M133:M382)+0.01^-1*_xlfn.NORM.DIST(_xlfn.NORM.INV(0.99,0,1),0,1,0)*_xlfn.STDEV.S(M133:M382)</f>
        <v>1.6099473857894366E-2</v>
      </c>
      <c r="BB383" s="39">
        <f t="shared" ref="BB383:BB446" si="143">AVERAGE(N133:N382)+0.01^-1*_xlfn.NORM.DIST(_xlfn.NORM.INV(0.99,0,1),0,1,0)*_xlfn.STDEV.S(N133:N382)</f>
        <v>1.8013688349175213E-2</v>
      </c>
      <c r="BC383" s="39">
        <f t="shared" ref="BC383:BD446" si="144">AVERAGE(O133:O382)+0.01^-1*_xlfn.NORM.DIST(_xlfn.NORM.INV(0.99,0,1),0,1,0)*_xlfn.STDEV.S(O133:O382)</f>
        <v>1.5968047563813675E-2</v>
      </c>
      <c r="BD383" s="39">
        <f t="shared" si="144"/>
        <v>7.0530442771967496E-3</v>
      </c>
      <c r="BF383">
        <f t="shared" ref="BF383:BF446" si="145">IF(J383&gt;=0,IF(J383&gt;AX383,1,0),IF(J383&lt;AP383,1,0))</f>
        <v>0</v>
      </c>
      <c r="BG383">
        <f t="shared" ref="BG383:BG446" si="146">IF(K383&gt;=0,IF(K383&gt;AY383,1,0),IF(K383&lt;AQ383,1,0))</f>
        <v>0</v>
      </c>
      <c r="BH383">
        <f t="shared" ref="BH383:BH446" si="147">IF(L383&gt;=0,IF(L383&gt;AZ383,1,0),IF(L383&lt;AR383,1,0))</f>
        <v>0</v>
      </c>
      <c r="BI383">
        <f t="shared" ref="BI383:BI446" si="148">IF(M383&gt;=0,IF(M383&gt;BA383,1,0),IF(M383&lt;AS383,1,0))</f>
        <v>0</v>
      </c>
      <c r="BJ383">
        <f t="shared" ref="BJ383:BJ446" si="149">IF(N383&gt;=0,IF(N383&gt;BB383,1,0),IF(N383&lt;AT383,1,0))</f>
        <v>0</v>
      </c>
      <c r="BK383">
        <f t="shared" ref="BK383:BL446" si="150">IF(O383&gt;=0,IF(O383&gt;BC383,1,0),IF(O383&lt;AU383,1,0))</f>
        <v>0</v>
      </c>
      <c r="BL383">
        <f t="shared" si="150"/>
        <v>0</v>
      </c>
    </row>
    <row r="384" spans="1:64" x14ac:dyDescent="0.25">
      <c r="A384" s="1">
        <v>42187</v>
      </c>
      <c r="B384" s="19">
        <v>1.1066</v>
      </c>
      <c r="C384" s="19">
        <v>0.71030000000000004</v>
      </c>
      <c r="D384" s="19">
        <v>1.0507</v>
      </c>
      <c r="E384" s="19">
        <v>136.82</v>
      </c>
      <c r="F384" s="19">
        <v>1.4573</v>
      </c>
      <c r="G384" s="19">
        <v>1.3963000000000001</v>
      </c>
      <c r="J384" s="28">
        <f t="shared" si="109"/>
        <v>-3.0677638423705239E-3</v>
      </c>
      <c r="K384" s="28">
        <f t="shared" si="110"/>
        <v>1.7613700964094049E-3</v>
      </c>
      <c r="L384" s="28">
        <f t="shared" si="111"/>
        <v>4.7700910901864874E-3</v>
      </c>
      <c r="M384" s="28">
        <f t="shared" si="112"/>
        <v>1.3896509824554413E-3</v>
      </c>
      <c r="N384" s="28">
        <f t="shared" si="113"/>
        <v>7.9226069734541632E-3</v>
      </c>
      <c r="O384" s="28">
        <f t="shared" si="114"/>
        <v>4.3782592817635064E-3</v>
      </c>
      <c r="P384" s="28">
        <f>J384*Report!$I$17+FX_Rates_Input!K384*Report!$I$18+FX_Rates_Input!L384*Report!$I$19+FX_Rates_Input!M384*Report!$I$20+FX_Rates_Input!N384*Report!$I$21+FX_Rates_Input!O384*Report!$I$22</f>
        <v>-2.3466123948400234E-4</v>
      </c>
      <c r="R384" s="28">
        <f t="shared" si="115"/>
        <v>-1.5247603870458757E-2</v>
      </c>
      <c r="S384" s="28">
        <f t="shared" si="116"/>
        <v>-1.185262255442429E-2</v>
      </c>
      <c r="T384" s="28">
        <f t="shared" si="117"/>
        <v>-2.50506790785383E-2</v>
      </c>
      <c r="U384" s="28">
        <f t="shared" si="118"/>
        <v>-1.4141433776130946E-2</v>
      </c>
      <c r="V384" s="28">
        <f t="shared" si="119"/>
        <v>-1.5731658601376888E-2</v>
      </c>
      <c r="W384" s="28">
        <f t="shared" si="120"/>
        <v>-1.4273044701929133E-2</v>
      </c>
      <c r="X384" s="28">
        <f t="shared" si="120"/>
        <v>-6.7147624274000468E-3</v>
      </c>
      <c r="Z384" s="28">
        <f t="shared" si="121"/>
        <v>1.3629079601498192E-2</v>
      </c>
      <c r="AA384" s="28">
        <f t="shared" si="122"/>
        <v>1.0948874709494972E-2</v>
      </c>
      <c r="AB384" s="28">
        <f t="shared" si="123"/>
        <v>2.3846927101325209E-2</v>
      </c>
      <c r="AC384" s="28">
        <f t="shared" si="124"/>
        <v>1.4046558350797163E-2</v>
      </c>
      <c r="AD384" s="28">
        <f t="shared" si="125"/>
        <v>1.5731105293633814E-2</v>
      </c>
      <c r="AE384" s="28">
        <f t="shared" si="126"/>
        <v>1.3931704647990246E-2</v>
      </c>
      <c r="AF384" s="28">
        <f t="shared" si="126"/>
        <v>6.1182591436671971E-3</v>
      </c>
      <c r="AG384" s="75"/>
      <c r="AH384">
        <f t="shared" si="127"/>
        <v>0</v>
      </c>
      <c r="AI384">
        <f t="shared" si="128"/>
        <v>0</v>
      </c>
      <c r="AJ384">
        <f t="shared" si="129"/>
        <v>0</v>
      </c>
      <c r="AK384">
        <f t="shared" si="130"/>
        <v>0</v>
      </c>
      <c r="AL384">
        <f t="shared" si="131"/>
        <v>0</v>
      </c>
      <c r="AM384">
        <f t="shared" si="132"/>
        <v>0</v>
      </c>
      <c r="AN384">
        <f t="shared" si="132"/>
        <v>0</v>
      </c>
      <c r="AP384" s="28">
        <f t="shared" si="133"/>
        <v>-1.7350757988279938E-2</v>
      </c>
      <c r="AQ384" s="28">
        <f t="shared" si="134"/>
        <v>-1.3513307130950222E-2</v>
      </c>
      <c r="AR384" s="28">
        <f t="shared" si="135"/>
        <v>-2.8612002243944348E-2</v>
      </c>
      <c r="AS384" s="28">
        <f t="shared" si="136"/>
        <v>-1.6194428946869031E-2</v>
      </c>
      <c r="AT384" s="28">
        <f t="shared" si="137"/>
        <v>-1.8023162800884011E-2</v>
      </c>
      <c r="AU384" s="28">
        <f t="shared" si="138"/>
        <v>-1.6327260339088562E-2</v>
      </c>
      <c r="AV384" s="28">
        <f t="shared" si="138"/>
        <v>-7.6494203907180574E-3</v>
      </c>
      <c r="AX384" s="39">
        <f t="shared" si="139"/>
        <v>1.5732233719319373E-2</v>
      </c>
      <c r="AY384" s="39">
        <f t="shared" si="140"/>
        <v>1.2609559286020904E-2</v>
      </c>
      <c r="AZ384" s="39">
        <f t="shared" si="141"/>
        <v>2.7408250266731264E-2</v>
      </c>
      <c r="BA384" s="39">
        <f t="shared" si="142"/>
        <v>1.6099553521535248E-2</v>
      </c>
      <c r="BB384" s="39">
        <f t="shared" si="143"/>
        <v>1.8022609493140936E-2</v>
      </c>
      <c r="BC384" s="39">
        <f t="shared" si="144"/>
        <v>1.5985920285149679E-2</v>
      </c>
      <c r="BD384" s="39">
        <f t="shared" si="144"/>
        <v>7.052917106985206E-3</v>
      </c>
      <c r="BF384">
        <f t="shared" si="145"/>
        <v>0</v>
      </c>
      <c r="BG384">
        <f t="shared" si="146"/>
        <v>0</v>
      </c>
      <c r="BH384">
        <f t="shared" si="147"/>
        <v>0</v>
      </c>
      <c r="BI384">
        <f t="shared" si="148"/>
        <v>0</v>
      </c>
      <c r="BJ384">
        <f t="shared" si="149"/>
        <v>0</v>
      </c>
      <c r="BK384">
        <f t="shared" si="150"/>
        <v>0</v>
      </c>
      <c r="BL384">
        <f t="shared" si="150"/>
        <v>0</v>
      </c>
    </row>
    <row r="385" spans="1:64" x14ac:dyDescent="0.25">
      <c r="A385" s="1">
        <v>42188</v>
      </c>
      <c r="B385" s="19">
        <v>1.1095999999999999</v>
      </c>
      <c r="C385" s="19">
        <v>0.71020000000000005</v>
      </c>
      <c r="D385" s="19">
        <v>1.0466</v>
      </c>
      <c r="E385" s="19">
        <v>136.38</v>
      </c>
      <c r="F385" s="19">
        <v>1.4746999999999999</v>
      </c>
      <c r="G385" s="19">
        <v>1.3960999999999999</v>
      </c>
      <c r="J385" s="28">
        <f t="shared" si="109"/>
        <v>2.7073385366122604E-3</v>
      </c>
      <c r="K385" s="28">
        <f t="shared" si="110"/>
        <v>-1.4079549477675303E-4</v>
      </c>
      <c r="L385" s="28">
        <f t="shared" si="111"/>
        <v>-3.9097937566221078E-3</v>
      </c>
      <c r="M385" s="28">
        <f t="shared" si="112"/>
        <v>-3.2210862403450396E-3</v>
      </c>
      <c r="N385" s="28">
        <f t="shared" si="113"/>
        <v>1.1869170717244004E-2</v>
      </c>
      <c r="O385" s="28">
        <f t="shared" si="114"/>
        <v>-1.4324595354689866E-4</v>
      </c>
      <c r="P385" s="28">
        <f>J385*Report!$I$17+FX_Rates_Input!K385*Report!$I$18+FX_Rates_Input!L385*Report!$I$19+FX_Rates_Input!M385*Report!$I$20+FX_Rates_Input!N385*Report!$I$21+FX_Rates_Input!O385*Report!$I$22</f>
        <v>1.2486268629616716E-3</v>
      </c>
      <c r="R385" s="28">
        <f t="shared" si="115"/>
        <v>-1.5265237013576499E-2</v>
      </c>
      <c r="S385" s="28">
        <f t="shared" si="116"/>
        <v>-1.1852402950801831E-2</v>
      </c>
      <c r="T385" s="28">
        <f t="shared" si="117"/>
        <v>-2.5045053270200301E-2</v>
      </c>
      <c r="U385" s="28">
        <f t="shared" si="118"/>
        <v>-1.4140291382005815E-2</v>
      </c>
      <c r="V385" s="28">
        <f t="shared" si="119"/>
        <v>-1.5748234303867428E-2</v>
      </c>
      <c r="W385" s="28">
        <f t="shared" si="120"/>
        <v>-1.4270853370101205E-2</v>
      </c>
      <c r="X385" s="28">
        <f t="shared" si="120"/>
        <v>-6.7159445342100813E-3</v>
      </c>
      <c r="Z385" s="28">
        <f t="shared" si="121"/>
        <v>1.3613932916173507E-2</v>
      </c>
      <c r="AA385" s="28">
        <f t="shared" si="122"/>
        <v>1.094563268400103E-2</v>
      </c>
      <c r="AB385" s="28">
        <f t="shared" si="123"/>
        <v>2.3877487769241156E-2</v>
      </c>
      <c r="AC385" s="28">
        <f t="shared" si="124"/>
        <v>1.4049592736103306E-2</v>
      </c>
      <c r="AD385" s="28">
        <f t="shared" si="125"/>
        <v>1.5796136990094824E-2</v>
      </c>
      <c r="AE385" s="28">
        <f t="shared" si="126"/>
        <v>1.3965642306251911E-2</v>
      </c>
      <c r="AF385" s="28">
        <f t="shared" si="126"/>
        <v>6.116434838693373E-3</v>
      </c>
      <c r="AG385" s="75"/>
      <c r="AH385">
        <f t="shared" si="127"/>
        <v>0</v>
      </c>
      <c r="AI385">
        <f t="shared" si="128"/>
        <v>0</v>
      </c>
      <c r="AJ385">
        <f t="shared" si="129"/>
        <v>0</v>
      </c>
      <c r="AK385">
        <f t="shared" si="130"/>
        <v>0</v>
      </c>
      <c r="AL385">
        <f t="shared" si="131"/>
        <v>0</v>
      </c>
      <c r="AM385">
        <f t="shared" si="132"/>
        <v>0</v>
      </c>
      <c r="AN385">
        <f t="shared" si="132"/>
        <v>0</v>
      </c>
      <c r="AP385" s="28">
        <f t="shared" si="133"/>
        <v>-1.736857222573808E-2</v>
      </c>
      <c r="AQ385" s="28">
        <f t="shared" si="134"/>
        <v>-1.3512835409056021E-2</v>
      </c>
      <c r="AR385" s="28">
        <f t="shared" si="135"/>
        <v>-2.8608192497781553E-2</v>
      </c>
      <c r="AS385" s="28">
        <f t="shared" si="136"/>
        <v>-1.6193424350737461E-2</v>
      </c>
      <c r="AT385" s="28">
        <f t="shared" si="137"/>
        <v>-1.8045682154670804E-2</v>
      </c>
      <c r="AU385" s="28">
        <f t="shared" si="138"/>
        <v>-1.632738116396068E-2</v>
      </c>
      <c r="AV385" s="28">
        <f t="shared" si="138"/>
        <v>-7.6505557247844701E-3</v>
      </c>
      <c r="AX385" s="39">
        <f t="shared" si="139"/>
        <v>1.5717268128335085E-2</v>
      </c>
      <c r="AY385" s="39">
        <f t="shared" si="140"/>
        <v>1.2606065142255219E-2</v>
      </c>
      <c r="AZ385" s="39">
        <f t="shared" si="141"/>
        <v>2.7440626996822409E-2</v>
      </c>
      <c r="BA385" s="39">
        <f t="shared" si="142"/>
        <v>1.6102725704834956E-2</v>
      </c>
      <c r="BB385" s="39">
        <f t="shared" si="143"/>
        <v>1.8093584840898201E-2</v>
      </c>
      <c r="BC385" s="39">
        <f t="shared" si="144"/>
        <v>1.6022170100111387E-2</v>
      </c>
      <c r="BD385" s="39">
        <f t="shared" si="144"/>
        <v>7.0510460292677619E-3</v>
      </c>
      <c r="BF385">
        <f t="shared" si="145"/>
        <v>0</v>
      </c>
      <c r="BG385">
        <f t="shared" si="146"/>
        <v>0</v>
      </c>
      <c r="BH385">
        <f t="shared" si="147"/>
        <v>0</v>
      </c>
      <c r="BI385">
        <f t="shared" si="148"/>
        <v>0</v>
      </c>
      <c r="BJ385">
        <f t="shared" si="149"/>
        <v>0</v>
      </c>
      <c r="BK385">
        <f t="shared" si="150"/>
        <v>0</v>
      </c>
      <c r="BL385">
        <f t="shared" si="150"/>
        <v>0</v>
      </c>
    </row>
    <row r="386" spans="1:64" x14ac:dyDescent="0.25">
      <c r="A386" s="1">
        <v>42191</v>
      </c>
      <c r="B386" s="19">
        <v>1.1008</v>
      </c>
      <c r="C386" s="19">
        <v>0.70799999999999996</v>
      </c>
      <c r="D386" s="19">
        <v>1.0422</v>
      </c>
      <c r="E386" s="19">
        <v>135.11000000000001</v>
      </c>
      <c r="F386" s="19">
        <v>1.4688000000000001</v>
      </c>
      <c r="G386" s="19">
        <v>1.3914</v>
      </c>
      <c r="J386" s="28">
        <f t="shared" si="109"/>
        <v>-7.9624018215425623E-3</v>
      </c>
      <c r="K386" s="28">
        <f t="shared" si="110"/>
        <v>-3.1025268152678324E-3</v>
      </c>
      <c r="L386" s="28">
        <f t="shared" si="111"/>
        <v>-4.2129514629931381E-3</v>
      </c>
      <c r="M386" s="28">
        <f t="shared" si="112"/>
        <v>-9.3558456206390053E-3</v>
      </c>
      <c r="N386" s="28">
        <f t="shared" si="113"/>
        <v>-4.0088383906690455E-3</v>
      </c>
      <c r="O386" s="28">
        <f t="shared" si="114"/>
        <v>-3.3722005050612221E-3</v>
      </c>
      <c r="P386" s="28">
        <f>J386*Report!$I$17+FX_Rates_Input!K386*Report!$I$18+FX_Rates_Input!L386*Report!$I$19+FX_Rates_Input!M386*Report!$I$20+FX_Rates_Input!N386*Report!$I$21+FX_Rates_Input!O386*Report!$I$22</f>
        <v>-2.1530878801570529E-3</v>
      </c>
      <c r="R386" s="28">
        <f t="shared" si="115"/>
        <v>-1.5263463678958587E-2</v>
      </c>
      <c r="S386" s="28">
        <f t="shared" si="116"/>
        <v>-1.1850514305135293E-2</v>
      </c>
      <c r="T386" s="28">
        <f t="shared" si="117"/>
        <v>-2.5060467679333662E-2</v>
      </c>
      <c r="U386" s="28">
        <f t="shared" si="118"/>
        <v>-1.4135926774462843E-2</v>
      </c>
      <c r="V386" s="28">
        <f t="shared" si="119"/>
        <v>-1.5802579266613586E-2</v>
      </c>
      <c r="W386" s="28">
        <f t="shared" si="120"/>
        <v>-1.4273445827564575E-2</v>
      </c>
      <c r="X386" s="28">
        <f t="shared" si="120"/>
        <v>-6.7154978403712916E-3</v>
      </c>
      <c r="Z386" s="28">
        <f t="shared" si="121"/>
        <v>1.3633230205899243E-2</v>
      </c>
      <c r="AA386" s="28">
        <f t="shared" si="122"/>
        <v>1.0947647223139954E-2</v>
      </c>
      <c r="AB386" s="28">
        <f t="shared" si="123"/>
        <v>2.3871499966360329E-2</v>
      </c>
      <c r="AC386" s="28">
        <f t="shared" si="124"/>
        <v>1.4048997933734592E-2</v>
      </c>
      <c r="AD386" s="28">
        <f t="shared" si="125"/>
        <v>1.5926680569590814E-2</v>
      </c>
      <c r="AE386" s="28">
        <f t="shared" si="126"/>
        <v>1.3962126871803923E-2</v>
      </c>
      <c r="AF386" s="28">
        <f t="shared" si="126"/>
        <v>6.1239519652382677E-3</v>
      </c>
      <c r="AG386" s="75"/>
      <c r="AH386">
        <f t="shared" si="127"/>
        <v>0</v>
      </c>
      <c r="AI386">
        <f t="shared" si="128"/>
        <v>0</v>
      </c>
      <c r="AJ386">
        <f t="shared" si="129"/>
        <v>0</v>
      </c>
      <c r="AK386">
        <f t="shared" si="130"/>
        <v>0</v>
      </c>
      <c r="AL386">
        <f t="shared" si="131"/>
        <v>0</v>
      </c>
      <c r="AM386">
        <f t="shared" si="132"/>
        <v>0</v>
      </c>
      <c r="AN386">
        <f t="shared" si="132"/>
        <v>0</v>
      </c>
      <c r="AP386" s="28">
        <f t="shared" si="133"/>
        <v>-1.7368075200374356E-2</v>
      </c>
      <c r="AQ386" s="28">
        <f t="shared" si="134"/>
        <v>-1.3510955932495594E-2</v>
      </c>
      <c r="AR386" s="28">
        <f t="shared" si="135"/>
        <v>-2.8624293467952172E-2</v>
      </c>
      <c r="AS386" s="28">
        <f t="shared" si="136"/>
        <v>-1.6188698538162485E-2</v>
      </c>
      <c r="AT386" s="28">
        <f t="shared" si="137"/>
        <v>-1.811349296779179E-2</v>
      </c>
      <c r="AU386" s="28">
        <f t="shared" si="138"/>
        <v>-1.6329906398924357E-2</v>
      </c>
      <c r="AV386" s="28">
        <f t="shared" si="138"/>
        <v>-7.650623986538662E-3</v>
      </c>
      <c r="AX386" s="39">
        <f t="shared" si="139"/>
        <v>1.5737841727315013E-2</v>
      </c>
      <c r="AY386" s="39">
        <f t="shared" si="140"/>
        <v>1.2608088850500255E-2</v>
      </c>
      <c r="AZ386" s="39">
        <f t="shared" si="141"/>
        <v>2.743532575497884E-2</v>
      </c>
      <c r="BA386" s="39">
        <f t="shared" si="142"/>
        <v>1.6101769697434234E-2</v>
      </c>
      <c r="BB386" s="39">
        <f t="shared" si="143"/>
        <v>1.8237594270769018E-2</v>
      </c>
      <c r="BC386" s="39">
        <f t="shared" si="144"/>
        <v>1.6018587443163708E-2</v>
      </c>
      <c r="BD386" s="39">
        <f t="shared" si="144"/>
        <v>7.0590781114056381E-3</v>
      </c>
      <c r="BF386">
        <f t="shared" si="145"/>
        <v>0</v>
      </c>
      <c r="BG386">
        <f t="shared" si="146"/>
        <v>0</v>
      </c>
      <c r="BH386">
        <f t="shared" si="147"/>
        <v>0</v>
      </c>
      <c r="BI386">
        <f t="shared" si="148"/>
        <v>0</v>
      </c>
      <c r="BJ386">
        <f t="shared" si="149"/>
        <v>0</v>
      </c>
      <c r="BK386">
        <f t="shared" si="150"/>
        <v>0</v>
      </c>
      <c r="BL386">
        <f t="shared" si="150"/>
        <v>0</v>
      </c>
    </row>
    <row r="387" spans="1:64" x14ac:dyDescent="0.25">
      <c r="A387" s="1">
        <v>42192</v>
      </c>
      <c r="B387" s="19">
        <v>1.0931</v>
      </c>
      <c r="C387" s="19">
        <v>0.7077</v>
      </c>
      <c r="D387" s="19">
        <v>1.0383</v>
      </c>
      <c r="E387" s="19">
        <v>133.88</v>
      </c>
      <c r="F387" s="19">
        <v>1.4722</v>
      </c>
      <c r="G387" s="19">
        <v>1.3925000000000001</v>
      </c>
      <c r="J387" s="28">
        <f t="shared" si="109"/>
        <v>-7.0194918792895068E-3</v>
      </c>
      <c r="K387" s="28">
        <f t="shared" si="110"/>
        <v>-4.2381861198063388E-4</v>
      </c>
      <c r="L387" s="28">
        <f t="shared" si="111"/>
        <v>-3.7491031657060545E-3</v>
      </c>
      <c r="M387" s="28">
        <f t="shared" si="112"/>
        <v>-9.1453851287419848E-3</v>
      </c>
      <c r="N387" s="28">
        <f t="shared" si="113"/>
        <v>2.3121397583793788E-3</v>
      </c>
      <c r="O387" s="28">
        <f t="shared" si="114"/>
        <v>7.9025831189822638E-4</v>
      </c>
      <c r="P387" s="28">
        <f>J387*Report!$I$17+FX_Rates_Input!K387*Report!$I$18+FX_Rates_Input!L387*Report!$I$19+FX_Rates_Input!M387*Report!$I$20+FX_Rates_Input!N387*Report!$I$21+FX_Rates_Input!O387*Report!$I$22</f>
        <v>-2.2205409329910893E-3</v>
      </c>
      <c r="R387" s="28">
        <f t="shared" si="115"/>
        <v>-1.5330859969794601E-2</v>
      </c>
      <c r="S387" s="28">
        <f t="shared" si="116"/>
        <v>-1.1864298884515753E-2</v>
      </c>
      <c r="T387" s="28">
        <f t="shared" si="117"/>
        <v>-2.508294608844144E-2</v>
      </c>
      <c r="U387" s="28">
        <f t="shared" si="118"/>
        <v>-1.4235836409548253E-2</v>
      </c>
      <c r="V387" s="28">
        <f t="shared" si="119"/>
        <v>-1.5803298347224597E-2</v>
      </c>
      <c r="W387" s="28">
        <f t="shared" si="120"/>
        <v>-1.4273362251975175E-2</v>
      </c>
      <c r="X387" s="28">
        <f t="shared" si="120"/>
        <v>-6.7302204900495047E-3</v>
      </c>
      <c r="Z387" s="28">
        <f t="shared" si="121"/>
        <v>1.3642221594647039E-2</v>
      </c>
      <c r="AA387" s="28">
        <f t="shared" si="122"/>
        <v>1.0946176450856196E-2</v>
      </c>
      <c r="AB387" s="28">
        <f t="shared" si="123"/>
        <v>2.386027476376416E-2</v>
      </c>
      <c r="AC387" s="28">
        <f t="shared" si="124"/>
        <v>1.4081026917059003E-2</v>
      </c>
      <c r="AD387" s="28">
        <f t="shared" si="125"/>
        <v>1.5926795705516909E-2</v>
      </c>
      <c r="AE387" s="28">
        <f t="shared" si="126"/>
        <v>1.3962117924570066E-2</v>
      </c>
      <c r="AF387" s="28">
        <f t="shared" si="126"/>
        <v>6.1201002829738785E-3</v>
      </c>
      <c r="AG387" s="75"/>
      <c r="AH387">
        <f t="shared" si="127"/>
        <v>0</v>
      </c>
      <c r="AI387">
        <f t="shared" si="128"/>
        <v>0</v>
      </c>
      <c r="AJ387">
        <f t="shared" si="129"/>
        <v>0</v>
      </c>
      <c r="AK387">
        <f t="shared" si="130"/>
        <v>0</v>
      </c>
      <c r="AL387">
        <f t="shared" si="131"/>
        <v>0</v>
      </c>
      <c r="AM387">
        <f t="shared" si="132"/>
        <v>0</v>
      </c>
      <c r="AN387">
        <f t="shared" si="132"/>
        <v>0</v>
      </c>
      <c r="AP387" s="28">
        <f t="shared" si="133"/>
        <v>-1.7441034978548639E-2</v>
      </c>
      <c r="AQ387" s="28">
        <f t="shared" si="134"/>
        <v>-1.3525637354275793E-2</v>
      </c>
      <c r="AR387" s="28">
        <f t="shared" si="135"/>
        <v>-2.8647591473522145E-2</v>
      </c>
      <c r="AS387" s="28">
        <f t="shared" si="136"/>
        <v>-1.6298217561004552E-2</v>
      </c>
      <c r="AT387" s="28">
        <f t="shared" si="137"/>
        <v>-1.8114272806278506E-2</v>
      </c>
      <c r="AU387" s="28">
        <f t="shared" si="138"/>
        <v>-1.6329816084688642E-2</v>
      </c>
      <c r="AV387" s="28">
        <f t="shared" si="138"/>
        <v>-7.6661383933417293E-3</v>
      </c>
      <c r="AX387" s="39">
        <f t="shared" si="139"/>
        <v>1.5752396603401081E-2</v>
      </c>
      <c r="AY387" s="39">
        <f t="shared" si="140"/>
        <v>1.2607514920616236E-2</v>
      </c>
      <c r="AZ387" s="39">
        <f t="shared" si="141"/>
        <v>2.7424920148844865E-2</v>
      </c>
      <c r="BA387" s="39">
        <f t="shared" si="142"/>
        <v>1.6143408068515303E-2</v>
      </c>
      <c r="BB387" s="39">
        <f t="shared" si="143"/>
        <v>1.8237770164570819E-2</v>
      </c>
      <c r="BC387" s="39">
        <f t="shared" si="144"/>
        <v>1.601857175728353E-2</v>
      </c>
      <c r="BD387" s="39">
        <f t="shared" si="144"/>
        <v>7.0560181862661031E-3</v>
      </c>
      <c r="BF387">
        <f t="shared" si="145"/>
        <v>0</v>
      </c>
      <c r="BG387">
        <f t="shared" si="146"/>
        <v>0</v>
      </c>
      <c r="BH387">
        <f t="shared" si="147"/>
        <v>0</v>
      </c>
      <c r="BI387">
        <f t="shared" si="148"/>
        <v>0</v>
      </c>
      <c r="BJ387">
        <f t="shared" si="149"/>
        <v>0</v>
      </c>
      <c r="BK387">
        <f t="shared" si="150"/>
        <v>0</v>
      </c>
      <c r="BL387">
        <f t="shared" si="150"/>
        <v>0</v>
      </c>
    </row>
    <row r="388" spans="1:64" x14ac:dyDescent="0.25">
      <c r="A388" s="1">
        <v>42193</v>
      </c>
      <c r="B388" s="19">
        <v>1.1024</v>
      </c>
      <c r="C388" s="19">
        <v>0.71730000000000005</v>
      </c>
      <c r="D388" s="19">
        <v>1.0463</v>
      </c>
      <c r="E388" s="19">
        <v>133.88</v>
      </c>
      <c r="F388" s="19">
        <v>1.4865999999999999</v>
      </c>
      <c r="G388" s="19">
        <v>1.4048</v>
      </c>
      <c r="J388" s="28">
        <f t="shared" si="109"/>
        <v>8.471924959604523E-3</v>
      </c>
      <c r="K388" s="28">
        <f t="shared" si="110"/>
        <v>1.3473888050649726E-2</v>
      </c>
      <c r="L388" s="28">
        <f t="shared" si="111"/>
        <v>7.6753710775933166E-3</v>
      </c>
      <c r="M388" s="28">
        <f t="shared" si="112"/>
        <v>0</v>
      </c>
      <c r="N388" s="28">
        <f t="shared" si="113"/>
        <v>9.7337526665875647E-3</v>
      </c>
      <c r="O388" s="28">
        <f t="shared" si="114"/>
        <v>8.7942510794130676E-3</v>
      </c>
      <c r="P388" s="28">
        <f>J388*Report!$I$17+FX_Rates_Input!K388*Report!$I$18+FX_Rates_Input!L388*Report!$I$19+FX_Rates_Input!M388*Report!$I$20+FX_Rates_Input!N388*Report!$I$21+FX_Rates_Input!O388*Report!$I$22</f>
        <v>1.9430575559602082E-3</v>
      </c>
      <c r="R388" s="28">
        <f t="shared" si="115"/>
        <v>-1.5389010237432575E-2</v>
      </c>
      <c r="S388" s="28">
        <f t="shared" si="116"/>
        <v>-1.1866148476258392E-2</v>
      </c>
      <c r="T388" s="28">
        <f t="shared" si="117"/>
        <v>-2.5100940406058855E-2</v>
      </c>
      <c r="U388" s="28">
        <f t="shared" si="118"/>
        <v>-1.4338350412197538E-2</v>
      </c>
      <c r="V388" s="28">
        <f t="shared" si="119"/>
        <v>-1.5803480471274795E-2</v>
      </c>
      <c r="W388" s="28">
        <f t="shared" si="120"/>
        <v>-1.4224665636527538E-2</v>
      </c>
      <c r="X388" s="28">
        <f t="shared" si="120"/>
        <v>-6.7385001228613224E-3</v>
      </c>
      <c r="Z388" s="28">
        <f t="shared" si="121"/>
        <v>1.3625407601784698E-2</v>
      </c>
      <c r="AA388" s="28">
        <f t="shared" si="122"/>
        <v>1.091948931093196E-2</v>
      </c>
      <c r="AB388" s="28">
        <f t="shared" si="123"/>
        <v>2.3850911953304049E-2</v>
      </c>
      <c r="AC388" s="28">
        <f t="shared" si="124"/>
        <v>1.4079077987130007E-2</v>
      </c>
      <c r="AD388" s="28">
        <f t="shared" si="125"/>
        <v>1.5925035064954674E-2</v>
      </c>
      <c r="AE388" s="28">
        <f t="shared" si="126"/>
        <v>1.3835575502798495E-2</v>
      </c>
      <c r="AF388" s="28">
        <f t="shared" si="126"/>
        <v>6.120935554559853E-3</v>
      </c>
      <c r="AG388" s="75"/>
      <c r="AH388">
        <f t="shared" si="127"/>
        <v>0</v>
      </c>
      <c r="AI388">
        <f t="shared" si="128"/>
        <v>1</v>
      </c>
      <c r="AJ388">
        <f t="shared" si="129"/>
        <v>0</v>
      </c>
      <c r="AK388">
        <f t="shared" si="130"/>
        <v>0</v>
      </c>
      <c r="AL388">
        <f t="shared" si="131"/>
        <v>0</v>
      </c>
      <c r="AM388">
        <f t="shared" si="132"/>
        <v>0</v>
      </c>
      <c r="AN388">
        <f t="shared" si="132"/>
        <v>0</v>
      </c>
      <c r="AP388" s="28">
        <f t="shared" si="133"/>
        <v>-1.7502195860497439E-2</v>
      </c>
      <c r="AQ388" s="28">
        <f t="shared" si="134"/>
        <v>-1.352567797125215E-2</v>
      </c>
      <c r="AR388" s="28">
        <f t="shared" si="135"/>
        <v>-2.8666214443312812E-2</v>
      </c>
      <c r="AS388" s="28">
        <f t="shared" si="136"/>
        <v>-1.6408055945174523E-2</v>
      </c>
      <c r="AT388" s="28">
        <f t="shared" si="137"/>
        <v>-1.8114339963403725E-2</v>
      </c>
      <c r="AU388" s="28">
        <f t="shared" si="138"/>
        <v>-1.6268356414124632E-2</v>
      </c>
      <c r="AV388" s="28">
        <f t="shared" si="138"/>
        <v>-7.6750818852402867E-3</v>
      </c>
      <c r="AX388" s="39">
        <f t="shared" si="139"/>
        <v>1.5738593224849561E-2</v>
      </c>
      <c r="AY388" s="39">
        <f t="shared" si="140"/>
        <v>1.2579018805925718E-2</v>
      </c>
      <c r="AZ388" s="39">
        <f t="shared" si="141"/>
        <v>2.7416185990558006E-2</v>
      </c>
      <c r="BA388" s="39">
        <f t="shared" si="142"/>
        <v>1.6148783520106989E-2</v>
      </c>
      <c r="BB388" s="39">
        <f t="shared" si="143"/>
        <v>1.8235894557083604E-2</v>
      </c>
      <c r="BC388" s="39">
        <f t="shared" si="144"/>
        <v>1.5879266280395588E-2</v>
      </c>
      <c r="BD388" s="39">
        <f t="shared" si="144"/>
        <v>7.0575173169388173E-3</v>
      </c>
      <c r="BF388">
        <f t="shared" si="145"/>
        <v>0</v>
      </c>
      <c r="BG388">
        <f t="shared" si="146"/>
        <v>1</v>
      </c>
      <c r="BH388">
        <f t="shared" si="147"/>
        <v>0</v>
      </c>
      <c r="BI388">
        <f t="shared" si="148"/>
        <v>0</v>
      </c>
      <c r="BJ388">
        <f t="shared" si="149"/>
        <v>0</v>
      </c>
      <c r="BK388">
        <f t="shared" si="150"/>
        <v>0</v>
      </c>
      <c r="BL388">
        <f t="shared" si="150"/>
        <v>0</v>
      </c>
    </row>
    <row r="389" spans="1:64" x14ac:dyDescent="0.25">
      <c r="A389" s="1">
        <v>42194</v>
      </c>
      <c r="B389" s="19">
        <v>1.1053999999999999</v>
      </c>
      <c r="C389" s="19">
        <v>0.71760000000000002</v>
      </c>
      <c r="D389" s="19">
        <v>1.0504</v>
      </c>
      <c r="E389" s="19">
        <v>134.30000000000001</v>
      </c>
      <c r="F389" s="19">
        <v>1.4816</v>
      </c>
      <c r="G389" s="19">
        <v>1.4021999999999999</v>
      </c>
      <c r="J389" s="28">
        <f t="shared" ref="J389:J452" si="151">LN(B389/B388)</f>
        <v>2.7176391397683063E-3</v>
      </c>
      <c r="K389" s="28">
        <f t="shared" ref="K389:K452" si="152">LN(C389/C388)</f>
        <v>4.1814761219760929E-4</v>
      </c>
      <c r="L389" s="28">
        <f t="shared" ref="L389:L452" si="153">LN(D389/D388)</f>
        <v>3.9109126015848105E-3</v>
      </c>
      <c r="M389" s="28">
        <f t="shared" ref="M389:M452" si="154">LN(E389/E388)</f>
        <v>3.1322271860660441E-3</v>
      </c>
      <c r="N389" s="28">
        <f t="shared" ref="N389:N452" si="155">LN(F389/F388)</f>
        <v>-3.3690483992781495E-3</v>
      </c>
      <c r="O389" s="28">
        <f t="shared" ref="O389:O452" si="156">LN(G389/G388)</f>
        <v>-1.8525121079850711E-3</v>
      </c>
      <c r="P389" s="28">
        <f>J389*Report!$I$17+FX_Rates_Input!K389*Report!$I$18+FX_Rates_Input!L389*Report!$I$19+FX_Rates_Input!M389*Report!$I$20+FX_Rates_Input!N389*Report!$I$21+FX_Rates_Input!O389*Report!$I$22</f>
        <v>1.407061323108661E-3</v>
      </c>
      <c r="R389" s="28">
        <f t="shared" si="115"/>
        <v>-1.5416118282620198E-2</v>
      </c>
      <c r="S389" s="28">
        <f t="shared" si="116"/>
        <v>-1.1962994857150498E-2</v>
      </c>
      <c r="T389" s="28">
        <f t="shared" si="117"/>
        <v>-2.5101362946549216E-2</v>
      </c>
      <c r="U389" s="28">
        <f t="shared" si="118"/>
        <v>-1.4338071478827628E-2</v>
      </c>
      <c r="V389" s="28">
        <f t="shared" si="119"/>
        <v>-1.5832945943028282E-2</v>
      </c>
      <c r="W389" s="28">
        <f t="shared" si="120"/>
        <v>-1.4249378712314003E-2</v>
      </c>
      <c r="X389" s="28">
        <f t="shared" si="120"/>
        <v>-6.7403158988266921E-3</v>
      </c>
      <c r="Z389" s="28">
        <f t="shared" si="121"/>
        <v>1.372851424854794E-2</v>
      </c>
      <c r="AA389" s="28">
        <f t="shared" si="122"/>
        <v>1.1159353625495423E-2</v>
      </c>
      <c r="AB389" s="28">
        <f t="shared" si="123"/>
        <v>2.3910760608074552E-2</v>
      </c>
      <c r="AC389" s="28">
        <f t="shared" si="124"/>
        <v>1.4079377569145242E-2</v>
      </c>
      <c r="AD389" s="28">
        <f t="shared" si="125"/>
        <v>1.602024182578865E-2</v>
      </c>
      <c r="AE389" s="28">
        <f t="shared" si="126"/>
        <v>1.3935021649936517E-2</v>
      </c>
      <c r="AF389" s="28">
        <f t="shared" si="126"/>
        <v>6.1332304852411111E-3</v>
      </c>
      <c r="AG389" s="75"/>
      <c r="AH389">
        <f t="shared" si="127"/>
        <v>0</v>
      </c>
      <c r="AI389">
        <f t="shared" si="128"/>
        <v>0</v>
      </c>
      <c r="AJ389">
        <f t="shared" si="129"/>
        <v>0</v>
      </c>
      <c r="AK389">
        <f t="shared" si="130"/>
        <v>0</v>
      </c>
      <c r="AL389">
        <f t="shared" si="131"/>
        <v>0</v>
      </c>
      <c r="AM389">
        <f t="shared" si="132"/>
        <v>0</v>
      </c>
      <c r="AN389">
        <f t="shared" si="132"/>
        <v>0</v>
      </c>
      <c r="AP389" s="28">
        <f t="shared" si="133"/>
        <v>-1.7538787735981679E-2</v>
      </c>
      <c r="AQ389" s="28">
        <f t="shared" si="134"/>
        <v>-1.3647047753051757E-2</v>
      </c>
      <c r="AR389" s="28">
        <f t="shared" si="135"/>
        <v>-2.8671026671165369E-2</v>
      </c>
      <c r="AS389" s="28">
        <f t="shared" si="136"/>
        <v>-1.6407778515692119E-2</v>
      </c>
      <c r="AT389" s="28">
        <f t="shared" si="137"/>
        <v>-1.8152885595612581E-2</v>
      </c>
      <c r="AU389" s="28">
        <f t="shared" si="138"/>
        <v>-1.6302112286713324E-2</v>
      </c>
      <c r="AV389" s="28">
        <f t="shared" si="138"/>
        <v>-7.6779253758605627E-3</v>
      </c>
      <c r="AX389" s="39">
        <f t="shared" si="139"/>
        <v>1.5851183701909424E-2</v>
      </c>
      <c r="AY389" s="39">
        <f t="shared" si="140"/>
        <v>1.2843406521396683E-2</v>
      </c>
      <c r="AZ389" s="39">
        <f t="shared" si="141"/>
        <v>2.7480424332690705E-2</v>
      </c>
      <c r="BA389" s="39">
        <f t="shared" si="142"/>
        <v>1.614908460600973E-2</v>
      </c>
      <c r="BB389" s="39">
        <f t="shared" si="143"/>
        <v>1.8340181478372949E-2</v>
      </c>
      <c r="BC389" s="39">
        <f t="shared" si="144"/>
        <v>1.5987755224335837E-2</v>
      </c>
      <c r="BD389" s="39">
        <f t="shared" si="144"/>
        <v>7.0708399622749817E-3</v>
      </c>
      <c r="BF389">
        <f t="shared" si="145"/>
        <v>0</v>
      </c>
      <c r="BG389">
        <f t="shared" si="146"/>
        <v>0</v>
      </c>
      <c r="BH389">
        <f t="shared" si="147"/>
        <v>0</v>
      </c>
      <c r="BI389">
        <f t="shared" si="148"/>
        <v>0</v>
      </c>
      <c r="BJ389">
        <f t="shared" si="149"/>
        <v>0</v>
      </c>
      <c r="BK389">
        <f t="shared" si="150"/>
        <v>0</v>
      </c>
      <c r="BL389">
        <f t="shared" si="150"/>
        <v>0</v>
      </c>
    </row>
    <row r="390" spans="1:64" x14ac:dyDescent="0.25">
      <c r="A390" s="1">
        <v>42195</v>
      </c>
      <c r="B390" s="19">
        <v>1.1185</v>
      </c>
      <c r="C390" s="19">
        <v>0.7208</v>
      </c>
      <c r="D390" s="19">
        <v>1.0464</v>
      </c>
      <c r="E390" s="19">
        <v>136.88</v>
      </c>
      <c r="F390" s="19">
        <v>1.4975000000000001</v>
      </c>
      <c r="G390" s="19">
        <v>1.4212</v>
      </c>
      <c r="J390" s="28">
        <f t="shared" si="151"/>
        <v>1.1781241531021794E-2</v>
      </c>
      <c r="K390" s="28">
        <f t="shared" si="152"/>
        <v>4.449395549541867E-3</v>
      </c>
      <c r="L390" s="28">
        <f t="shared" si="153"/>
        <v>-3.8153422856522312E-3</v>
      </c>
      <c r="M390" s="28">
        <f t="shared" si="154"/>
        <v>1.9028526054746055E-2</v>
      </c>
      <c r="N390" s="28">
        <f t="shared" si="155"/>
        <v>1.0674466097689413E-2</v>
      </c>
      <c r="O390" s="28">
        <f t="shared" si="156"/>
        <v>1.3459153374004929E-2</v>
      </c>
      <c r="P390" s="28">
        <f>J390*Report!$I$17+FX_Rates_Input!K390*Report!$I$18+FX_Rates_Input!L390*Report!$I$19+FX_Rates_Input!M390*Report!$I$20+FX_Rates_Input!N390*Report!$I$21+FX_Rates_Input!O390*Report!$I$22</f>
        <v>-1.8915231695865631E-4</v>
      </c>
      <c r="R390" s="28">
        <f t="shared" si="115"/>
        <v>-1.5371024966024514E-2</v>
      </c>
      <c r="S390" s="28">
        <f t="shared" si="116"/>
        <v>-1.1938507821476065E-2</v>
      </c>
      <c r="T390" s="28">
        <f t="shared" si="117"/>
        <v>-2.5097964317161582E-2</v>
      </c>
      <c r="U390" s="28">
        <f t="shared" si="118"/>
        <v>-1.4306209686211466E-2</v>
      </c>
      <c r="V390" s="28">
        <f t="shared" si="119"/>
        <v>-1.5836917199167803E-2</v>
      </c>
      <c r="W390" s="28">
        <f t="shared" si="120"/>
        <v>-1.4238867472124706E-2</v>
      </c>
      <c r="X390" s="28">
        <f t="shared" si="120"/>
        <v>-6.7370959463983662E-3</v>
      </c>
      <c r="Z390" s="28">
        <f t="shared" si="121"/>
        <v>1.3752905785965396E-2</v>
      </c>
      <c r="AA390" s="28">
        <f t="shared" si="122"/>
        <v>1.1166505345745328E-2</v>
      </c>
      <c r="AB390" s="28">
        <f t="shared" si="123"/>
        <v>2.3929430412729165E-2</v>
      </c>
      <c r="AC390" s="28">
        <f t="shared" si="124"/>
        <v>1.4104456539011077E-2</v>
      </c>
      <c r="AD390" s="28">
        <f t="shared" si="125"/>
        <v>1.6020431526737825E-2</v>
      </c>
      <c r="AE390" s="28">
        <f t="shared" si="126"/>
        <v>1.3935465827897422E-2</v>
      </c>
      <c r="AF390" s="28">
        <f t="shared" si="126"/>
        <v>6.1459946080393568E-3</v>
      </c>
      <c r="AG390" s="75"/>
      <c r="AH390">
        <f t="shared" si="127"/>
        <v>0</v>
      </c>
      <c r="AI390">
        <f t="shared" si="128"/>
        <v>0</v>
      </c>
      <c r="AJ390">
        <f t="shared" si="129"/>
        <v>0</v>
      </c>
      <c r="AK390">
        <f t="shared" si="130"/>
        <v>1</v>
      </c>
      <c r="AL390">
        <f t="shared" si="131"/>
        <v>0</v>
      </c>
      <c r="AM390">
        <f t="shared" si="132"/>
        <v>0</v>
      </c>
      <c r="AN390">
        <f t="shared" si="132"/>
        <v>0</v>
      </c>
      <c r="AP390" s="28">
        <f t="shared" si="133"/>
        <v>-1.7492186662022964E-2</v>
      </c>
      <c r="AQ390" s="28">
        <f t="shared" si="134"/>
        <v>-1.362129814717759E-2</v>
      </c>
      <c r="AR390" s="28">
        <f t="shared" si="135"/>
        <v>-2.8668740275984889E-2</v>
      </c>
      <c r="AS390" s="28">
        <f t="shared" si="136"/>
        <v>-1.6375422714766046E-2</v>
      </c>
      <c r="AT390" s="28">
        <f t="shared" si="137"/>
        <v>-1.8157159903660527E-2</v>
      </c>
      <c r="AU390" s="28">
        <f t="shared" si="138"/>
        <v>-1.6290867839630633E-2</v>
      </c>
      <c r="AV390" s="28">
        <f t="shared" si="138"/>
        <v>-7.6754005469298562E-3</v>
      </c>
      <c r="AX390" s="39">
        <f t="shared" si="139"/>
        <v>1.5874067481963842E-2</v>
      </c>
      <c r="AY390" s="39">
        <f t="shared" si="140"/>
        <v>1.2849295671446853E-2</v>
      </c>
      <c r="AZ390" s="39">
        <f t="shared" si="141"/>
        <v>2.7500206371552472E-2</v>
      </c>
      <c r="BA390" s="39">
        <f t="shared" si="142"/>
        <v>1.6173669567565656E-2</v>
      </c>
      <c r="BB390" s="39">
        <f t="shared" si="143"/>
        <v>1.834067423123055E-2</v>
      </c>
      <c r="BC390" s="39">
        <f t="shared" si="144"/>
        <v>1.5987466195403349E-2</v>
      </c>
      <c r="BD390" s="39">
        <f t="shared" si="144"/>
        <v>7.0842992085708469E-3</v>
      </c>
      <c r="BF390">
        <f t="shared" si="145"/>
        <v>0</v>
      </c>
      <c r="BG390">
        <f t="shared" si="146"/>
        <v>0</v>
      </c>
      <c r="BH390">
        <f t="shared" si="147"/>
        <v>0</v>
      </c>
      <c r="BI390">
        <f t="shared" si="148"/>
        <v>1</v>
      </c>
      <c r="BJ390">
        <f t="shared" si="149"/>
        <v>0</v>
      </c>
      <c r="BK390">
        <f t="shared" si="150"/>
        <v>0</v>
      </c>
      <c r="BL390">
        <f t="shared" si="150"/>
        <v>0</v>
      </c>
    </row>
    <row r="391" spans="1:64" x14ac:dyDescent="0.25">
      <c r="A391" s="1">
        <v>42198</v>
      </c>
      <c r="B391" s="19">
        <v>1.1049</v>
      </c>
      <c r="C391" s="19">
        <v>0.71150000000000002</v>
      </c>
      <c r="D391" s="19">
        <v>1.0478000000000001</v>
      </c>
      <c r="E391" s="19">
        <v>136.30000000000001</v>
      </c>
      <c r="F391" s="19">
        <v>1.4874000000000001</v>
      </c>
      <c r="G391" s="19">
        <v>1.4055</v>
      </c>
      <c r="J391" s="28">
        <f t="shared" si="151"/>
        <v>-1.223366881105503E-2</v>
      </c>
      <c r="K391" s="28">
        <f t="shared" si="152"/>
        <v>-1.2986288764221025E-2</v>
      </c>
      <c r="L391" s="28">
        <f t="shared" si="153"/>
        <v>1.337026271185159E-3</v>
      </c>
      <c r="M391" s="28">
        <f t="shared" si="154"/>
        <v>-4.2462908814509849E-3</v>
      </c>
      <c r="N391" s="28">
        <f t="shared" si="155"/>
        <v>-6.7674217204045928E-3</v>
      </c>
      <c r="O391" s="28">
        <f t="shared" si="156"/>
        <v>-1.1108473800285476E-2</v>
      </c>
      <c r="P391" s="28">
        <f>J391*Report!$I$17+FX_Rates_Input!K391*Report!$I$18+FX_Rates_Input!L391*Report!$I$19+FX_Rates_Input!M391*Report!$I$20+FX_Rates_Input!N391*Report!$I$21+FX_Rates_Input!O391*Report!$I$22</f>
        <v>-3.1983846088358609E-4</v>
      </c>
      <c r="R391" s="28">
        <f t="shared" si="115"/>
        <v>-1.5439139379423216E-2</v>
      </c>
      <c r="S391" s="28">
        <f t="shared" si="116"/>
        <v>-1.1944437237490894E-2</v>
      </c>
      <c r="T391" s="28">
        <f t="shared" si="117"/>
        <v>-2.5114863179592221E-2</v>
      </c>
      <c r="U391" s="28">
        <f t="shared" si="118"/>
        <v>-1.4484547584331198E-2</v>
      </c>
      <c r="V391" s="28">
        <f t="shared" si="119"/>
        <v>-1.5844981844907367E-2</v>
      </c>
      <c r="W391" s="28">
        <f t="shared" si="120"/>
        <v>-1.4316868150794077E-2</v>
      </c>
      <c r="X391" s="28">
        <f t="shared" si="120"/>
        <v>-6.7368733435577812E-3</v>
      </c>
      <c r="Z391" s="28">
        <f t="shared" si="121"/>
        <v>1.3919409541099607E-2</v>
      </c>
      <c r="AA391" s="28">
        <f t="shared" si="122"/>
        <v>1.1201958587640955E-2</v>
      </c>
      <c r="AB391" s="28">
        <f t="shared" si="123"/>
        <v>2.3921731731565889E-2</v>
      </c>
      <c r="AC391" s="28">
        <f t="shared" si="124"/>
        <v>1.4461786306894153E-2</v>
      </c>
      <c r="AD391" s="28">
        <f t="shared" si="125"/>
        <v>1.6143781924267617E-2</v>
      </c>
      <c r="AE391" s="28">
        <f t="shared" si="126"/>
        <v>1.4135984588510826E-2</v>
      </c>
      <c r="AF391" s="28">
        <f t="shared" si="126"/>
        <v>6.1462479361692494E-3</v>
      </c>
      <c r="AG391" s="75"/>
      <c r="AH391">
        <f t="shared" si="127"/>
        <v>0</v>
      </c>
      <c r="AI391">
        <f t="shared" si="128"/>
        <v>1</v>
      </c>
      <c r="AJ391">
        <f t="shared" si="129"/>
        <v>0</v>
      </c>
      <c r="AK391">
        <f t="shared" si="130"/>
        <v>0</v>
      </c>
      <c r="AL391">
        <f t="shared" si="131"/>
        <v>0</v>
      </c>
      <c r="AM391">
        <f t="shared" si="132"/>
        <v>0</v>
      </c>
      <c r="AN391">
        <f t="shared" si="132"/>
        <v>0</v>
      </c>
      <c r="AP391" s="28">
        <f t="shared" si="133"/>
        <v>-1.7577388846866913E-2</v>
      </c>
      <c r="AQ391" s="28">
        <f t="shared" si="134"/>
        <v>-1.3630241555691773E-2</v>
      </c>
      <c r="AR391" s="28">
        <f t="shared" si="135"/>
        <v>-2.8686309208409401E-2</v>
      </c>
      <c r="AS391" s="28">
        <f t="shared" si="136"/>
        <v>-1.6592774499595848E-2</v>
      </c>
      <c r="AT391" s="28">
        <f t="shared" si="137"/>
        <v>-1.8174795803996002E-2</v>
      </c>
      <c r="AU391" s="28">
        <f t="shared" si="138"/>
        <v>-1.63891537185097E-2</v>
      </c>
      <c r="AV391" s="28">
        <f t="shared" si="138"/>
        <v>-7.67518018188153E-3</v>
      </c>
      <c r="AX391" s="39">
        <f t="shared" si="139"/>
        <v>1.6057659008543303E-2</v>
      </c>
      <c r="AY391" s="39">
        <f t="shared" si="140"/>
        <v>1.2887762905841834E-2</v>
      </c>
      <c r="AZ391" s="39">
        <f t="shared" si="141"/>
        <v>2.749317776038307E-2</v>
      </c>
      <c r="BA391" s="39">
        <f t="shared" si="142"/>
        <v>1.65700132221588E-2</v>
      </c>
      <c r="BB391" s="39">
        <f t="shared" si="143"/>
        <v>1.8473595883356252E-2</v>
      </c>
      <c r="BC391" s="39">
        <f t="shared" si="144"/>
        <v>1.6208270156226452E-2</v>
      </c>
      <c r="BD391" s="39">
        <f t="shared" si="144"/>
        <v>7.0845547744929982E-3</v>
      </c>
      <c r="BF391">
        <f t="shared" si="145"/>
        <v>0</v>
      </c>
      <c r="BG391">
        <f t="shared" si="146"/>
        <v>0</v>
      </c>
      <c r="BH391">
        <f t="shared" si="147"/>
        <v>0</v>
      </c>
      <c r="BI391">
        <f t="shared" si="148"/>
        <v>0</v>
      </c>
      <c r="BJ391">
        <f t="shared" si="149"/>
        <v>0</v>
      </c>
      <c r="BK391">
        <f t="shared" si="150"/>
        <v>0</v>
      </c>
      <c r="BL391">
        <f t="shared" si="150"/>
        <v>0</v>
      </c>
    </row>
    <row r="392" spans="1:64" x14ac:dyDescent="0.25">
      <c r="A392" s="1">
        <v>42199</v>
      </c>
      <c r="B392" s="19">
        <v>1.1031</v>
      </c>
      <c r="C392" s="19">
        <v>0.70840000000000003</v>
      </c>
      <c r="D392" s="19">
        <v>1.0422</v>
      </c>
      <c r="E392" s="19">
        <v>136.02000000000001</v>
      </c>
      <c r="F392" s="19">
        <v>1.4827999999999999</v>
      </c>
      <c r="G392" s="19">
        <v>1.4076</v>
      </c>
      <c r="J392" s="28">
        <f t="shared" si="151"/>
        <v>-1.6304351437933214E-3</v>
      </c>
      <c r="K392" s="28">
        <f t="shared" si="152"/>
        <v>-4.3665116212285825E-3</v>
      </c>
      <c r="L392" s="28">
        <f t="shared" si="153"/>
        <v>-5.3588644990051771E-3</v>
      </c>
      <c r="M392" s="28">
        <f t="shared" si="154"/>
        <v>-2.0564049549943214E-3</v>
      </c>
      <c r="N392" s="28">
        <f t="shared" si="155"/>
        <v>-3.0974369926227239E-3</v>
      </c>
      <c r="O392" s="28">
        <f t="shared" si="156"/>
        <v>1.4930151008435959E-3</v>
      </c>
      <c r="P392" s="28">
        <f>J392*Report!$I$17+FX_Rates_Input!K392*Report!$I$18+FX_Rates_Input!L392*Report!$I$19+FX_Rates_Input!M392*Report!$I$20+FX_Rates_Input!N392*Report!$I$21+FX_Rates_Input!O392*Report!$I$22</f>
        <v>-1.3083382362023203E-3</v>
      </c>
      <c r="R392" s="28">
        <f t="shared" si="115"/>
        <v>-1.5584348560810896E-2</v>
      </c>
      <c r="S392" s="28">
        <f t="shared" si="116"/>
        <v>-1.2146122114818072E-2</v>
      </c>
      <c r="T392" s="28">
        <f t="shared" si="117"/>
        <v>-2.5110125534633498E-2</v>
      </c>
      <c r="U392" s="28">
        <f t="shared" si="118"/>
        <v>-1.4507567127209745E-2</v>
      </c>
      <c r="V392" s="28">
        <f t="shared" si="119"/>
        <v>-1.5897712446935042E-2</v>
      </c>
      <c r="W392" s="28">
        <f t="shared" si="120"/>
        <v>-1.4452251339158711E-2</v>
      </c>
      <c r="X392" s="28">
        <f t="shared" si="120"/>
        <v>-6.7375476941807684E-3</v>
      </c>
      <c r="Z392" s="28">
        <f t="shared" si="121"/>
        <v>1.3966749371998845E-2</v>
      </c>
      <c r="AA392" s="28">
        <f t="shared" si="122"/>
        <v>1.1293181066899046E-2</v>
      </c>
      <c r="AB392" s="28">
        <f t="shared" si="123"/>
        <v>2.3929666337295524E-2</v>
      </c>
      <c r="AC392" s="28">
        <f t="shared" si="124"/>
        <v>1.4462499882883319E-2</v>
      </c>
      <c r="AD392" s="28">
        <f t="shared" si="125"/>
        <v>1.6152916628549219E-2</v>
      </c>
      <c r="AE392" s="28">
        <f t="shared" si="126"/>
        <v>1.418470156887441E-2</v>
      </c>
      <c r="AF392" s="28">
        <f t="shared" si="126"/>
        <v>6.1454953269581072E-3</v>
      </c>
      <c r="AG392" s="75"/>
      <c r="AH392">
        <f t="shared" si="127"/>
        <v>0</v>
      </c>
      <c r="AI392">
        <f t="shared" si="128"/>
        <v>0</v>
      </c>
      <c r="AJ392">
        <f t="shared" si="129"/>
        <v>0</v>
      </c>
      <c r="AK392">
        <f t="shared" si="130"/>
        <v>0</v>
      </c>
      <c r="AL392">
        <f t="shared" si="131"/>
        <v>0</v>
      </c>
      <c r="AM392">
        <f t="shared" si="132"/>
        <v>0</v>
      </c>
      <c r="AN392">
        <f t="shared" si="132"/>
        <v>0</v>
      </c>
      <c r="AP392" s="28">
        <f t="shared" si="133"/>
        <v>-1.7736621807975243E-2</v>
      </c>
      <c r="AQ392" s="28">
        <f t="shared" si="134"/>
        <v>-1.3853259537762118E-2</v>
      </c>
      <c r="AR392" s="28">
        <f t="shared" si="135"/>
        <v>-2.8681804405328672E-2</v>
      </c>
      <c r="AS392" s="28">
        <f t="shared" si="136"/>
        <v>-1.6617522579157763E-2</v>
      </c>
      <c r="AT392" s="28">
        <f t="shared" si="137"/>
        <v>-1.8232032196096176E-2</v>
      </c>
      <c r="AU392" s="28">
        <f t="shared" si="138"/>
        <v>-1.6537945338224436E-2</v>
      </c>
      <c r="AV392" s="28">
        <f t="shared" si="138"/>
        <v>-7.6758488327546802E-3</v>
      </c>
      <c r="AX392" s="39">
        <f t="shared" si="139"/>
        <v>1.611902261916319E-2</v>
      </c>
      <c r="AY392" s="39">
        <f t="shared" si="140"/>
        <v>1.3000318489843092E-2</v>
      </c>
      <c r="AZ392" s="39">
        <f t="shared" si="141"/>
        <v>2.7501345207990698E-2</v>
      </c>
      <c r="BA392" s="39">
        <f t="shared" si="142"/>
        <v>1.657245533483134E-2</v>
      </c>
      <c r="BB392" s="39">
        <f t="shared" si="143"/>
        <v>1.8487236377710353E-2</v>
      </c>
      <c r="BC392" s="39">
        <f t="shared" si="144"/>
        <v>1.6270395567940136E-2</v>
      </c>
      <c r="BD392" s="39">
        <f t="shared" si="144"/>
        <v>7.083796465532019E-3</v>
      </c>
      <c r="BF392">
        <f t="shared" si="145"/>
        <v>0</v>
      </c>
      <c r="BG392">
        <f t="shared" si="146"/>
        <v>0</v>
      </c>
      <c r="BH392">
        <f t="shared" si="147"/>
        <v>0</v>
      </c>
      <c r="BI392">
        <f t="shared" si="148"/>
        <v>0</v>
      </c>
      <c r="BJ392">
        <f t="shared" si="149"/>
        <v>0</v>
      </c>
      <c r="BK392">
        <f t="shared" si="150"/>
        <v>0</v>
      </c>
      <c r="BL392">
        <f t="shared" si="150"/>
        <v>0</v>
      </c>
    </row>
    <row r="393" spans="1:64" x14ac:dyDescent="0.25">
      <c r="A393" s="1">
        <v>42200</v>
      </c>
      <c r="B393" s="19">
        <v>1.1009</v>
      </c>
      <c r="C393" s="19">
        <v>0.70450000000000002</v>
      </c>
      <c r="D393" s="19">
        <v>1.0439000000000001</v>
      </c>
      <c r="E393" s="19">
        <v>135.94999999999999</v>
      </c>
      <c r="F393" s="19">
        <v>1.4753000000000001</v>
      </c>
      <c r="G393" s="19">
        <v>1.403</v>
      </c>
      <c r="J393" s="28">
        <f t="shared" si="151"/>
        <v>-1.9963708989785287E-3</v>
      </c>
      <c r="K393" s="28">
        <f t="shared" si="152"/>
        <v>-5.5205745699436308E-3</v>
      </c>
      <c r="L393" s="28">
        <f t="shared" si="153"/>
        <v>1.6298359391384385E-3</v>
      </c>
      <c r="M393" s="28">
        <f t="shared" si="154"/>
        <v>-5.1476266901310022E-4</v>
      </c>
      <c r="N393" s="28">
        <f t="shared" si="155"/>
        <v>-5.0708333530558314E-3</v>
      </c>
      <c r="O393" s="28">
        <f t="shared" si="156"/>
        <v>-3.2733253449691376E-3</v>
      </c>
      <c r="P393" s="28">
        <f>J393*Report!$I$17+FX_Rates_Input!K393*Report!$I$18+FX_Rates_Input!L393*Report!$I$19+FX_Rates_Input!M393*Report!$I$20+FX_Rates_Input!N393*Report!$I$21+FX_Rates_Input!O393*Report!$I$22</f>
        <v>6.6939161624747284E-4</v>
      </c>
      <c r="R393" s="28">
        <f t="shared" si="115"/>
        <v>-1.5589230066796914E-2</v>
      </c>
      <c r="S393" s="28">
        <f t="shared" si="116"/>
        <v>-1.2177530650030058E-2</v>
      </c>
      <c r="T393" s="28">
        <f t="shared" si="117"/>
        <v>-2.5141432048086044E-2</v>
      </c>
      <c r="U393" s="28">
        <f t="shared" si="118"/>
        <v>-1.4515596085732198E-2</v>
      </c>
      <c r="V393" s="28">
        <f t="shared" si="119"/>
        <v>-1.5917116748073869E-2</v>
      </c>
      <c r="W393" s="28">
        <f t="shared" si="120"/>
        <v>-1.4445617251763701E-2</v>
      </c>
      <c r="X393" s="28">
        <f t="shared" si="120"/>
        <v>-6.7442960060292078E-3</v>
      </c>
      <c r="Z393" s="28">
        <f t="shared" si="121"/>
        <v>1.396272894926958E-2</v>
      </c>
      <c r="AA393" s="28">
        <f t="shared" si="122"/>
        <v>1.1290162862730961E-2</v>
      </c>
      <c r="AB393" s="28">
        <f t="shared" si="123"/>
        <v>2.391810193475603E-2</v>
      </c>
      <c r="AC393" s="28">
        <f t="shared" si="124"/>
        <v>1.4459916165738298E-2</v>
      </c>
      <c r="AD393" s="28">
        <f t="shared" si="125"/>
        <v>1.614754143374706E-2</v>
      </c>
      <c r="AE393" s="28">
        <f t="shared" si="126"/>
        <v>1.4194967379021706E-2</v>
      </c>
      <c r="AF393" s="28">
        <f t="shared" si="126"/>
        <v>6.1419211019339741E-3</v>
      </c>
      <c r="AG393" s="75"/>
      <c r="AH393">
        <f t="shared" si="127"/>
        <v>0</v>
      </c>
      <c r="AI393">
        <f t="shared" si="128"/>
        <v>0</v>
      </c>
      <c r="AJ393">
        <f t="shared" si="129"/>
        <v>0</v>
      </c>
      <c r="AK393">
        <f t="shared" si="130"/>
        <v>0</v>
      </c>
      <c r="AL393">
        <f t="shared" si="131"/>
        <v>0</v>
      </c>
      <c r="AM393">
        <f t="shared" si="132"/>
        <v>0</v>
      </c>
      <c r="AN393">
        <f t="shared" si="132"/>
        <v>0</v>
      </c>
      <c r="AP393" s="28">
        <f t="shared" si="133"/>
        <v>-1.7741566028600879E-2</v>
      </c>
      <c r="AQ393" s="28">
        <f t="shared" si="134"/>
        <v>-1.3886735804945444E-2</v>
      </c>
      <c r="AR393" s="28">
        <f t="shared" si="135"/>
        <v>-2.8714548781335676E-2</v>
      </c>
      <c r="AS393" s="28">
        <f t="shared" si="136"/>
        <v>-1.662594812691584E-2</v>
      </c>
      <c r="AT393" s="28">
        <f t="shared" si="137"/>
        <v>-1.825245826875492E-2</v>
      </c>
      <c r="AU393" s="28">
        <f t="shared" si="138"/>
        <v>-1.6531575757405076E-2</v>
      </c>
      <c r="AV393" s="28">
        <f t="shared" si="138"/>
        <v>-7.6828283205198876E-3</v>
      </c>
      <c r="AX393" s="39">
        <f t="shared" si="139"/>
        <v>1.6115064911073541E-2</v>
      </c>
      <c r="AY393" s="39">
        <f t="shared" si="140"/>
        <v>1.2999368017646347E-2</v>
      </c>
      <c r="AZ393" s="39">
        <f t="shared" si="141"/>
        <v>2.7491218668005662E-2</v>
      </c>
      <c r="BA393" s="39">
        <f t="shared" si="142"/>
        <v>1.6570268206921937E-2</v>
      </c>
      <c r="BB393" s="39">
        <f t="shared" si="143"/>
        <v>1.8482882954428112E-2</v>
      </c>
      <c r="BC393" s="39">
        <f t="shared" si="144"/>
        <v>1.6280925884663081E-2</v>
      </c>
      <c r="BD393" s="39">
        <f t="shared" si="144"/>
        <v>7.0804534164246539E-3</v>
      </c>
      <c r="BF393">
        <f t="shared" si="145"/>
        <v>0</v>
      </c>
      <c r="BG393">
        <f t="shared" si="146"/>
        <v>0</v>
      </c>
      <c r="BH393">
        <f t="shared" si="147"/>
        <v>0</v>
      </c>
      <c r="BI393">
        <f t="shared" si="148"/>
        <v>0</v>
      </c>
      <c r="BJ393">
        <f t="shared" si="149"/>
        <v>0</v>
      </c>
      <c r="BK393">
        <f t="shared" si="150"/>
        <v>0</v>
      </c>
      <c r="BL393">
        <f t="shared" si="150"/>
        <v>0</v>
      </c>
    </row>
    <row r="394" spans="1:64" x14ac:dyDescent="0.25">
      <c r="A394" s="1">
        <v>42201</v>
      </c>
      <c r="B394" s="19">
        <v>1.0867</v>
      </c>
      <c r="C394" s="19">
        <v>0.69810000000000005</v>
      </c>
      <c r="D394" s="19">
        <v>1.0407</v>
      </c>
      <c r="E394" s="19">
        <v>134.9</v>
      </c>
      <c r="F394" s="19">
        <v>1.4713000000000001</v>
      </c>
      <c r="G394" s="19">
        <v>1.407</v>
      </c>
      <c r="J394" s="28">
        <f t="shared" si="151"/>
        <v>-1.2982446007551517E-2</v>
      </c>
      <c r="K394" s="28">
        <f t="shared" si="152"/>
        <v>-9.1259723623791245E-3</v>
      </c>
      <c r="L394" s="28">
        <f t="shared" si="153"/>
        <v>-3.0701357704390718E-3</v>
      </c>
      <c r="M394" s="28">
        <f t="shared" si="154"/>
        <v>-7.7534078647694179E-3</v>
      </c>
      <c r="N394" s="28">
        <f t="shared" si="155"/>
        <v>-2.7149952196199264E-3</v>
      </c>
      <c r="O394" s="28">
        <f t="shared" si="156"/>
        <v>2.8469770119281582E-3</v>
      </c>
      <c r="P394" s="28">
        <f>J394*Report!$I$17+FX_Rates_Input!K394*Report!$I$18+FX_Rates_Input!L394*Report!$I$19+FX_Rates_Input!M394*Report!$I$20+FX_Rates_Input!N394*Report!$I$21+FX_Rates_Input!O394*Report!$I$22</f>
        <v>-3.3702395190816753E-3</v>
      </c>
      <c r="R394" s="28">
        <f t="shared" si="115"/>
        <v>-1.558454721785538E-2</v>
      </c>
      <c r="S394" s="28">
        <f t="shared" si="116"/>
        <v>-1.2217713783506503E-2</v>
      </c>
      <c r="T394" s="28">
        <f t="shared" si="117"/>
        <v>-2.5138816410810619E-2</v>
      </c>
      <c r="U394" s="28">
        <f t="shared" si="118"/>
        <v>-1.4516612148328971E-2</v>
      </c>
      <c r="V394" s="28">
        <f t="shared" si="119"/>
        <v>-1.5939354524377815E-2</v>
      </c>
      <c r="W394" s="28">
        <f t="shared" si="120"/>
        <v>-1.4458689323766299E-2</v>
      </c>
      <c r="X394" s="28">
        <f t="shared" si="120"/>
        <v>-6.7408947886455012E-3</v>
      </c>
      <c r="Z394" s="28">
        <f t="shared" si="121"/>
        <v>1.3964001884890099E-2</v>
      </c>
      <c r="AA394" s="28">
        <f t="shared" si="122"/>
        <v>1.1296295181020178E-2</v>
      </c>
      <c r="AB394" s="28">
        <f t="shared" si="123"/>
        <v>2.3923914982808107E-2</v>
      </c>
      <c r="AC394" s="28">
        <f t="shared" si="124"/>
        <v>1.4459150746203664E-2</v>
      </c>
      <c r="AD394" s="28">
        <f t="shared" si="125"/>
        <v>1.6150898047382498E-2</v>
      </c>
      <c r="AE394" s="28">
        <f t="shared" si="126"/>
        <v>1.4193979909086055E-2</v>
      </c>
      <c r="AF394" s="28">
        <f t="shared" si="126"/>
        <v>6.1482715518167011E-3</v>
      </c>
      <c r="AG394" s="75"/>
      <c r="AH394">
        <f t="shared" si="127"/>
        <v>0</v>
      </c>
      <c r="AI394">
        <f t="shared" si="128"/>
        <v>0</v>
      </c>
      <c r="AJ394">
        <f t="shared" si="129"/>
        <v>0</v>
      </c>
      <c r="AK394">
        <f t="shared" si="130"/>
        <v>0</v>
      </c>
      <c r="AL394">
        <f t="shared" si="131"/>
        <v>0</v>
      </c>
      <c r="AM394">
        <f t="shared" si="132"/>
        <v>0</v>
      </c>
      <c r="AN394">
        <f t="shared" si="132"/>
        <v>0</v>
      </c>
      <c r="AP394" s="28">
        <f t="shared" si="133"/>
        <v>-1.7736634827965857E-2</v>
      </c>
      <c r="AQ394" s="28">
        <f t="shared" si="134"/>
        <v>-1.3930292197445708E-2</v>
      </c>
      <c r="AR394" s="28">
        <f t="shared" si="135"/>
        <v>-2.8712166018713181E-2</v>
      </c>
      <c r="AS394" s="28">
        <f t="shared" si="136"/>
        <v>-1.6626982444413275E-2</v>
      </c>
      <c r="AT394" s="28">
        <f t="shared" si="137"/>
        <v>-1.8276560142320809E-2</v>
      </c>
      <c r="AU394" s="28">
        <f t="shared" si="138"/>
        <v>-1.6545527978287098E-2</v>
      </c>
      <c r="AV394" s="28">
        <f t="shared" si="138"/>
        <v>-7.6796419024042738E-3</v>
      </c>
      <c r="AX394" s="39">
        <f t="shared" si="139"/>
        <v>1.6116089495000575E-2</v>
      </c>
      <c r="AY394" s="39">
        <f t="shared" si="140"/>
        <v>1.3008873594959383E-2</v>
      </c>
      <c r="AZ394" s="39">
        <f t="shared" si="141"/>
        <v>2.7497264590710668E-2</v>
      </c>
      <c r="BA394" s="39">
        <f t="shared" si="142"/>
        <v>1.6569521042287969E-2</v>
      </c>
      <c r="BB394" s="39">
        <f t="shared" si="143"/>
        <v>1.8488103665325491E-2</v>
      </c>
      <c r="BC394" s="39">
        <f t="shared" si="144"/>
        <v>1.6280818563606855E-2</v>
      </c>
      <c r="BD394" s="39">
        <f t="shared" si="144"/>
        <v>7.0870186655754737E-3</v>
      </c>
      <c r="BF394">
        <f t="shared" si="145"/>
        <v>0</v>
      </c>
      <c r="BG394">
        <f t="shared" si="146"/>
        <v>0</v>
      </c>
      <c r="BH394">
        <f t="shared" si="147"/>
        <v>0</v>
      </c>
      <c r="BI394">
        <f t="shared" si="148"/>
        <v>0</v>
      </c>
      <c r="BJ394">
        <f t="shared" si="149"/>
        <v>0</v>
      </c>
      <c r="BK394">
        <f t="shared" si="150"/>
        <v>0</v>
      </c>
      <c r="BL394">
        <f t="shared" si="150"/>
        <v>0</v>
      </c>
    </row>
    <row r="395" spans="1:64" x14ac:dyDescent="0.25">
      <c r="A395" s="1">
        <v>42202</v>
      </c>
      <c r="B395" s="19">
        <v>1.0889</v>
      </c>
      <c r="C395" s="19">
        <v>0.69830000000000003</v>
      </c>
      <c r="D395" s="19">
        <v>1.0430999999999999</v>
      </c>
      <c r="E395" s="19">
        <v>135.01</v>
      </c>
      <c r="F395" s="19">
        <v>1.4712000000000001</v>
      </c>
      <c r="G395" s="19">
        <v>1.4132</v>
      </c>
      <c r="J395" s="28">
        <f t="shared" si="151"/>
        <v>2.0224312832093365E-3</v>
      </c>
      <c r="K395" s="28">
        <f t="shared" si="152"/>
        <v>2.8645087563391292E-4</v>
      </c>
      <c r="L395" s="28">
        <f t="shared" si="153"/>
        <v>2.3034850381116259E-3</v>
      </c>
      <c r="M395" s="28">
        <f t="shared" si="154"/>
        <v>8.1508655544443255E-4</v>
      </c>
      <c r="N395" s="28">
        <f t="shared" si="155"/>
        <v>-6.7969413789922885E-5</v>
      </c>
      <c r="O395" s="28">
        <f t="shared" si="156"/>
        <v>4.3968583706009787E-3</v>
      </c>
      <c r="P395" s="28">
        <f>J395*Report!$I$17+FX_Rates_Input!K395*Report!$I$18+FX_Rates_Input!L395*Report!$I$19+FX_Rates_Input!M395*Report!$I$20+FX_Rates_Input!N395*Report!$I$21+FX_Rates_Input!O395*Report!$I$22</f>
        <v>4.8778646178114114E-4</v>
      </c>
      <c r="R395" s="28">
        <f t="shared" si="115"/>
        <v>-1.5739798293826011E-2</v>
      </c>
      <c r="S395" s="28">
        <f t="shared" si="116"/>
        <v>-1.2323955369492429E-2</v>
      </c>
      <c r="T395" s="28">
        <f t="shared" si="117"/>
        <v>-2.5153316308647783E-2</v>
      </c>
      <c r="U395" s="28">
        <f t="shared" si="118"/>
        <v>-1.4573034749247461E-2</v>
      </c>
      <c r="V395" s="28">
        <f t="shared" si="119"/>
        <v>-1.5873058402745131E-2</v>
      </c>
      <c r="W395" s="28">
        <f t="shared" si="120"/>
        <v>-1.4420739108131155E-2</v>
      </c>
      <c r="X395" s="28">
        <f t="shared" si="120"/>
        <v>-6.7690146003455938E-3</v>
      </c>
      <c r="Z395" s="28">
        <f t="shared" si="121"/>
        <v>1.4024893876363236E-2</v>
      </c>
      <c r="AA395" s="28">
        <f t="shared" si="122"/>
        <v>1.132649351093159E-2</v>
      </c>
      <c r="AB395" s="28">
        <f t="shared" si="123"/>
        <v>2.3914512203601093E-2</v>
      </c>
      <c r="AC395" s="28">
        <f t="shared" si="124"/>
        <v>1.4478121878838048E-2</v>
      </c>
      <c r="AD395" s="28">
        <f t="shared" si="125"/>
        <v>1.6129977688572723E-2</v>
      </c>
      <c r="AE395" s="28">
        <f t="shared" si="126"/>
        <v>1.4215297382897209E-2</v>
      </c>
      <c r="AF395" s="28">
        <f t="shared" si="126"/>
        <v>6.1518527833900423E-3</v>
      </c>
      <c r="AG395" s="75"/>
      <c r="AH395">
        <f t="shared" si="127"/>
        <v>0</v>
      </c>
      <c r="AI395">
        <f t="shared" si="128"/>
        <v>0</v>
      </c>
      <c r="AJ395">
        <f t="shared" si="129"/>
        <v>0</v>
      </c>
      <c r="AK395">
        <f t="shared" si="130"/>
        <v>0</v>
      </c>
      <c r="AL395">
        <f t="shared" si="131"/>
        <v>0</v>
      </c>
      <c r="AM395">
        <f t="shared" si="132"/>
        <v>0</v>
      </c>
      <c r="AN395">
        <f t="shared" si="132"/>
        <v>0</v>
      </c>
      <c r="AP395" s="28">
        <f t="shared" si="133"/>
        <v>-1.7907628092016164E-2</v>
      </c>
      <c r="AQ395" s="28">
        <f t="shared" si="134"/>
        <v>-1.404647101085712E-2</v>
      </c>
      <c r="AR395" s="28">
        <f t="shared" si="135"/>
        <v>-2.8727037151219534E-2</v>
      </c>
      <c r="AS395" s="28">
        <f t="shared" si="136"/>
        <v>-1.6688896141334311E-2</v>
      </c>
      <c r="AT395" s="28">
        <f t="shared" si="137"/>
        <v>-1.820391184731051E-2</v>
      </c>
      <c r="AU395" s="28">
        <f t="shared" si="138"/>
        <v>-1.650636636247535E-2</v>
      </c>
      <c r="AV395" s="28">
        <f t="shared" si="138"/>
        <v>-7.7100705727295099E-3</v>
      </c>
      <c r="AX395" s="39">
        <f t="shared" si="139"/>
        <v>1.6192723674553388E-2</v>
      </c>
      <c r="AY395" s="39">
        <f t="shared" si="140"/>
        <v>1.3049009152296282E-2</v>
      </c>
      <c r="AZ395" s="39">
        <f t="shared" si="141"/>
        <v>2.7488233046172844E-2</v>
      </c>
      <c r="BA395" s="39">
        <f t="shared" si="142"/>
        <v>1.6593983270924897E-2</v>
      </c>
      <c r="BB395" s="39">
        <f t="shared" si="143"/>
        <v>1.8460831133138102E-2</v>
      </c>
      <c r="BC395" s="39">
        <f t="shared" si="144"/>
        <v>1.63009246372414E-2</v>
      </c>
      <c r="BD395" s="39">
        <f t="shared" si="144"/>
        <v>7.0929087557739584E-3</v>
      </c>
      <c r="BF395">
        <f t="shared" si="145"/>
        <v>0</v>
      </c>
      <c r="BG395">
        <f t="shared" si="146"/>
        <v>0</v>
      </c>
      <c r="BH395">
        <f t="shared" si="147"/>
        <v>0</v>
      </c>
      <c r="BI395">
        <f t="shared" si="148"/>
        <v>0</v>
      </c>
      <c r="BJ395">
        <f t="shared" si="149"/>
        <v>0</v>
      </c>
      <c r="BK395">
        <f t="shared" si="150"/>
        <v>0</v>
      </c>
      <c r="BL395">
        <f t="shared" si="150"/>
        <v>0</v>
      </c>
    </row>
    <row r="396" spans="1:64" x14ac:dyDescent="0.25">
      <c r="A396" s="1">
        <v>42205</v>
      </c>
      <c r="B396" s="19">
        <v>1.0851999999999999</v>
      </c>
      <c r="C396" s="19">
        <v>0.69710000000000005</v>
      </c>
      <c r="D396" s="19">
        <v>1.0443</v>
      </c>
      <c r="E396" s="19">
        <v>134.83000000000001</v>
      </c>
      <c r="F396" s="19">
        <v>1.4702999999999999</v>
      </c>
      <c r="G396" s="19">
        <v>1.4091</v>
      </c>
      <c r="J396" s="28">
        <f t="shared" si="151"/>
        <v>-3.4037105672386405E-3</v>
      </c>
      <c r="K396" s="28">
        <f t="shared" si="152"/>
        <v>-1.7199373596365937E-3</v>
      </c>
      <c r="L396" s="28">
        <f t="shared" si="153"/>
        <v>1.1497558035775373E-3</v>
      </c>
      <c r="M396" s="28">
        <f t="shared" si="154"/>
        <v>-1.3341241231714109E-3</v>
      </c>
      <c r="N396" s="28">
        <f t="shared" si="155"/>
        <v>-6.1193270649993205E-4</v>
      </c>
      <c r="O396" s="28">
        <f t="shared" si="156"/>
        <v>-2.9054337839310787E-3</v>
      </c>
      <c r="P396" s="28">
        <f>J396*Report!$I$17+FX_Rates_Input!K396*Report!$I$18+FX_Rates_Input!L396*Report!$I$19+FX_Rates_Input!M396*Report!$I$20+FX_Rates_Input!N396*Report!$I$21+FX_Rates_Input!O396*Report!$I$22</f>
        <v>-1.2780369586315059E-4</v>
      </c>
      <c r="R396" s="28">
        <f t="shared" si="115"/>
        <v>-1.5738451398346773E-2</v>
      </c>
      <c r="S396" s="28">
        <f t="shared" si="116"/>
        <v>-1.232572504001414E-2</v>
      </c>
      <c r="T396" s="28">
        <f t="shared" si="117"/>
        <v>-2.5148264362723539E-2</v>
      </c>
      <c r="U396" s="28">
        <f t="shared" si="118"/>
        <v>-1.4575058256624846E-2</v>
      </c>
      <c r="V396" s="28">
        <f t="shared" si="119"/>
        <v>-1.5878438924772535E-2</v>
      </c>
      <c r="W396" s="28">
        <f t="shared" si="120"/>
        <v>-1.4421311033335379E-2</v>
      </c>
      <c r="X396" s="28">
        <f t="shared" si="120"/>
        <v>-6.7668374651621609E-3</v>
      </c>
      <c r="Z396" s="28">
        <f t="shared" si="121"/>
        <v>1.4035568581258403E-2</v>
      </c>
      <c r="AA396" s="28">
        <f t="shared" si="122"/>
        <v>1.131690937626165E-2</v>
      </c>
      <c r="AB396" s="28">
        <f t="shared" si="123"/>
        <v>2.3926571373926429E-2</v>
      </c>
      <c r="AC396" s="28">
        <f t="shared" si="124"/>
        <v>1.445975366480424E-2</v>
      </c>
      <c r="AD396" s="28">
        <f t="shared" si="125"/>
        <v>1.6121350216487463E-2</v>
      </c>
      <c r="AE396" s="28">
        <f t="shared" si="126"/>
        <v>1.4243843205218782E-2</v>
      </c>
      <c r="AF396" s="28">
        <f t="shared" si="126"/>
        <v>6.1561539247622964E-3</v>
      </c>
      <c r="AG396" s="75"/>
      <c r="AH396">
        <f t="shared" si="127"/>
        <v>0</v>
      </c>
      <c r="AI396">
        <f t="shared" si="128"/>
        <v>0</v>
      </c>
      <c r="AJ396">
        <f t="shared" si="129"/>
        <v>0</v>
      </c>
      <c r="AK396">
        <f t="shared" si="130"/>
        <v>0</v>
      </c>
      <c r="AL396">
        <f t="shared" si="131"/>
        <v>0</v>
      </c>
      <c r="AM396">
        <f t="shared" si="132"/>
        <v>0</v>
      </c>
      <c r="AN396">
        <f t="shared" si="132"/>
        <v>0</v>
      </c>
      <c r="AP396" s="28">
        <f t="shared" si="133"/>
        <v>-1.7906960561977298E-2</v>
      </c>
      <c r="AQ396" s="28">
        <f t="shared" si="134"/>
        <v>-1.404767153629443E-2</v>
      </c>
      <c r="AR396" s="28">
        <f t="shared" si="135"/>
        <v>-2.872249555728457E-2</v>
      </c>
      <c r="AS396" s="28">
        <f t="shared" si="136"/>
        <v>-1.6689729226787291E-2</v>
      </c>
      <c r="AT396" s="28">
        <f t="shared" si="137"/>
        <v>-1.8209055886627176E-2</v>
      </c>
      <c r="AU396" s="28">
        <f t="shared" si="138"/>
        <v>-1.6509058999037231E-2</v>
      </c>
      <c r="AV396" s="28">
        <f t="shared" si="138"/>
        <v>-7.7080481337170074E-3</v>
      </c>
      <c r="AX396" s="39">
        <f t="shared" si="139"/>
        <v>1.6204077744888926E-2</v>
      </c>
      <c r="AY396" s="39">
        <f t="shared" si="140"/>
        <v>1.303885587254194E-2</v>
      </c>
      <c r="AZ396" s="39">
        <f t="shared" si="141"/>
        <v>2.750080256848746E-2</v>
      </c>
      <c r="BA396" s="39">
        <f t="shared" si="142"/>
        <v>1.6574424634966688E-2</v>
      </c>
      <c r="BB396" s="39">
        <f t="shared" si="143"/>
        <v>1.8451967178342105E-2</v>
      </c>
      <c r="BC396" s="39">
        <f t="shared" si="144"/>
        <v>1.6331591170920635E-2</v>
      </c>
      <c r="BD396" s="39">
        <f t="shared" si="144"/>
        <v>7.0973645933171429E-3</v>
      </c>
      <c r="BF396">
        <f t="shared" si="145"/>
        <v>0</v>
      </c>
      <c r="BG396">
        <f t="shared" si="146"/>
        <v>0</v>
      </c>
      <c r="BH396">
        <f t="shared" si="147"/>
        <v>0</v>
      </c>
      <c r="BI396">
        <f t="shared" si="148"/>
        <v>0</v>
      </c>
      <c r="BJ396">
        <f t="shared" si="149"/>
        <v>0</v>
      </c>
      <c r="BK396">
        <f t="shared" si="150"/>
        <v>0</v>
      </c>
      <c r="BL396">
        <f t="shared" si="150"/>
        <v>0</v>
      </c>
    </row>
    <row r="397" spans="1:64" x14ac:dyDescent="0.25">
      <c r="A397" s="1">
        <v>42206</v>
      </c>
      <c r="B397" s="19">
        <v>1.0867</v>
      </c>
      <c r="C397" s="19">
        <v>0.69869999999999999</v>
      </c>
      <c r="D397" s="19">
        <v>1.044</v>
      </c>
      <c r="E397" s="19">
        <v>135.16999999999999</v>
      </c>
      <c r="F397" s="19">
        <v>1.4745999999999999</v>
      </c>
      <c r="G397" s="19">
        <v>1.4117999999999999</v>
      </c>
      <c r="J397" s="28">
        <f t="shared" si="151"/>
        <v>1.3812792840292951E-3</v>
      </c>
      <c r="K397" s="28">
        <f t="shared" si="152"/>
        <v>2.2925930660518466E-3</v>
      </c>
      <c r="L397" s="28">
        <f t="shared" si="153"/>
        <v>-2.8731504291888281E-4</v>
      </c>
      <c r="M397" s="28">
        <f t="shared" si="154"/>
        <v>2.5185198497528895E-3</v>
      </c>
      <c r="N397" s="28">
        <f t="shared" si="155"/>
        <v>2.9203049719386067E-3</v>
      </c>
      <c r="O397" s="28">
        <f t="shared" si="156"/>
        <v>1.9142832603127368E-3</v>
      </c>
      <c r="P397" s="28">
        <f>J397*Report!$I$17+FX_Rates_Input!K397*Report!$I$18+FX_Rates_Input!L397*Report!$I$19+FX_Rates_Input!M397*Report!$I$20+FX_Rates_Input!N397*Report!$I$21+FX_Rates_Input!O397*Report!$I$22</f>
        <v>-2.0367896858661662E-4</v>
      </c>
      <c r="R397" s="28">
        <f t="shared" si="115"/>
        <v>-1.5745604120102931E-2</v>
      </c>
      <c r="S397" s="28">
        <f t="shared" si="116"/>
        <v>-1.2328380245590386E-2</v>
      </c>
      <c r="T397" s="28">
        <f t="shared" si="117"/>
        <v>-2.5144870532930921E-2</v>
      </c>
      <c r="U397" s="28">
        <f t="shared" si="118"/>
        <v>-1.4581606586110317E-2</v>
      </c>
      <c r="V397" s="28">
        <f t="shared" si="119"/>
        <v>-1.5885228738784708E-2</v>
      </c>
      <c r="W397" s="28">
        <f t="shared" si="120"/>
        <v>-1.4443110532383441E-2</v>
      </c>
      <c r="X397" s="28">
        <f t="shared" si="120"/>
        <v>-6.7644823159365881E-3</v>
      </c>
      <c r="Z397" s="28">
        <f t="shared" si="121"/>
        <v>1.4034516597716391E-2</v>
      </c>
      <c r="AA397" s="28">
        <f t="shared" si="122"/>
        <v>1.1315910560209282E-2</v>
      </c>
      <c r="AB397" s="28">
        <f t="shared" si="123"/>
        <v>2.3932375590562431E-2</v>
      </c>
      <c r="AC397" s="28">
        <f t="shared" si="124"/>
        <v>1.445562900130434E-2</v>
      </c>
      <c r="AD397" s="28">
        <f t="shared" si="125"/>
        <v>1.6113721091654203E-2</v>
      </c>
      <c r="AE397" s="28">
        <f t="shared" si="126"/>
        <v>1.4229674913343239E-2</v>
      </c>
      <c r="AF397" s="28">
        <f t="shared" si="126"/>
        <v>6.1581573458336907E-3</v>
      </c>
      <c r="AG397" s="75"/>
      <c r="AH397">
        <f t="shared" si="127"/>
        <v>0</v>
      </c>
      <c r="AI397">
        <f t="shared" si="128"/>
        <v>0</v>
      </c>
      <c r="AJ397">
        <f t="shared" si="129"/>
        <v>0</v>
      </c>
      <c r="AK397">
        <f t="shared" si="130"/>
        <v>0</v>
      </c>
      <c r="AL397">
        <f t="shared" si="131"/>
        <v>0</v>
      </c>
      <c r="AM397">
        <f t="shared" si="132"/>
        <v>0</v>
      </c>
      <c r="AN397">
        <f t="shared" si="132"/>
        <v>0</v>
      </c>
      <c r="AP397" s="28">
        <f t="shared" si="133"/>
        <v>-1.7914557614285103E-2</v>
      </c>
      <c r="AQ397" s="28">
        <f t="shared" si="134"/>
        <v>-1.4050447380463097E-2</v>
      </c>
      <c r="AR397" s="28">
        <f t="shared" si="135"/>
        <v>-2.8719277281413165E-2</v>
      </c>
      <c r="AS397" s="28">
        <f t="shared" si="136"/>
        <v>-1.6696454077343915E-2</v>
      </c>
      <c r="AT397" s="28">
        <f t="shared" si="137"/>
        <v>-1.8215784571735429E-2</v>
      </c>
      <c r="AU397" s="28">
        <f t="shared" si="138"/>
        <v>-1.6531414296150002E-2</v>
      </c>
      <c r="AV397" s="28">
        <f t="shared" si="138"/>
        <v>-7.7056673673350689E-3</v>
      </c>
      <c r="AX397" s="39">
        <f t="shared" si="139"/>
        <v>1.6203470091898559E-2</v>
      </c>
      <c r="AY397" s="39">
        <f t="shared" si="140"/>
        <v>1.3037977695081993E-2</v>
      </c>
      <c r="AZ397" s="39">
        <f t="shared" si="141"/>
        <v>2.7506782339044675E-2</v>
      </c>
      <c r="BA397" s="39">
        <f t="shared" si="142"/>
        <v>1.6570476492537942E-2</v>
      </c>
      <c r="BB397" s="39">
        <f t="shared" si="143"/>
        <v>1.8444276924604923E-2</v>
      </c>
      <c r="BC397" s="39">
        <f t="shared" si="144"/>
        <v>1.6317978677109796E-2</v>
      </c>
      <c r="BD397" s="39">
        <f t="shared" si="144"/>
        <v>7.0993423972321714E-3</v>
      </c>
      <c r="BF397">
        <f t="shared" si="145"/>
        <v>0</v>
      </c>
      <c r="BG397">
        <f t="shared" si="146"/>
        <v>0</v>
      </c>
      <c r="BH397">
        <f t="shared" si="147"/>
        <v>0</v>
      </c>
      <c r="BI397">
        <f t="shared" si="148"/>
        <v>0</v>
      </c>
      <c r="BJ397">
        <f t="shared" si="149"/>
        <v>0</v>
      </c>
      <c r="BK397">
        <f t="shared" si="150"/>
        <v>0</v>
      </c>
      <c r="BL397">
        <f t="shared" si="150"/>
        <v>0</v>
      </c>
    </row>
    <row r="398" spans="1:64" x14ac:dyDescent="0.25">
      <c r="A398" s="1">
        <v>42207</v>
      </c>
      <c r="B398" s="19">
        <v>1.0902000000000001</v>
      </c>
      <c r="C398" s="19">
        <v>0.69820000000000004</v>
      </c>
      <c r="D398" s="19">
        <v>1.0482</v>
      </c>
      <c r="E398" s="19">
        <v>134.97999999999999</v>
      </c>
      <c r="F398" s="19">
        <v>1.4764999999999999</v>
      </c>
      <c r="G398" s="19">
        <v>1.4167000000000001</v>
      </c>
      <c r="J398" s="28">
        <f t="shared" si="151"/>
        <v>3.2155845613745663E-3</v>
      </c>
      <c r="K398" s="28">
        <f t="shared" si="152"/>
        <v>-7.1587088746922567E-4</v>
      </c>
      <c r="L398" s="28">
        <f t="shared" si="153"/>
        <v>4.0149179254817318E-3</v>
      </c>
      <c r="M398" s="28">
        <f t="shared" si="154"/>
        <v>-1.4066261804759695E-3</v>
      </c>
      <c r="N398" s="28">
        <f t="shared" si="155"/>
        <v>1.2876556284272252E-3</v>
      </c>
      <c r="O398" s="28">
        <f t="shared" si="156"/>
        <v>3.4647374239335249E-3</v>
      </c>
      <c r="P398" s="28">
        <f>J398*Report!$I$17+FX_Rates_Input!K398*Report!$I$18+FX_Rates_Input!L398*Report!$I$19+FX_Rates_Input!M398*Report!$I$20+FX_Rates_Input!N398*Report!$I$21+FX_Rates_Input!O398*Report!$I$22</f>
        <v>1.8295606566447677E-3</v>
      </c>
      <c r="R398" s="28">
        <f t="shared" si="115"/>
        <v>-1.574155407019448E-2</v>
      </c>
      <c r="S398" s="28">
        <f t="shared" si="116"/>
        <v>-1.2323280937671063E-2</v>
      </c>
      <c r="T398" s="28">
        <f t="shared" si="117"/>
        <v>-2.5145320048128701E-2</v>
      </c>
      <c r="U398" s="28">
        <f t="shared" si="118"/>
        <v>-1.4567786526193744E-2</v>
      </c>
      <c r="V398" s="28">
        <f t="shared" si="119"/>
        <v>-1.587411906716198E-2</v>
      </c>
      <c r="W398" s="28">
        <f t="shared" si="120"/>
        <v>-1.4442931836272573E-2</v>
      </c>
      <c r="X398" s="28">
        <f t="shared" si="120"/>
        <v>-6.7634606442632103E-3</v>
      </c>
      <c r="Z398" s="28">
        <f t="shared" si="121"/>
        <v>1.4045684534193192E-2</v>
      </c>
      <c r="AA398" s="28">
        <f t="shared" si="122"/>
        <v>1.1335221416089078E-2</v>
      </c>
      <c r="AB398" s="28">
        <f t="shared" si="123"/>
        <v>2.3931843349472175E-2</v>
      </c>
      <c r="AC398" s="28">
        <f t="shared" si="124"/>
        <v>1.4475401990274445E-2</v>
      </c>
      <c r="AD398" s="28">
        <f t="shared" si="125"/>
        <v>1.6133815899365054E-2</v>
      </c>
      <c r="AE398" s="28">
        <f t="shared" si="126"/>
        <v>1.4218320392885625E-2</v>
      </c>
      <c r="AF398" s="28">
        <f t="shared" si="126"/>
        <v>6.159135307203697E-3</v>
      </c>
      <c r="AG398" s="75"/>
      <c r="AH398">
        <f t="shared" si="127"/>
        <v>0</v>
      </c>
      <c r="AI398">
        <f t="shared" si="128"/>
        <v>0</v>
      </c>
      <c r="AJ398">
        <f t="shared" si="129"/>
        <v>0</v>
      </c>
      <c r="AK398">
        <f t="shared" si="130"/>
        <v>0</v>
      </c>
      <c r="AL398">
        <f t="shared" si="131"/>
        <v>0</v>
      </c>
      <c r="AM398">
        <f t="shared" si="132"/>
        <v>0</v>
      </c>
      <c r="AN398">
        <f t="shared" si="132"/>
        <v>0</v>
      </c>
      <c r="AP398" s="28">
        <f t="shared" si="133"/>
        <v>-1.7911025976141661E-2</v>
      </c>
      <c r="AQ398" s="28">
        <f t="shared" si="134"/>
        <v>-1.4046383131699465E-2</v>
      </c>
      <c r="AR398" s="28">
        <f t="shared" si="135"/>
        <v>-2.8719720771497242E-2</v>
      </c>
      <c r="AS398" s="28">
        <f t="shared" si="136"/>
        <v>-1.6683067582703773E-2</v>
      </c>
      <c r="AT398" s="28">
        <f t="shared" si="137"/>
        <v>-1.8205329307880175E-2</v>
      </c>
      <c r="AU398" s="28">
        <f t="shared" si="138"/>
        <v>-1.653039560981168E-2</v>
      </c>
      <c r="AV398" s="28">
        <f t="shared" si="138"/>
        <v>-7.7046425121415126E-3</v>
      </c>
      <c r="AX398" s="39">
        <f t="shared" si="139"/>
        <v>1.6215156440140373E-2</v>
      </c>
      <c r="AY398" s="39">
        <f t="shared" si="140"/>
        <v>1.3058323610117479E-2</v>
      </c>
      <c r="AZ398" s="39">
        <f t="shared" si="141"/>
        <v>2.7506244072840715E-2</v>
      </c>
      <c r="BA398" s="39">
        <f t="shared" si="142"/>
        <v>1.6590683046784478E-2</v>
      </c>
      <c r="BB398" s="39">
        <f t="shared" si="143"/>
        <v>1.846502614008325E-2</v>
      </c>
      <c r="BC398" s="39">
        <f t="shared" si="144"/>
        <v>1.6305784166424728E-2</v>
      </c>
      <c r="BD398" s="39">
        <f t="shared" si="144"/>
        <v>7.1003171750819993E-3</v>
      </c>
      <c r="BF398">
        <f t="shared" si="145"/>
        <v>0</v>
      </c>
      <c r="BG398">
        <f t="shared" si="146"/>
        <v>0</v>
      </c>
      <c r="BH398">
        <f t="shared" si="147"/>
        <v>0</v>
      </c>
      <c r="BI398">
        <f t="shared" si="148"/>
        <v>0</v>
      </c>
      <c r="BJ398">
        <f t="shared" si="149"/>
        <v>0</v>
      </c>
      <c r="BK398">
        <f t="shared" si="150"/>
        <v>0</v>
      </c>
      <c r="BL398">
        <f t="shared" si="150"/>
        <v>0</v>
      </c>
    </row>
    <row r="399" spans="1:64" x14ac:dyDescent="0.25">
      <c r="A399" s="1">
        <v>42208</v>
      </c>
      <c r="B399" s="19">
        <v>1.0999000000000001</v>
      </c>
      <c r="C399" s="19">
        <v>0.70440000000000003</v>
      </c>
      <c r="D399" s="19">
        <v>1.0517000000000001</v>
      </c>
      <c r="E399" s="19">
        <v>136.15</v>
      </c>
      <c r="F399" s="19">
        <v>1.4843999999999999</v>
      </c>
      <c r="G399" s="19">
        <v>1.4271</v>
      </c>
      <c r="J399" s="28">
        <f t="shared" si="151"/>
        <v>8.8581009328905762E-3</v>
      </c>
      <c r="K399" s="28">
        <f t="shared" si="152"/>
        <v>8.8407819511153781E-3</v>
      </c>
      <c r="L399" s="28">
        <f t="shared" si="153"/>
        <v>3.3334951579170055E-3</v>
      </c>
      <c r="M399" s="28">
        <f t="shared" si="154"/>
        <v>8.6305998045082648E-3</v>
      </c>
      <c r="N399" s="28">
        <f t="shared" si="155"/>
        <v>5.3362280024650882E-3</v>
      </c>
      <c r="O399" s="28">
        <f t="shared" si="156"/>
        <v>7.3141897210401525E-3</v>
      </c>
      <c r="P399" s="28">
        <f>J399*Report!$I$17+FX_Rates_Input!K399*Report!$I$18+FX_Rates_Input!L399*Report!$I$19+FX_Rates_Input!M399*Report!$I$20+FX_Rates_Input!N399*Report!$I$21+FX_Rates_Input!O399*Report!$I$22</f>
        <v>9.7480249320901105E-4</v>
      </c>
      <c r="R399" s="28">
        <f t="shared" si="115"/>
        <v>-1.5739287212811297E-2</v>
      </c>
      <c r="S399" s="28">
        <f t="shared" si="116"/>
        <v>-1.2328137650313903E-2</v>
      </c>
      <c r="T399" s="28">
        <f t="shared" si="117"/>
        <v>-2.51390867475094E-2</v>
      </c>
      <c r="U399" s="28">
        <f t="shared" si="118"/>
        <v>-1.4579777942894031E-2</v>
      </c>
      <c r="V399" s="28">
        <f t="shared" si="119"/>
        <v>-1.5875442339330793E-2</v>
      </c>
      <c r="W399" s="28">
        <f t="shared" si="120"/>
        <v>-1.444082057151228E-2</v>
      </c>
      <c r="X399" s="28">
        <f t="shared" si="120"/>
        <v>-6.7615142851531768E-3</v>
      </c>
      <c r="Z399" s="28">
        <f t="shared" si="121"/>
        <v>1.4071524901155711E-2</v>
      </c>
      <c r="AA399" s="28">
        <f t="shared" si="122"/>
        <v>1.1315651889086228E-2</v>
      </c>
      <c r="AB399" s="28">
        <f t="shared" si="123"/>
        <v>2.3956412628201411E-2</v>
      </c>
      <c r="AC399" s="28">
        <f t="shared" si="124"/>
        <v>1.4458608065289194E-2</v>
      </c>
      <c r="AD399" s="28">
        <f t="shared" si="125"/>
        <v>1.6129764017115775E-2</v>
      </c>
      <c r="AE399" s="28">
        <f t="shared" si="126"/>
        <v>1.4238969885976385E-2</v>
      </c>
      <c r="AF399" s="28">
        <f t="shared" si="126"/>
        <v>6.1761019782191357E-3</v>
      </c>
      <c r="AG399" s="75"/>
      <c r="AH399">
        <f t="shared" si="127"/>
        <v>0</v>
      </c>
      <c r="AI399">
        <f t="shared" si="128"/>
        <v>0</v>
      </c>
      <c r="AJ399">
        <f t="shared" si="129"/>
        <v>0</v>
      </c>
      <c r="AK399">
        <f t="shared" si="130"/>
        <v>0</v>
      </c>
      <c r="AL399">
        <f t="shared" si="131"/>
        <v>0</v>
      </c>
      <c r="AM399">
        <f t="shared" si="132"/>
        <v>0</v>
      </c>
      <c r="AN399">
        <f t="shared" si="132"/>
        <v>0</v>
      </c>
      <c r="AP399" s="28">
        <f t="shared" si="133"/>
        <v>-1.7910476030736665E-2</v>
      </c>
      <c r="AQ399" s="28">
        <f t="shared" si="134"/>
        <v>-1.4050168276821883E-2</v>
      </c>
      <c r="AR399" s="28">
        <f t="shared" si="135"/>
        <v>-2.8714822921602521E-2</v>
      </c>
      <c r="AS399" s="28">
        <f t="shared" si="136"/>
        <v>-1.6694709221872127E-2</v>
      </c>
      <c r="AT399" s="28">
        <f t="shared" si="137"/>
        <v>-1.8206453849210241E-2</v>
      </c>
      <c r="AU399" s="28">
        <f t="shared" si="138"/>
        <v>-1.652963452611661E-2</v>
      </c>
      <c r="AV399" s="28">
        <f t="shared" si="138"/>
        <v>-7.7037901162930666E-3</v>
      </c>
      <c r="AX399" s="39">
        <f t="shared" si="139"/>
        <v>1.6242713719081078E-2</v>
      </c>
      <c r="AY399" s="39">
        <f t="shared" si="140"/>
        <v>1.3037682515594212E-2</v>
      </c>
      <c r="AZ399" s="39">
        <f t="shared" si="141"/>
        <v>2.7532148802294532E-2</v>
      </c>
      <c r="BA399" s="39">
        <f t="shared" si="142"/>
        <v>1.6573539344267287E-2</v>
      </c>
      <c r="BB399" s="39">
        <f t="shared" si="143"/>
        <v>1.8460775526995224E-2</v>
      </c>
      <c r="BC399" s="39">
        <f t="shared" si="144"/>
        <v>1.6327783840580715E-2</v>
      </c>
      <c r="BD399" s="39">
        <f t="shared" si="144"/>
        <v>7.1183778093590255E-3</v>
      </c>
      <c r="BF399">
        <f t="shared" si="145"/>
        <v>0</v>
      </c>
      <c r="BG399">
        <f t="shared" si="146"/>
        <v>0</v>
      </c>
      <c r="BH399">
        <f t="shared" si="147"/>
        <v>0</v>
      </c>
      <c r="BI399">
        <f t="shared" si="148"/>
        <v>0</v>
      </c>
      <c r="BJ399">
        <f t="shared" si="149"/>
        <v>0</v>
      </c>
      <c r="BK399">
        <f t="shared" si="150"/>
        <v>0</v>
      </c>
      <c r="BL399">
        <f t="shared" si="150"/>
        <v>0</v>
      </c>
    </row>
    <row r="400" spans="1:64" x14ac:dyDescent="0.25">
      <c r="A400" s="1">
        <v>42209</v>
      </c>
      <c r="B400" s="19">
        <v>1.0939000000000001</v>
      </c>
      <c r="C400" s="19">
        <v>0.70689999999999997</v>
      </c>
      <c r="D400" s="19">
        <v>1.0511999999999999</v>
      </c>
      <c r="E400" s="19">
        <v>135.69999999999999</v>
      </c>
      <c r="F400" s="19">
        <v>1.5058</v>
      </c>
      <c r="G400" s="19">
        <v>1.4319999999999999</v>
      </c>
      <c r="J400" s="28">
        <f t="shared" si="151"/>
        <v>-5.4699744373258533E-3</v>
      </c>
      <c r="K400" s="28">
        <f t="shared" si="152"/>
        <v>3.5428365548573217E-3</v>
      </c>
      <c r="L400" s="28">
        <f t="shared" si="153"/>
        <v>-4.7553379563688238E-4</v>
      </c>
      <c r="M400" s="28">
        <f t="shared" si="154"/>
        <v>-3.3106522789452752E-3</v>
      </c>
      <c r="N400" s="28">
        <f t="shared" si="155"/>
        <v>1.4313668229579494E-2</v>
      </c>
      <c r="O400" s="28">
        <f t="shared" si="156"/>
        <v>3.4276554142453003E-3</v>
      </c>
      <c r="P400" s="28">
        <f>J400*Report!$I$17+FX_Rates_Input!K400*Report!$I$18+FX_Rates_Input!L400*Report!$I$19+FX_Rates_Input!M400*Report!$I$20+FX_Rates_Input!N400*Report!$I$21+FX_Rates_Input!O400*Report!$I$22</f>
        <v>-1.4642736807313741E-3</v>
      </c>
      <c r="R400" s="28">
        <f t="shared" si="115"/>
        <v>-1.5762347350012838E-2</v>
      </c>
      <c r="S400" s="28">
        <f t="shared" si="116"/>
        <v>-1.2368804750645489E-2</v>
      </c>
      <c r="T400" s="28">
        <f t="shared" si="117"/>
        <v>-2.5135618657072586E-2</v>
      </c>
      <c r="U400" s="28">
        <f t="shared" si="118"/>
        <v>-1.4601743414853041E-2</v>
      </c>
      <c r="V400" s="28">
        <f t="shared" si="119"/>
        <v>-1.5874318060439228E-2</v>
      </c>
      <c r="W400" s="28">
        <f t="shared" si="120"/>
        <v>-1.445787610792291E-2</v>
      </c>
      <c r="X400" s="28">
        <f t="shared" si="120"/>
        <v>-6.7575486556128378E-3</v>
      </c>
      <c r="Z400" s="28">
        <f t="shared" si="121"/>
        <v>1.4182147578307951E-2</v>
      </c>
      <c r="AA400" s="28">
        <f t="shared" si="122"/>
        <v>1.1434115506202802E-2</v>
      </c>
      <c r="AB400" s="28">
        <f t="shared" si="123"/>
        <v>2.3971058811491825E-2</v>
      </c>
      <c r="AC400" s="28">
        <f t="shared" si="124"/>
        <v>1.4549034585820825E-2</v>
      </c>
      <c r="AD400" s="28">
        <f t="shared" si="125"/>
        <v>1.6167415257479154E-2</v>
      </c>
      <c r="AE400" s="28">
        <f t="shared" si="126"/>
        <v>1.4290897123698411E-2</v>
      </c>
      <c r="AF400" s="28">
        <f t="shared" si="126"/>
        <v>6.1850312552314693E-3</v>
      </c>
      <c r="AG400" s="75"/>
      <c r="AH400">
        <f t="shared" si="127"/>
        <v>0</v>
      </c>
      <c r="AI400">
        <f t="shared" si="128"/>
        <v>0</v>
      </c>
      <c r="AJ400">
        <f t="shared" si="129"/>
        <v>0</v>
      </c>
      <c r="AK400">
        <f t="shared" si="130"/>
        <v>0</v>
      </c>
      <c r="AL400">
        <f t="shared" si="131"/>
        <v>0</v>
      </c>
      <c r="AM400">
        <f t="shared" si="132"/>
        <v>0</v>
      </c>
      <c r="AN400">
        <f t="shared" si="132"/>
        <v>0</v>
      </c>
      <c r="AP400" s="28">
        <f t="shared" si="133"/>
        <v>-1.7943272589427298E-2</v>
      </c>
      <c r="AQ400" s="28">
        <f t="shared" si="134"/>
        <v>-1.4102425226936532E-2</v>
      </c>
      <c r="AR400" s="28">
        <f t="shared" si="135"/>
        <v>-2.8712168956930437E-2</v>
      </c>
      <c r="AS400" s="28">
        <f t="shared" si="136"/>
        <v>-1.6724860456647228E-2</v>
      </c>
      <c r="AT400" s="28">
        <f t="shared" si="137"/>
        <v>-1.8207989911472655E-2</v>
      </c>
      <c r="AU400" s="28">
        <f t="shared" si="138"/>
        <v>-1.6551714233866609E-2</v>
      </c>
      <c r="AV400" s="28">
        <f t="shared" si="138"/>
        <v>-7.7001860004158283E-3</v>
      </c>
      <c r="AX400" s="39">
        <f t="shared" si="139"/>
        <v>1.6363072817722413E-2</v>
      </c>
      <c r="AY400" s="39">
        <f t="shared" si="140"/>
        <v>1.3167735982493845E-2</v>
      </c>
      <c r="AZ400" s="39">
        <f t="shared" si="141"/>
        <v>2.7547609111349677E-2</v>
      </c>
      <c r="BA400" s="39">
        <f t="shared" si="142"/>
        <v>1.6672151627615012E-2</v>
      </c>
      <c r="BB400" s="39">
        <f t="shared" si="143"/>
        <v>1.850108710851258E-2</v>
      </c>
      <c r="BC400" s="39">
        <f t="shared" si="144"/>
        <v>1.638473524964211E-2</v>
      </c>
      <c r="BD400" s="39">
        <f t="shared" si="144"/>
        <v>7.1276686000344598E-3</v>
      </c>
      <c r="BF400">
        <f t="shared" si="145"/>
        <v>0</v>
      </c>
      <c r="BG400">
        <f t="shared" si="146"/>
        <v>0</v>
      </c>
      <c r="BH400">
        <f t="shared" si="147"/>
        <v>0</v>
      </c>
      <c r="BI400">
        <f t="shared" si="148"/>
        <v>0</v>
      </c>
      <c r="BJ400">
        <f t="shared" si="149"/>
        <v>0</v>
      </c>
      <c r="BK400">
        <f t="shared" si="150"/>
        <v>0</v>
      </c>
      <c r="BL400">
        <f t="shared" si="150"/>
        <v>0</v>
      </c>
    </row>
    <row r="401" spans="1:64" x14ac:dyDescent="0.25">
      <c r="A401" s="1">
        <v>42212</v>
      </c>
      <c r="B401" s="19">
        <v>1.1057999999999999</v>
      </c>
      <c r="C401" s="19">
        <v>0.7127</v>
      </c>
      <c r="D401" s="19">
        <v>1.0595000000000001</v>
      </c>
      <c r="E401" s="19">
        <v>136.22999999999999</v>
      </c>
      <c r="F401" s="19">
        <v>1.5184</v>
      </c>
      <c r="G401" s="19">
        <v>1.4409000000000001</v>
      </c>
      <c r="J401" s="28">
        <f t="shared" si="151"/>
        <v>1.0819762778087308E-2</v>
      </c>
      <c r="K401" s="28">
        <f t="shared" si="152"/>
        <v>8.1713613309167647E-3</v>
      </c>
      <c r="L401" s="28">
        <f t="shared" si="153"/>
        <v>7.8647299780078145E-3</v>
      </c>
      <c r="M401" s="28">
        <f t="shared" si="154"/>
        <v>3.8980669371460231E-3</v>
      </c>
      <c r="N401" s="28">
        <f t="shared" si="155"/>
        <v>8.3328304396414182E-3</v>
      </c>
      <c r="O401" s="28">
        <f t="shared" si="156"/>
        <v>6.1958498182975814E-3</v>
      </c>
      <c r="P401" s="28">
        <f>J401*Report!$I$17+FX_Rates_Input!K401*Report!$I$18+FX_Rates_Input!L401*Report!$I$19+FX_Rates_Input!M401*Report!$I$20+FX_Rates_Input!N401*Report!$I$21+FX_Rates_Input!O401*Report!$I$22</f>
        <v>3.5063690469481325E-3</v>
      </c>
      <c r="R401" s="28">
        <f t="shared" si="115"/>
        <v>-1.5792973300593087E-2</v>
      </c>
      <c r="S401" s="28">
        <f t="shared" si="116"/>
        <v>-1.2371704090886788E-2</v>
      </c>
      <c r="T401" s="28">
        <f t="shared" si="117"/>
        <v>-2.5138472368059332E-2</v>
      </c>
      <c r="U401" s="28">
        <f t="shared" si="118"/>
        <v>-1.4625731447214236E-2</v>
      </c>
      <c r="V401" s="28">
        <f t="shared" si="119"/>
        <v>-1.5953415964432074E-2</v>
      </c>
      <c r="W401" s="28">
        <f t="shared" si="120"/>
        <v>-1.4458438763186608E-2</v>
      </c>
      <c r="X401" s="28">
        <f t="shared" si="120"/>
        <v>-6.7615573916698099E-3</v>
      </c>
      <c r="Z401" s="28">
        <f t="shared" si="121"/>
        <v>1.4182157873762464E-2</v>
      </c>
      <c r="AA401" s="28">
        <f t="shared" si="122"/>
        <v>1.1454249932175836E-2</v>
      </c>
      <c r="AB401" s="28">
        <f t="shared" si="123"/>
        <v>2.3967478187160055E-2</v>
      </c>
      <c r="AC401" s="28">
        <f t="shared" si="124"/>
        <v>1.4511008966179071E-2</v>
      </c>
      <c r="AD401" s="28">
        <f t="shared" si="125"/>
        <v>1.6313088134121238E-2</v>
      </c>
      <c r="AE401" s="28">
        <f t="shared" si="126"/>
        <v>1.4298046249345744E-2</v>
      </c>
      <c r="AF401" s="28">
        <f t="shared" si="126"/>
        <v>6.1844513897707102E-3</v>
      </c>
      <c r="AG401" s="75"/>
      <c r="AH401">
        <f t="shared" si="127"/>
        <v>0</v>
      </c>
      <c r="AI401">
        <f t="shared" si="128"/>
        <v>0</v>
      </c>
      <c r="AJ401">
        <f t="shared" si="129"/>
        <v>0</v>
      </c>
      <c r="AK401">
        <f t="shared" si="130"/>
        <v>0</v>
      </c>
      <c r="AL401">
        <f t="shared" si="131"/>
        <v>0</v>
      </c>
      <c r="AM401">
        <f t="shared" si="132"/>
        <v>0</v>
      </c>
      <c r="AN401">
        <f t="shared" si="132"/>
        <v>0</v>
      </c>
      <c r="AP401" s="28">
        <f t="shared" si="133"/>
        <v>-1.7976129847043384E-2</v>
      </c>
      <c r="AQ401" s="28">
        <f t="shared" si="134"/>
        <v>-1.4107002168426938E-2</v>
      </c>
      <c r="AR401" s="28">
        <f t="shared" si="135"/>
        <v>-2.8714969725175458E-2</v>
      </c>
      <c r="AS401" s="28">
        <f t="shared" si="136"/>
        <v>-1.6747826099802195E-2</v>
      </c>
      <c r="AT401" s="28">
        <f t="shared" si="137"/>
        <v>-1.8303458379395302E-2</v>
      </c>
      <c r="AU401" s="28">
        <f t="shared" si="138"/>
        <v>-1.6552838555562482E-2</v>
      </c>
      <c r="AV401" s="28">
        <f t="shared" si="138"/>
        <v>-7.7044444688674808E-3</v>
      </c>
      <c r="AX401" s="39">
        <f t="shared" si="139"/>
        <v>1.6365314420212763E-2</v>
      </c>
      <c r="AY401" s="39">
        <f t="shared" si="140"/>
        <v>1.3189548009715986E-2</v>
      </c>
      <c r="AZ401" s="39">
        <f t="shared" si="141"/>
        <v>2.7543975544276181E-2</v>
      </c>
      <c r="BA401" s="39">
        <f t="shared" si="142"/>
        <v>1.6633103618767034E-2</v>
      </c>
      <c r="BB401" s="39">
        <f t="shared" si="143"/>
        <v>1.8663130549084465E-2</v>
      </c>
      <c r="BC401" s="39">
        <f t="shared" si="144"/>
        <v>1.6392446041721621E-2</v>
      </c>
      <c r="BD401" s="39">
        <f t="shared" si="144"/>
        <v>7.1273384669683811E-3</v>
      </c>
      <c r="BF401">
        <f t="shared" si="145"/>
        <v>0</v>
      </c>
      <c r="BG401">
        <f t="shared" si="146"/>
        <v>0</v>
      </c>
      <c r="BH401">
        <f t="shared" si="147"/>
        <v>0</v>
      </c>
      <c r="BI401">
        <f t="shared" si="148"/>
        <v>0</v>
      </c>
      <c r="BJ401">
        <f t="shared" si="149"/>
        <v>0</v>
      </c>
      <c r="BK401">
        <f t="shared" si="150"/>
        <v>0</v>
      </c>
      <c r="BL401">
        <f t="shared" si="150"/>
        <v>0</v>
      </c>
    </row>
    <row r="402" spans="1:64" x14ac:dyDescent="0.25">
      <c r="A402" s="1">
        <v>42213</v>
      </c>
      <c r="B402" s="19">
        <v>1.1025</v>
      </c>
      <c r="C402" s="19">
        <v>0.70740000000000003</v>
      </c>
      <c r="D402" s="19">
        <v>1.0659000000000001</v>
      </c>
      <c r="E402" s="19">
        <v>136.46</v>
      </c>
      <c r="F402" s="19">
        <v>1.5088999999999999</v>
      </c>
      <c r="G402" s="19">
        <v>1.4348000000000001</v>
      </c>
      <c r="J402" s="28">
        <f t="shared" si="151"/>
        <v>-2.9887265828313836E-3</v>
      </c>
      <c r="K402" s="28">
        <f t="shared" si="152"/>
        <v>-7.4642977364447784E-3</v>
      </c>
      <c r="L402" s="28">
        <f t="shared" si="153"/>
        <v>6.0224139867372283E-3</v>
      </c>
      <c r="M402" s="28">
        <f t="shared" si="154"/>
        <v>1.686897609308201E-3</v>
      </c>
      <c r="N402" s="28">
        <f t="shared" si="155"/>
        <v>-6.2762403360577292E-3</v>
      </c>
      <c r="O402" s="28">
        <f t="shared" si="156"/>
        <v>-4.2424516807609159E-3</v>
      </c>
      <c r="P402" s="28">
        <f>J402*Report!$I$17+FX_Rates_Input!K402*Report!$I$18+FX_Rates_Input!L402*Report!$I$19+FX_Rates_Input!M402*Report!$I$20+FX_Rates_Input!N402*Report!$I$21+FX_Rates_Input!O402*Report!$I$22</f>
        <v>1.5049381490548225E-3</v>
      </c>
      <c r="R402" s="28">
        <f t="shared" si="115"/>
        <v>-1.5848997510435916E-2</v>
      </c>
      <c r="S402" s="28">
        <f t="shared" si="116"/>
        <v>-1.2404009495869926E-2</v>
      </c>
      <c r="T402" s="28">
        <f t="shared" si="117"/>
        <v>-2.5136497909630868E-2</v>
      </c>
      <c r="U402" s="28">
        <f t="shared" si="118"/>
        <v>-1.4626522940655966E-2</v>
      </c>
      <c r="V402" s="28">
        <f t="shared" si="119"/>
        <v>-1.5971020473076861E-2</v>
      </c>
      <c r="W402" s="28">
        <f t="shared" si="120"/>
        <v>-1.446775656694204E-2</v>
      </c>
      <c r="X402" s="28">
        <f t="shared" si="120"/>
        <v>-6.7691275347172017E-3</v>
      </c>
      <c r="Z402" s="28">
        <f t="shared" si="121"/>
        <v>1.4315178669789274E-2</v>
      </c>
      <c r="AA402" s="28">
        <f t="shared" si="122"/>
        <v>1.1518695643176275E-2</v>
      </c>
      <c r="AB402" s="28">
        <f t="shared" si="123"/>
        <v>2.4032366990302565E-2</v>
      </c>
      <c r="AC402" s="28">
        <f t="shared" si="124"/>
        <v>1.4527889555556651E-2</v>
      </c>
      <c r="AD402" s="28">
        <f t="shared" si="125"/>
        <v>1.6377929044385908E-2</v>
      </c>
      <c r="AE402" s="28">
        <f t="shared" si="126"/>
        <v>1.4343253296597629E-2</v>
      </c>
      <c r="AF402" s="28">
        <f t="shared" si="126"/>
        <v>6.2246543861398549E-3</v>
      </c>
      <c r="AG402" s="75"/>
      <c r="AH402">
        <f t="shared" si="127"/>
        <v>0</v>
      </c>
      <c r="AI402">
        <f t="shared" si="128"/>
        <v>0</v>
      </c>
      <c r="AJ402">
        <f t="shared" si="129"/>
        <v>0</v>
      </c>
      <c r="AK402">
        <f t="shared" si="130"/>
        <v>0</v>
      </c>
      <c r="AL402">
        <f t="shared" si="131"/>
        <v>0</v>
      </c>
      <c r="AM402">
        <f t="shared" si="132"/>
        <v>0</v>
      </c>
      <c r="AN402">
        <f t="shared" si="132"/>
        <v>0</v>
      </c>
      <c r="AP402" s="28">
        <f t="shared" si="133"/>
        <v>-1.8045922631900527E-2</v>
      </c>
      <c r="AQ402" s="28">
        <f t="shared" si="134"/>
        <v>-1.4146354175842181E-2</v>
      </c>
      <c r="AR402" s="28">
        <f t="shared" si="135"/>
        <v>-2.8717577460657312E-2</v>
      </c>
      <c r="AS402" s="28">
        <f t="shared" si="136"/>
        <v>-1.6749904690974107E-2</v>
      </c>
      <c r="AT402" s="28">
        <f t="shared" si="137"/>
        <v>-1.8327067574223782E-2</v>
      </c>
      <c r="AU402" s="28">
        <f t="shared" si="138"/>
        <v>-1.6566127527441535E-2</v>
      </c>
      <c r="AV402" s="28">
        <f t="shared" si="138"/>
        <v>-7.7154940376246402E-3</v>
      </c>
      <c r="AX402" s="39">
        <f t="shared" si="139"/>
        <v>1.6512103791253886E-2</v>
      </c>
      <c r="AY402" s="39">
        <f t="shared" si="140"/>
        <v>1.326104032314853E-2</v>
      </c>
      <c r="AZ402" s="39">
        <f t="shared" si="141"/>
        <v>2.7613446541329009E-2</v>
      </c>
      <c r="BA402" s="39">
        <f t="shared" si="142"/>
        <v>1.6651271305874793E-2</v>
      </c>
      <c r="BB402" s="39">
        <f t="shared" si="143"/>
        <v>1.8733976145532828E-2</v>
      </c>
      <c r="BC402" s="39">
        <f t="shared" si="144"/>
        <v>1.6441624257097123E-2</v>
      </c>
      <c r="BD402" s="39">
        <f t="shared" si="144"/>
        <v>7.1710208890472934E-3</v>
      </c>
      <c r="BF402">
        <f t="shared" si="145"/>
        <v>0</v>
      </c>
      <c r="BG402">
        <f t="shared" si="146"/>
        <v>0</v>
      </c>
      <c r="BH402">
        <f t="shared" si="147"/>
        <v>0</v>
      </c>
      <c r="BI402">
        <f t="shared" si="148"/>
        <v>0</v>
      </c>
      <c r="BJ402">
        <f t="shared" si="149"/>
        <v>0</v>
      </c>
      <c r="BK402">
        <f t="shared" si="150"/>
        <v>0</v>
      </c>
      <c r="BL402">
        <f t="shared" si="150"/>
        <v>0</v>
      </c>
    </row>
    <row r="403" spans="1:64" x14ac:dyDescent="0.25">
      <c r="A403" s="1">
        <v>42214</v>
      </c>
      <c r="B403" s="19">
        <v>1.103</v>
      </c>
      <c r="C403" s="19">
        <v>0.70530000000000004</v>
      </c>
      <c r="D403" s="19">
        <v>1.0622</v>
      </c>
      <c r="E403" s="19">
        <v>136.5</v>
      </c>
      <c r="F403" s="19">
        <v>1.5101</v>
      </c>
      <c r="G403" s="19">
        <v>1.4289000000000001</v>
      </c>
      <c r="J403" s="28">
        <f t="shared" si="151"/>
        <v>4.5341193250144246E-4</v>
      </c>
      <c r="K403" s="28">
        <f t="shared" si="152"/>
        <v>-2.9730325572467245E-3</v>
      </c>
      <c r="L403" s="28">
        <f t="shared" si="153"/>
        <v>-3.4772837067923446E-3</v>
      </c>
      <c r="M403" s="28">
        <f t="shared" si="154"/>
        <v>2.9308323773670399E-4</v>
      </c>
      <c r="N403" s="28">
        <f t="shared" si="155"/>
        <v>7.9496526213779868E-4</v>
      </c>
      <c r="O403" s="28">
        <f t="shared" si="156"/>
        <v>-4.1205491832030684E-3</v>
      </c>
      <c r="P403" s="28">
        <f>J403*Report!$I$17+FX_Rates_Input!K403*Report!$I$18+FX_Rates_Input!L403*Report!$I$19+FX_Rates_Input!M403*Report!$I$20+FX_Rates_Input!N403*Report!$I$21+FX_Rates_Input!O403*Report!$I$22</f>
        <v>4.1274832121021446E-4</v>
      </c>
      <c r="R403" s="28">
        <f t="shared" si="115"/>
        <v>-1.5866920810532304E-2</v>
      </c>
      <c r="S403" s="28">
        <f t="shared" si="116"/>
        <v>-1.2480806688783807E-2</v>
      </c>
      <c r="T403" s="28">
        <f t="shared" si="117"/>
        <v>-2.5132422636361947E-2</v>
      </c>
      <c r="U403" s="28">
        <f t="shared" si="118"/>
        <v>-1.461472350564913E-2</v>
      </c>
      <c r="V403" s="28">
        <f t="shared" si="119"/>
        <v>-1.6015701894093511E-2</v>
      </c>
      <c r="W403" s="28">
        <f t="shared" si="120"/>
        <v>-1.4502264018652657E-2</v>
      </c>
      <c r="X403" s="28">
        <f t="shared" si="120"/>
        <v>-6.7689653379124672E-3</v>
      </c>
      <c r="Z403" s="28">
        <f t="shared" si="121"/>
        <v>1.4293082967307207E-2</v>
      </c>
      <c r="AA403" s="28">
        <f t="shared" si="122"/>
        <v>1.1524732196245739E-2</v>
      </c>
      <c r="AB403" s="28">
        <f t="shared" si="123"/>
        <v>2.4073840531575439E-2</v>
      </c>
      <c r="AC403" s="28">
        <f t="shared" si="124"/>
        <v>1.4541194648984762E-2</v>
      </c>
      <c r="AD403" s="28">
        <f t="shared" si="125"/>
        <v>1.638516104335638E-2</v>
      </c>
      <c r="AE403" s="28">
        <f t="shared" si="126"/>
        <v>1.4330166924344908E-2</v>
      </c>
      <c r="AF403" s="28">
        <f t="shared" si="126"/>
        <v>6.2343775214280459E-3</v>
      </c>
      <c r="AG403" s="75"/>
      <c r="AH403">
        <f t="shared" si="127"/>
        <v>0</v>
      </c>
      <c r="AI403">
        <f t="shared" si="128"/>
        <v>0</v>
      </c>
      <c r="AJ403">
        <f t="shared" si="129"/>
        <v>0</v>
      </c>
      <c r="AK403">
        <f t="shared" si="130"/>
        <v>0</v>
      </c>
      <c r="AL403">
        <f t="shared" si="131"/>
        <v>0</v>
      </c>
      <c r="AM403">
        <f t="shared" si="132"/>
        <v>0</v>
      </c>
      <c r="AN403">
        <f t="shared" si="132"/>
        <v>0</v>
      </c>
      <c r="AP403" s="28">
        <f t="shared" si="133"/>
        <v>-1.8063542046501645E-2</v>
      </c>
      <c r="AQ403" s="28">
        <f t="shared" si="134"/>
        <v>-1.4229184337678155E-2</v>
      </c>
      <c r="AR403" s="28">
        <f t="shared" si="135"/>
        <v>-2.8716225987766238E-2</v>
      </c>
      <c r="AS403" s="28">
        <f t="shared" si="136"/>
        <v>-1.673821491647284E-2</v>
      </c>
      <c r="AT403" s="28">
        <f t="shared" si="137"/>
        <v>-1.8375529966941077E-2</v>
      </c>
      <c r="AU403" s="28">
        <f t="shared" si="138"/>
        <v>-1.6602195124780152E-2</v>
      </c>
      <c r="AV403" s="28">
        <f t="shared" si="138"/>
        <v>-7.7160281855771298E-3</v>
      </c>
      <c r="AX403" s="39">
        <f t="shared" si="139"/>
        <v>1.6489704203276549E-2</v>
      </c>
      <c r="AY403" s="39">
        <f t="shared" si="140"/>
        <v>1.3273109845140088E-2</v>
      </c>
      <c r="AZ403" s="39">
        <f t="shared" si="141"/>
        <v>2.765764388297973E-2</v>
      </c>
      <c r="BA403" s="39">
        <f t="shared" si="142"/>
        <v>1.6664686059808472E-2</v>
      </c>
      <c r="BB403" s="39">
        <f t="shared" si="143"/>
        <v>1.8744989116203946E-2</v>
      </c>
      <c r="BC403" s="39">
        <f t="shared" si="144"/>
        <v>1.6430098030472406E-2</v>
      </c>
      <c r="BD403" s="39">
        <f t="shared" si="144"/>
        <v>7.1814403690927085E-3</v>
      </c>
      <c r="BF403">
        <f t="shared" si="145"/>
        <v>0</v>
      </c>
      <c r="BG403">
        <f t="shared" si="146"/>
        <v>0</v>
      </c>
      <c r="BH403">
        <f t="shared" si="147"/>
        <v>0</v>
      </c>
      <c r="BI403">
        <f t="shared" si="148"/>
        <v>0</v>
      </c>
      <c r="BJ403">
        <f t="shared" si="149"/>
        <v>0</v>
      </c>
      <c r="BK403">
        <f t="shared" si="150"/>
        <v>0</v>
      </c>
      <c r="BL403">
        <f t="shared" si="150"/>
        <v>0</v>
      </c>
    </row>
    <row r="404" spans="1:64" x14ac:dyDescent="0.25">
      <c r="A404" s="1">
        <v>42215</v>
      </c>
      <c r="B404" s="19">
        <v>1.0954999999999999</v>
      </c>
      <c r="C404" s="19">
        <v>0.70099999999999996</v>
      </c>
      <c r="D404" s="19">
        <v>1.0632999999999999</v>
      </c>
      <c r="E404" s="19">
        <v>136.25</v>
      </c>
      <c r="F404" s="19">
        <v>1.5065</v>
      </c>
      <c r="G404" s="19">
        <v>1.4219999999999999</v>
      </c>
      <c r="J404" s="28">
        <f t="shared" si="151"/>
        <v>-6.8228602179812598E-3</v>
      </c>
      <c r="K404" s="28">
        <f t="shared" si="152"/>
        <v>-6.1153571795435329E-3</v>
      </c>
      <c r="L404" s="28">
        <f t="shared" si="153"/>
        <v>1.0350506687415778E-3</v>
      </c>
      <c r="M404" s="28">
        <f t="shared" si="154"/>
        <v>-1.8331810816609605E-3</v>
      </c>
      <c r="N404" s="28">
        <f t="shared" si="155"/>
        <v>-2.3867942113875462E-3</v>
      </c>
      <c r="O404" s="28">
        <f t="shared" si="156"/>
        <v>-4.8405861117383053E-3</v>
      </c>
      <c r="P404" s="28">
        <f>J404*Report!$I$17+FX_Rates_Input!K404*Report!$I$18+FX_Rates_Input!L404*Report!$I$19+FX_Rates_Input!M404*Report!$I$20+FX_Rates_Input!N404*Report!$I$21+FX_Rates_Input!O404*Report!$I$22</f>
        <v>-4.0090806381506863E-4</v>
      </c>
      <c r="R404" s="28">
        <f t="shared" si="115"/>
        <v>-1.5850762371330287E-2</v>
      </c>
      <c r="S404" s="28">
        <f t="shared" si="116"/>
        <v>-1.2469540827160593E-2</v>
      </c>
      <c r="T404" s="28">
        <f t="shared" si="117"/>
        <v>-2.5152147330272288E-2</v>
      </c>
      <c r="U404" s="28">
        <f t="shared" si="118"/>
        <v>-1.4603499808728144E-2</v>
      </c>
      <c r="V404" s="28">
        <f t="shared" si="119"/>
        <v>-1.5994020110952797E-2</v>
      </c>
      <c r="W404" s="28">
        <f t="shared" si="120"/>
        <v>-1.4529554575893678E-2</v>
      </c>
      <c r="X404" s="28">
        <f t="shared" si="120"/>
        <v>-6.7673150522067141E-3</v>
      </c>
      <c r="Z404" s="28">
        <f t="shared" si="121"/>
        <v>1.430442887456858E-2</v>
      </c>
      <c r="AA404" s="28">
        <f t="shared" si="122"/>
        <v>1.1522866711025129E-2</v>
      </c>
      <c r="AB404" s="28">
        <f t="shared" si="123"/>
        <v>2.4060488554524709E-2</v>
      </c>
      <c r="AC404" s="28">
        <f t="shared" si="124"/>
        <v>1.4547433000180581E-2</v>
      </c>
      <c r="AD404" s="28">
        <f t="shared" si="125"/>
        <v>1.6393750305851985E-2</v>
      </c>
      <c r="AE404" s="28">
        <f t="shared" si="126"/>
        <v>1.4327222066485503E-2</v>
      </c>
      <c r="AF404" s="28">
        <f t="shared" si="126"/>
        <v>6.2375488176608061E-3</v>
      </c>
      <c r="AG404" s="75"/>
      <c r="AH404">
        <f t="shared" si="127"/>
        <v>0</v>
      </c>
      <c r="AI404">
        <f t="shared" si="128"/>
        <v>0</v>
      </c>
      <c r="AJ404">
        <f t="shared" si="129"/>
        <v>0</v>
      </c>
      <c r="AK404">
        <f t="shared" si="130"/>
        <v>0</v>
      </c>
      <c r="AL404">
        <f t="shared" si="131"/>
        <v>0</v>
      </c>
      <c r="AM404">
        <f t="shared" si="132"/>
        <v>0</v>
      </c>
      <c r="AN404">
        <f t="shared" si="132"/>
        <v>0</v>
      </c>
      <c r="AP404" s="28">
        <f t="shared" si="133"/>
        <v>-1.8047033099722193E-2</v>
      </c>
      <c r="AQ404" s="28">
        <f t="shared" si="134"/>
        <v>-1.4216962090387799E-2</v>
      </c>
      <c r="AR404" s="28">
        <f t="shared" si="135"/>
        <v>-2.8736414821047641E-2</v>
      </c>
      <c r="AS404" s="28">
        <f t="shared" si="136"/>
        <v>-1.6726628125555938E-2</v>
      </c>
      <c r="AT404" s="28">
        <f t="shared" si="137"/>
        <v>-1.8352894625933022E-2</v>
      </c>
      <c r="AU404" s="28">
        <f t="shared" si="138"/>
        <v>-1.663125883432779E-2</v>
      </c>
      <c r="AV404" s="28">
        <f t="shared" si="138"/>
        <v>-7.7144886785055038E-3</v>
      </c>
      <c r="AX404" s="39">
        <f t="shared" si="139"/>
        <v>1.6500699602960488E-2</v>
      </c>
      <c r="AY404" s="39">
        <f t="shared" si="140"/>
        <v>1.3270287974252335E-2</v>
      </c>
      <c r="AZ404" s="39">
        <f t="shared" si="141"/>
        <v>2.7644756045300062E-2</v>
      </c>
      <c r="BA404" s="39">
        <f t="shared" si="142"/>
        <v>1.6670561317008375E-2</v>
      </c>
      <c r="BB404" s="39">
        <f t="shared" si="143"/>
        <v>1.875262482083221E-2</v>
      </c>
      <c r="BC404" s="39">
        <f t="shared" si="144"/>
        <v>1.6428926324919615E-2</v>
      </c>
      <c r="BD404" s="39">
        <f t="shared" si="144"/>
        <v>7.1847224439595941E-3</v>
      </c>
      <c r="BF404">
        <f t="shared" si="145"/>
        <v>0</v>
      </c>
      <c r="BG404">
        <f t="shared" si="146"/>
        <v>0</v>
      </c>
      <c r="BH404">
        <f t="shared" si="147"/>
        <v>0</v>
      </c>
      <c r="BI404">
        <f t="shared" si="148"/>
        <v>0</v>
      </c>
      <c r="BJ404">
        <f t="shared" si="149"/>
        <v>0</v>
      </c>
      <c r="BK404">
        <f t="shared" si="150"/>
        <v>0</v>
      </c>
      <c r="BL404">
        <f t="shared" si="150"/>
        <v>0</v>
      </c>
    </row>
    <row r="405" spans="1:64" x14ac:dyDescent="0.25">
      <c r="A405" s="1">
        <v>42216</v>
      </c>
      <c r="B405" s="19">
        <v>1.0967</v>
      </c>
      <c r="C405" s="19">
        <v>0.70409999999999995</v>
      </c>
      <c r="D405" s="19">
        <v>1.0565</v>
      </c>
      <c r="E405" s="19">
        <v>136.34</v>
      </c>
      <c r="F405" s="19">
        <v>1.514</v>
      </c>
      <c r="G405" s="19">
        <v>1.431</v>
      </c>
      <c r="J405" s="28">
        <f t="shared" si="151"/>
        <v>1.0947907306421633E-3</v>
      </c>
      <c r="K405" s="28">
        <f t="shared" si="152"/>
        <v>4.4125044904974858E-3</v>
      </c>
      <c r="L405" s="28">
        <f t="shared" si="153"/>
        <v>-6.4157216009290592E-3</v>
      </c>
      <c r="M405" s="28">
        <f t="shared" si="154"/>
        <v>6.6033239128575805E-4</v>
      </c>
      <c r="N405" s="28">
        <f t="shared" si="155"/>
        <v>4.9660754270381639E-3</v>
      </c>
      <c r="O405" s="28">
        <f t="shared" si="156"/>
        <v>6.3091691932647556E-3</v>
      </c>
      <c r="P405" s="28">
        <f>J405*Report!$I$17+FX_Rates_Input!K405*Report!$I$18+FX_Rates_Input!L405*Report!$I$19+FX_Rates_Input!M405*Report!$I$20+FX_Rates_Input!N405*Report!$I$21+FX_Rates_Input!O405*Report!$I$22</f>
        <v>-2.2740963076208777E-3</v>
      </c>
      <c r="R405" s="28">
        <f t="shared" si="115"/>
        <v>-1.5890421761329133E-2</v>
      </c>
      <c r="S405" s="28">
        <f t="shared" si="116"/>
        <v>-1.2516774372480754E-2</v>
      </c>
      <c r="T405" s="28">
        <f t="shared" si="117"/>
        <v>-2.5140733103170113E-2</v>
      </c>
      <c r="U405" s="28">
        <f t="shared" si="118"/>
        <v>-1.4556996460530129E-2</v>
      </c>
      <c r="V405" s="28">
        <f t="shared" si="119"/>
        <v>-1.5993095154487918E-2</v>
      </c>
      <c r="W405" s="28">
        <f t="shared" si="120"/>
        <v>-1.4562111970651765E-2</v>
      </c>
      <c r="X405" s="28">
        <f t="shared" si="120"/>
        <v>-6.7659120445442283E-3</v>
      </c>
      <c r="Z405" s="28">
        <f t="shared" si="121"/>
        <v>1.4311655282856679E-2</v>
      </c>
      <c r="AA405" s="28">
        <f t="shared" si="122"/>
        <v>1.153176507967287E-2</v>
      </c>
      <c r="AB405" s="28">
        <f t="shared" si="123"/>
        <v>2.407248196217392E-2</v>
      </c>
      <c r="AC405" s="28">
        <f t="shared" si="124"/>
        <v>1.4537643740613405E-2</v>
      </c>
      <c r="AD405" s="28">
        <f t="shared" si="125"/>
        <v>1.6393804889270305E-2</v>
      </c>
      <c r="AE405" s="28">
        <f t="shared" si="126"/>
        <v>1.432760812106757E-2</v>
      </c>
      <c r="AF405" s="28">
        <f t="shared" si="126"/>
        <v>6.2384215680095865E-3</v>
      </c>
      <c r="AG405" s="75"/>
      <c r="AH405">
        <f t="shared" si="127"/>
        <v>0</v>
      </c>
      <c r="AI405">
        <f t="shared" si="128"/>
        <v>0</v>
      </c>
      <c r="AJ405">
        <f t="shared" si="129"/>
        <v>0</v>
      </c>
      <c r="AK405">
        <f t="shared" si="130"/>
        <v>0</v>
      </c>
      <c r="AL405">
        <f t="shared" si="131"/>
        <v>0</v>
      </c>
      <c r="AM405">
        <f t="shared" si="132"/>
        <v>0</v>
      </c>
      <c r="AN405">
        <f t="shared" si="132"/>
        <v>0</v>
      </c>
      <c r="AP405" s="28">
        <f t="shared" si="133"/>
        <v>-1.8090107288370971E-2</v>
      </c>
      <c r="AQ405" s="28">
        <f t="shared" si="134"/>
        <v>-1.4268283849858921E-2</v>
      </c>
      <c r="AR405" s="28">
        <f t="shared" si="135"/>
        <v>-2.8725042776973641E-2</v>
      </c>
      <c r="AS405" s="28">
        <f t="shared" si="136"/>
        <v>-1.6676024859514544E-2</v>
      </c>
      <c r="AT405" s="28">
        <f t="shared" si="137"/>
        <v>-1.8351906278232143E-2</v>
      </c>
      <c r="AU405" s="28">
        <f t="shared" si="138"/>
        <v>-1.6666215574952663E-2</v>
      </c>
      <c r="AV405" s="28">
        <f t="shared" si="138"/>
        <v>-7.7130470510044929E-3</v>
      </c>
      <c r="AX405" s="39">
        <f t="shared" si="139"/>
        <v>1.6511340809898519E-2</v>
      </c>
      <c r="AY405" s="39">
        <f t="shared" si="140"/>
        <v>1.3283274557051037E-2</v>
      </c>
      <c r="AZ405" s="39">
        <f t="shared" si="141"/>
        <v>2.7656791635977448E-2</v>
      </c>
      <c r="BA405" s="39">
        <f t="shared" si="142"/>
        <v>1.665667213959782E-2</v>
      </c>
      <c r="BB405" s="39">
        <f t="shared" si="143"/>
        <v>1.875261601301453E-2</v>
      </c>
      <c r="BC405" s="39">
        <f t="shared" si="144"/>
        <v>1.6431711725368465E-2</v>
      </c>
      <c r="BD405" s="39">
        <f t="shared" si="144"/>
        <v>7.1855565744698511E-3</v>
      </c>
      <c r="BF405">
        <f t="shared" si="145"/>
        <v>0</v>
      </c>
      <c r="BG405">
        <f t="shared" si="146"/>
        <v>0</v>
      </c>
      <c r="BH405">
        <f t="shared" si="147"/>
        <v>0</v>
      </c>
      <c r="BI405">
        <f t="shared" si="148"/>
        <v>0</v>
      </c>
      <c r="BJ405">
        <f t="shared" si="149"/>
        <v>0</v>
      </c>
      <c r="BK405">
        <f t="shared" si="150"/>
        <v>0</v>
      </c>
      <c r="BL405">
        <f t="shared" si="150"/>
        <v>0</v>
      </c>
    </row>
    <row r="406" spans="1:64" x14ac:dyDescent="0.25">
      <c r="A406" s="1">
        <v>42219</v>
      </c>
      <c r="B406" s="19">
        <v>1.0951</v>
      </c>
      <c r="C406" s="19">
        <v>0.70279999999999998</v>
      </c>
      <c r="D406" s="19">
        <v>1.0598000000000001</v>
      </c>
      <c r="E406" s="19">
        <v>136.07</v>
      </c>
      <c r="F406" s="19">
        <v>1.5071000000000001</v>
      </c>
      <c r="G406" s="19">
        <v>1.4403999999999999</v>
      </c>
      <c r="J406" s="28">
        <f t="shared" si="151"/>
        <v>-1.4599874844497761E-3</v>
      </c>
      <c r="K406" s="28">
        <f t="shared" si="152"/>
        <v>-1.8480352121453471E-3</v>
      </c>
      <c r="L406" s="28">
        <f t="shared" si="153"/>
        <v>3.1186530025503613E-3</v>
      </c>
      <c r="M406" s="28">
        <f t="shared" si="154"/>
        <v>-1.9823067318721819E-3</v>
      </c>
      <c r="N406" s="28">
        <f t="shared" si="155"/>
        <v>-4.567880571763377E-3</v>
      </c>
      <c r="O406" s="28">
        <f t="shared" si="156"/>
        <v>6.5473522182692362E-3</v>
      </c>
      <c r="P406" s="28">
        <f>J406*Report!$I$17+FX_Rates_Input!K406*Report!$I$18+FX_Rates_Input!L406*Report!$I$19+FX_Rates_Input!M406*Report!$I$20+FX_Rates_Input!N406*Report!$I$21+FX_Rates_Input!O406*Report!$I$22</f>
        <v>-5.2201520124914281E-4</v>
      </c>
      <c r="R406" s="28">
        <f t="shared" si="115"/>
        <v>-1.5890945348348496E-2</v>
      </c>
      <c r="S406" s="28">
        <f t="shared" si="116"/>
        <v>-1.2523212245850096E-2</v>
      </c>
      <c r="T406" s="28">
        <f t="shared" si="117"/>
        <v>-2.5180881331908316E-2</v>
      </c>
      <c r="U406" s="28">
        <f t="shared" si="118"/>
        <v>-1.4558642420149258E-2</v>
      </c>
      <c r="V406" s="28">
        <f t="shared" si="119"/>
        <v>-1.5990214856245157E-2</v>
      </c>
      <c r="W406" s="28">
        <f t="shared" si="120"/>
        <v>-1.4557629345135381E-2</v>
      </c>
      <c r="X406" s="28">
        <f t="shared" si="120"/>
        <v>-6.783030931735704E-3</v>
      </c>
      <c r="Z406" s="28">
        <f t="shared" si="121"/>
        <v>1.4307161128228336E-2</v>
      </c>
      <c r="AA406" s="28">
        <f t="shared" si="122"/>
        <v>1.1561907688073719E-2</v>
      </c>
      <c r="AB406" s="28">
        <f t="shared" si="123"/>
        <v>2.4062621182160009E-2</v>
      </c>
      <c r="AC406" s="28">
        <f t="shared" si="124"/>
        <v>1.4534036029457563E-2</v>
      </c>
      <c r="AD406" s="28">
        <f t="shared" si="125"/>
        <v>1.6383337188301577E-2</v>
      </c>
      <c r="AE406" s="28">
        <f t="shared" si="126"/>
        <v>1.4388910905176591E-2</v>
      </c>
      <c r="AF406" s="28">
        <f t="shared" si="126"/>
        <v>6.2301294835469178E-3</v>
      </c>
      <c r="AG406" s="75"/>
      <c r="AH406">
        <f t="shared" si="127"/>
        <v>0</v>
      </c>
      <c r="AI406">
        <f t="shared" si="128"/>
        <v>0</v>
      </c>
      <c r="AJ406">
        <f t="shared" si="129"/>
        <v>0</v>
      </c>
      <c r="AK406">
        <f t="shared" si="130"/>
        <v>0</v>
      </c>
      <c r="AL406">
        <f t="shared" si="131"/>
        <v>0</v>
      </c>
      <c r="AM406">
        <f t="shared" si="132"/>
        <v>0</v>
      </c>
      <c r="AN406">
        <f t="shared" si="132"/>
        <v>0</v>
      </c>
      <c r="AP406" s="28">
        <f t="shared" si="133"/>
        <v>-1.8090341689977991E-2</v>
      </c>
      <c r="AQ406" s="28">
        <f t="shared" si="134"/>
        <v>-1.4277385962386528E-2</v>
      </c>
      <c r="AR406" s="28">
        <f t="shared" si="135"/>
        <v>-2.8767396909051283E-2</v>
      </c>
      <c r="AS406" s="28">
        <f t="shared" si="136"/>
        <v>-1.6677527940335751E-2</v>
      </c>
      <c r="AT406" s="28">
        <f t="shared" si="137"/>
        <v>-1.8348053815040677E-2</v>
      </c>
      <c r="AU406" s="28">
        <f t="shared" si="138"/>
        <v>-1.6665871289998673E-2</v>
      </c>
      <c r="AV406" s="28">
        <f t="shared" si="138"/>
        <v>-7.7308088141870533E-3</v>
      </c>
      <c r="AX406" s="39">
        <f t="shared" si="139"/>
        <v>1.6506557469857835E-2</v>
      </c>
      <c r="AY406" s="39">
        <f t="shared" si="140"/>
        <v>1.3316081404610151E-2</v>
      </c>
      <c r="AZ406" s="39">
        <f t="shared" si="141"/>
        <v>2.7649136759302976E-2</v>
      </c>
      <c r="BA406" s="39">
        <f t="shared" si="142"/>
        <v>1.6652921549644054E-2</v>
      </c>
      <c r="BB406" s="39">
        <f t="shared" si="143"/>
        <v>1.8741176147097097E-2</v>
      </c>
      <c r="BC406" s="39">
        <f t="shared" si="144"/>
        <v>1.6497152850039883E-2</v>
      </c>
      <c r="BD406" s="39">
        <f t="shared" si="144"/>
        <v>7.1779073659982671E-3</v>
      </c>
      <c r="BF406">
        <f t="shared" si="145"/>
        <v>0</v>
      </c>
      <c r="BG406">
        <f t="shared" si="146"/>
        <v>0</v>
      </c>
      <c r="BH406">
        <f t="shared" si="147"/>
        <v>0</v>
      </c>
      <c r="BI406">
        <f t="shared" si="148"/>
        <v>0</v>
      </c>
      <c r="BJ406">
        <f t="shared" si="149"/>
        <v>0</v>
      </c>
      <c r="BK406">
        <f t="shared" si="150"/>
        <v>0</v>
      </c>
      <c r="BL406">
        <f t="shared" si="150"/>
        <v>0</v>
      </c>
    </row>
    <row r="407" spans="1:64" x14ac:dyDescent="0.25">
      <c r="A407" s="1">
        <v>42220</v>
      </c>
      <c r="B407" s="19">
        <v>1.0972999999999999</v>
      </c>
      <c r="C407" s="19">
        <v>0.70274999999999999</v>
      </c>
      <c r="D407" s="19">
        <v>1.0640000000000001</v>
      </c>
      <c r="E407" s="19">
        <v>136.07</v>
      </c>
      <c r="F407" s="19">
        <v>1.4831000000000001</v>
      </c>
      <c r="G407" s="19">
        <v>1.4408000000000001</v>
      </c>
      <c r="J407" s="28">
        <f t="shared" si="151"/>
        <v>2.0069337150398566E-3</v>
      </c>
      <c r="K407" s="28">
        <f t="shared" si="152"/>
        <v>-7.1146526300913305E-5</v>
      </c>
      <c r="L407" s="28">
        <f t="shared" si="153"/>
        <v>3.9551798429280144E-3</v>
      </c>
      <c r="M407" s="28">
        <f t="shared" si="154"/>
        <v>0</v>
      </c>
      <c r="N407" s="28">
        <f t="shared" si="155"/>
        <v>-1.60527826777138E-2</v>
      </c>
      <c r="O407" s="28">
        <f t="shared" si="156"/>
        <v>2.7766208702625835E-4</v>
      </c>
      <c r="P407" s="28">
        <f>J407*Report!$I$17+FX_Rates_Input!K407*Report!$I$18+FX_Rates_Input!L407*Report!$I$19+FX_Rates_Input!M407*Report!$I$20+FX_Rates_Input!N407*Report!$I$21+FX_Rates_Input!O407*Report!$I$22</f>
        <v>2.2157173032289355E-4</v>
      </c>
      <c r="R407" s="28">
        <f t="shared" si="115"/>
        <v>-1.5899296904854088E-2</v>
      </c>
      <c r="S407" s="28">
        <f t="shared" si="116"/>
        <v>-1.2532212545012586E-2</v>
      </c>
      <c r="T407" s="28">
        <f t="shared" si="117"/>
        <v>-2.5169947475431984E-2</v>
      </c>
      <c r="U407" s="28">
        <f t="shared" si="118"/>
        <v>-1.4556587746383257E-2</v>
      </c>
      <c r="V407" s="28">
        <f t="shared" si="119"/>
        <v>-1.6025026514871487E-2</v>
      </c>
      <c r="W407" s="28">
        <f t="shared" si="120"/>
        <v>-1.4564019392742539E-2</v>
      </c>
      <c r="X407" s="28">
        <f t="shared" si="120"/>
        <v>-6.7848098019968033E-3</v>
      </c>
      <c r="Z407" s="28">
        <f t="shared" si="121"/>
        <v>1.4291872848410433E-2</v>
      </c>
      <c r="AA407" s="28">
        <f t="shared" si="122"/>
        <v>1.152896582442557E-2</v>
      </c>
      <c r="AB407" s="28">
        <f t="shared" si="123"/>
        <v>2.4085200803002742E-2</v>
      </c>
      <c r="AC407" s="28">
        <f t="shared" si="124"/>
        <v>1.4534277442770607E-2</v>
      </c>
      <c r="AD407" s="28">
        <f t="shared" si="125"/>
        <v>1.6378831203775718E-2</v>
      </c>
      <c r="AE407" s="28">
        <f t="shared" si="126"/>
        <v>1.4448227172083368E-2</v>
      </c>
      <c r="AF407" s="28">
        <f t="shared" si="126"/>
        <v>6.2284298889459244E-3</v>
      </c>
      <c r="AG407" s="75"/>
      <c r="AH407">
        <f t="shared" si="127"/>
        <v>0</v>
      </c>
      <c r="AI407">
        <f t="shared" si="128"/>
        <v>0</v>
      </c>
      <c r="AJ407">
        <f t="shared" si="129"/>
        <v>0</v>
      </c>
      <c r="AK407">
        <f t="shared" si="130"/>
        <v>0</v>
      </c>
      <c r="AL407">
        <f t="shared" si="131"/>
        <v>1</v>
      </c>
      <c r="AM407">
        <f t="shared" si="132"/>
        <v>0</v>
      </c>
      <c r="AN407">
        <f t="shared" si="132"/>
        <v>0</v>
      </c>
      <c r="AP407" s="28">
        <f t="shared" si="133"/>
        <v>-1.8098188029247935E-2</v>
      </c>
      <c r="AQ407" s="28">
        <f t="shared" si="134"/>
        <v>-1.4284642543300211E-2</v>
      </c>
      <c r="AR407" s="28">
        <f t="shared" si="135"/>
        <v>-2.8757311239912882E-2</v>
      </c>
      <c r="AS407" s="28">
        <f t="shared" si="136"/>
        <v>-1.6675341202713034E-2</v>
      </c>
      <c r="AT407" s="28">
        <f t="shared" si="137"/>
        <v>-1.8385072704401782E-2</v>
      </c>
      <c r="AU407" s="28">
        <f t="shared" si="138"/>
        <v>-1.6677046876986453E-2</v>
      </c>
      <c r="AV407" s="28">
        <f t="shared" si="138"/>
        <v>-7.7325934582736389E-3</v>
      </c>
      <c r="AX407" s="39">
        <f t="shared" si="139"/>
        <v>1.6490763972804277E-2</v>
      </c>
      <c r="AY407" s="39">
        <f t="shared" si="140"/>
        <v>1.3281395822713194E-2</v>
      </c>
      <c r="AZ407" s="39">
        <f t="shared" si="141"/>
        <v>2.767256456748364E-2</v>
      </c>
      <c r="BA407" s="39">
        <f t="shared" si="142"/>
        <v>1.6653030899100387E-2</v>
      </c>
      <c r="BB407" s="39">
        <f t="shared" si="143"/>
        <v>1.8738877393306014E-2</v>
      </c>
      <c r="BC407" s="39">
        <f t="shared" si="144"/>
        <v>1.6561254656327278E-2</v>
      </c>
      <c r="BD407" s="39">
        <f t="shared" si="144"/>
        <v>7.17621354522276E-3</v>
      </c>
      <c r="BF407">
        <f t="shared" si="145"/>
        <v>0</v>
      </c>
      <c r="BG407">
        <f t="shared" si="146"/>
        <v>0</v>
      </c>
      <c r="BH407">
        <f t="shared" si="147"/>
        <v>0</v>
      </c>
      <c r="BI407">
        <f t="shared" si="148"/>
        <v>0</v>
      </c>
      <c r="BJ407">
        <f t="shared" si="149"/>
        <v>0</v>
      </c>
      <c r="BK407">
        <f t="shared" si="150"/>
        <v>0</v>
      </c>
      <c r="BL407">
        <f t="shared" si="150"/>
        <v>0</v>
      </c>
    </row>
    <row r="408" spans="1:64" x14ac:dyDescent="0.25">
      <c r="A408" s="1">
        <v>42221</v>
      </c>
      <c r="B408" s="19">
        <v>1.0883</v>
      </c>
      <c r="C408" s="19">
        <v>0.69630000000000003</v>
      </c>
      <c r="D408" s="19">
        <v>1.0658000000000001</v>
      </c>
      <c r="E408" s="19">
        <v>135.22999999999999</v>
      </c>
      <c r="F408" s="19">
        <v>1.4755</v>
      </c>
      <c r="G408" s="19">
        <v>1.4334</v>
      </c>
      <c r="J408" s="28">
        <f t="shared" si="151"/>
        <v>-8.2357712947373207E-3</v>
      </c>
      <c r="K408" s="28">
        <f t="shared" si="152"/>
        <v>-9.2206078381401792E-3</v>
      </c>
      <c r="L408" s="28">
        <f t="shared" si="153"/>
        <v>1.6902999610922192E-3</v>
      </c>
      <c r="M408" s="28">
        <f t="shared" si="154"/>
        <v>-6.1924267174986889E-3</v>
      </c>
      <c r="N408" s="28">
        <f t="shared" si="155"/>
        <v>-5.1375763649227964E-3</v>
      </c>
      <c r="O408" s="28">
        <f t="shared" si="156"/>
        <v>-5.1492703019274675E-3</v>
      </c>
      <c r="P408" s="28">
        <f>J408*Report!$I$17+FX_Rates_Input!K408*Report!$I$18+FX_Rates_Input!L408*Report!$I$19+FX_Rates_Input!M408*Report!$I$20+FX_Rates_Input!N408*Report!$I$21+FX_Rates_Input!O408*Report!$I$22</f>
        <v>-3.8334417415392835E-5</v>
      </c>
      <c r="R408" s="28">
        <f t="shared" si="115"/>
        <v>-1.5896036013554028E-2</v>
      </c>
      <c r="S408" s="28">
        <f t="shared" si="116"/>
        <v>-1.2534773313126434E-2</v>
      </c>
      <c r="T408" s="28">
        <f t="shared" si="117"/>
        <v>-2.5161992593068939E-2</v>
      </c>
      <c r="U408" s="28">
        <f t="shared" si="118"/>
        <v>-1.4561530437701179E-2</v>
      </c>
      <c r="V408" s="28">
        <f t="shared" si="119"/>
        <v>-1.6269312632166761E-2</v>
      </c>
      <c r="W408" s="28">
        <f t="shared" si="120"/>
        <v>-1.4567664786699555E-2</v>
      </c>
      <c r="X408" s="28">
        <f t="shared" si="120"/>
        <v>-6.7809997783441186E-3</v>
      </c>
      <c r="Z408" s="28">
        <f t="shared" si="121"/>
        <v>1.4305862616195729E-2</v>
      </c>
      <c r="AA408" s="28">
        <f t="shared" si="122"/>
        <v>1.1521925242238544E-2</v>
      </c>
      <c r="AB408" s="28">
        <f t="shared" si="123"/>
        <v>2.4110865028216067E-2</v>
      </c>
      <c r="AC408" s="28">
        <f t="shared" si="124"/>
        <v>1.4523405800864626E-2</v>
      </c>
      <c r="AD408" s="28">
        <f t="shared" si="125"/>
        <v>1.6481390365293124E-2</v>
      </c>
      <c r="AE408" s="28">
        <f t="shared" si="126"/>
        <v>1.4427315137729267E-2</v>
      </c>
      <c r="AF408" s="28">
        <f t="shared" si="126"/>
        <v>6.2323390669787896E-3</v>
      </c>
      <c r="AG408" s="75"/>
      <c r="AH408">
        <f t="shared" si="127"/>
        <v>0</v>
      </c>
      <c r="AI408">
        <f t="shared" si="128"/>
        <v>0</v>
      </c>
      <c r="AJ408">
        <f t="shared" si="129"/>
        <v>0</v>
      </c>
      <c r="AK408">
        <f t="shared" si="130"/>
        <v>0</v>
      </c>
      <c r="AL408">
        <f t="shared" si="131"/>
        <v>0</v>
      </c>
      <c r="AM408">
        <f t="shared" si="132"/>
        <v>0</v>
      </c>
      <c r="AN408">
        <f t="shared" si="132"/>
        <v>0</v>
      </c>
      <c r="AP408" s="28">
        <f t="shared" si="133"/>
        <v>-1.8095708546269275E-2</v>
      </c>
      <c r="AQ408" s="28">
        <f t="shared" si="134"/>
        <v>-1.4286877036430844E-2</v>
      </c>
      <c r="AR408" s="28">
        <f t="shared" si="135"/>
        <v>-2.8750646169012281E-2</v>
      </c>
      <c r="AS408" s="28">
        <f t="shared" si="136"/>
        <v>-1.6679852075160356E-2</v>
      </c>
      <c r="AT408" s="28">
        <f t="shared" si="137"/>
        <v>-1.8654620347214355E-2</v>
      </c>
      <c r="AU408" s="28">
        <f t="shared" si="138"/>
        <v>-1.6679434702501189E-2</v>
      </c>
      <c r="AV408" s="28">
        <f t="shared" si="138"/>
        <v>-7.7287906562585494E-3</v>
      </c>
      <c r="AX408" s="39">
        <f t="shared" si="139"/>
        <v>1.6505535148910976E-2</v>
      </c>
      <c r="AY408" s="39">
        <f t="shared" si="140"/>
        <v>1.3274028965542955E-2</v>
      </c>
      <c r="AZ408" s="39">
        <f t="shared" si="141"/>
        <v>2.7699518604159409E-2</v>
      </c>
      <c r="BA408" s="39">
        <f t="shared" si="142"/>
        <v>1.6641727438323799E-2</v>
      </c>
      <c r="BB408" s="39">
        <f t="shared" si="143"/>
        <v>1.8866698080340718E-2</v>
      </c>
      <c r="BC408" s="39">
        <f t="shared" si="144"/>
        <v>1.6539085053530897E-2</v>
      </c>
      <c r="BD408" s="39">
        <f t="shared" si="144"/>
        <v>7.1801299448932205E-3</v>
      </c>
      <c r="BF408">
        <f t="shared" si="145"/>
        <v>0</v>
      </c>
      <c r="BG408">
        <f t="shared" si="146"/>
        <v>0</v>
      </c>
      <c r="BH408">
        <f t="shared" si="147"/>
        <v>0</v>
      </c>
      <c r="BI408">
        <f t="shared" si="148"/>
        <v>0</v>
      </c>
      <c r="BJ408">
        <f t="shared" si="149"/>
        <v>0</v>
      </c>
      <c r="BK408">
        <f t="shared" si="150"/>
        <v>0</v>
      </c>
      <c r="BL408">
        <f t="shared" si="150"/>
        <v>0</v>
      </c>
    </row>
    <row r="409" spans="1:64" x14ac:dyDescent="0.25">
      <c r="A409" s="1">
        <v>42222</v>
      </c>
      <c r="B409" s="19">
        <v>1.0885</v>
      </c>
      <c r="C409" s="19">
        <v>0.70140000000000002</v>
      </c>
      <c r="D409" s="19">
        <v>1.0712999999999999</v>
      </c>
      <c r="E409" s="19">
        <v>135.94</v>
      </c>
      <c r="F409" s="19">
        <v>1.4849000000000001</v>
      </c>
      <c r="G409" s="19">
        <v>1.4333</v>
      </c>
      <c r="J409" s="28">
        <f t="shared" si="151"/>
        <v>1.8375597258618375E-4</v>
      </c>
      <c r="K409" s="28">
        <f t="shared" si="152"/>
        <v>7.297735757576587E-3</v>
      </c>
      <c r="L409" s="28">
        <f t="shared" si="153"/>
        <v>5.1471734058304948E-3</v>
      </c>
      <c r="M409" s="28">
        <f t="shared" si="154"/>
        <v>5.2365794332236756E-3</v>
      </c>
      <c r="N409" s="28">
        <f t="shared" si="155"/>
        <v>6.3505145190216362E-3</v>
      </c>
      <c r="O409" s="28">
        <f t="shared" si="156"/>
        <v>-6.9766630648879631E-5</v>
      </c>
      <c r="P409" s="28">
        <f>J409*Report!$I$17+FX_Rates_Input!K409*Report!$I$18+FX_Rates_Input!L409*Report!$I$19+FX_Rates_Input!M409*Report!$I$20+FX_Rates_Input!N409*Report!$I$21+FX_Rates_Input!O409*Report!$I$22</f>
        <v>1.433225488994447E-4</v>
      </c>
      <c r="R409" s="28">
        <f t="shared" si="115"/>
        <v>-1.5953252412697266E-2</v>
      </c>
      <c r="S409" s="28">
        <f t="shared" si="116"/>
        <v>-1.2625290449919732E-2</v>
      </c>
      <c r="T409" s="28">
        <f t="shared" si="117"/>
        <v>-2.5158389718060781E-2</v>
      </c>
      <c r="U409" s="28">
        <f t="shared" si="118"/>
        <v>-1.4605889182010164E-2</v>
      </c>
      <c r="V409" s="28">
        <f t="shared" si="119"/>
        <v>-1.6293091507555611E-2</v>
      </c>
      <c r="W409" s="28">
        <f t="shared" si="120"/>
        <v>-1.4586145347582527E-2</v>
      </c>
      <c r="X409" s="28">
        <f t="shared" si="120"/>
        <v>-6.7807785724819155E-3</v>
      </c>
      <c r="Z409" s="28">
        <f t="shared" si="121"/>
        <v>1.4321134206557352E-2</v>
      </c>
      <c r="AA409" s="28">
        <f t="shared" si="122"/>
        <v>1.1559768483285019E-2</v>
      </c>
      <c r="AB409" s="28">
        <f t="shared" si="123"/>
        <v>2.4118147769748188E-2</v>
      </c>
      <c r="AC409" s="28">
        <f t="shared" si="124"/>
        <v>1.4531694626947471E-2</v>
      </c>
      <c r="AD409" s="28">
        <f t="shared" si="125"/>
        <v>1.6484589282977462E-2</v>
      </c>
      <c r="AE409" s="28">
        <f t="shared" si="126"/>
        <v>1.4431380261204146E-2</v>
      </c>
      <c r="AF409" s="28">
        <f t="shared" si="126"/>
        <v>6.2326503565242122E-3</v>
      </c>
      <c r="AG409" s="75"/>
      <c r="AH409">
        <f t="shared" si="127"/>
        <v>0</v>
      </c>
      <c r="AI409">
        <f t="shared" si="128"/>
        <v>0</v>
      </c>
      <c r="AJ409">
        <f t="shared" si="129"/>
        <v>0</v>
      </c>
      <c r="AK409">
        <f t="shared" si="130"/>
        <v>0</v>
      </c>
      <c r="AL409">
        <f t="shared" si="131"/>
        <v>0</v>
      </c>
      <c r="AM409">
        <f t="shared" si="132"/>
        <v>0</v>
      </c>
      <c r="AN409">
        <f t="shared" si="132"/>
        <v>0</v>
      </c>
      <c r="AP409" s="28">
        <f t="shared" si="133"/>
        <v>-1.8158204409509136E-2</v>
      </c>
      <c r="AQ409" s="28">
        <f t="shared" si="134"/>
        <v>-1.438674294963335E-2</v>
      </c>
      <c r="AR409" s="28">
        <f t="shared" si="135"/>
        <v>-2.8747311306999465E-2</v>
      </c>
      <c r="AS409" s="28">
        <f t="shared" si="136"/>
        <v>-1.6728045261003126E-2</v>
      </c>
      <c r="AT409" s="28">
        <f t="shared" si="137"/>
        <v>-1.8680364076241837E-2</v>
      </c>
      <c r="AU409" s="28">
        <f t="shared" si="138"/>
        <v>-1.6699557316528609E-2</v>
      </c>
      <c r="AV409" s="28">
        <f t="shared" si="138"/>
        <v>-7.7285760113945815E-3</v>
      </c>
      <c r="AX409" s="39">
        <f t="shared" si="139"/>
        <v>1.6526086203369223E-2</v>
      </c>
      <c r="AY409" s="39">
        <f t="shared" si="140"/>
        <v>1.3321220982998637E-2</v>
      </c>
      <c r="AZ409" s="39">
        <f t="shared" si="141"/>
        <v>2.7707069358686873E-2</v>
      </c>
      <c r="BA409" s="39">
        <f t="shared" si="142"/>
        <v>1.6653850705940436E-2</v>
      </c>
      <c r="BB409" s="39">
        <f t="shared" si="143"/>
        <v>1.8871861851663688E-2</v>
      </c>
      <c r="BC409" s="39">
        <f t="shared" si="144"/>
        <v>1.6544792230150224E-2</v>
      </c>
      <c r="BD409" s="39">
        <f t="shared" si="144"/>
        <v>7.1804477954368782E-3</v>
      </c>
      <c r="BF409">
        <f t="shared" si="145"/>
        <v>0</v>
      </c>
      <c r="BG409">
        <f t="shared" si="146"/>
        <v>0</v>
      </c>
      <c r="BH409">
        <f t="shared" si="147"/>
        <v>0</v>
      </c>
      <c r="BI409">
        <f t="shared" si="148"/>
        <v>0</v>
      </c>
      <c r="BJ409">
        <f t="shared" si="149"/>
        <v>0</v>
      </c>
      <c r="BK409">
        <f t="shared" si="150"/>
        <v>0</v>
      </c>
      <c r="BL409">
        <f t="shared" si="150"/>
        <v>0</v>
      </c>
    </row>
    <row r="410" spans="1:64" x14ac:dyDescent="0.25">
      <c r="A410" s="1">
        <v>42223</v>
      </c>
      <c r="B410" s="19">
        <v>1.0941000000000001</v>
      </c>
      <c r="C410" s="19">
        <v>0.70509999999999995</v>
      </c>
      <c r="D410" s="19">
        <v>1.0738000000000001</v>
      </c>
      <c r="E410" s="19">
        <v>136.43</v>
      </c>
      <c r="F410" s="19">
        <v>1.4809000000000001</v>
      </c>
      <c r="G410" s="19">
        <v>1.4313</v>
      </c>
      <c r="J410" s="28">
        <f t="shared" si="151"/>
        <v>5.131505808142138E-3</v>
      </c>
      <c r="K410" s="28">
        <f t="shared" si="152"/>
        <v>5.2612990189170724E-3</v>
      </c>
      <c r="L410" s="28">
        <f t="shared" si="153"/>
        <v>2.3308947199569027E-3</v>
      </c>
      <c r="M410" s="28">
        <f t="shared" si="154"/>
        <v>3.5980506562905547E-3</v>
      </c>
      <c r="N410" s="28">
        <f t="shared" si="155"/>
        <v>-2.6974188585581907E-3</v>
      </c>
      <c r="O410" s="28">
        <f t="shared" si="156"/>
        <v>-1.3963557389989594E-3</v>
      </c>
      <c r="P410" s="28">
        <f>J410*Report!$I$17+FX_Rates_Input!K410*Report!$I$18+FX_Rates_Input!L410*Report!$I$19+FX_Rates_Input!M410*Report!$I$20+FX_Rates_Input!N410*Report!$I$21+FX_Rates_Input!O410*Report!$I$22</f>
        <v>1.0055346837228487E-3</v>
      </c>
      <c r="R410" s="28">
        <f t="shared" si="115"/>
        <v>-1.5954930829211521E-2</v>
      </c>
      <c r="S410" s="28">
        <f t="shared" si="116"/>
        <v>-1.2642009625300338E-2</v>
      </c>
      <c r="T410" s="28">
        <f t="shared" si="117"/>
        <v>-2.5150890513259173E-2</v>
      </c>
      <c r="U410" s="28">
        <f t="shared" si="118"/>
        <v>-1.4610820184612003E-2</v>
      </c>
      <c r="V410" s="28">
        <f t="shared" si="119"/>
        <v>-1.628145021844625E-2</v>
      </c>
      <c r="W410" s="28">
        <f t="shared" si="120"/>
        <v>-1.4579280077860617E-2</v>
      </c>
      <c r="X410" s="28">
        <f t="shared" si="120"/>
        <v>-6.7768795288774379E-3</v>
      </c>
      <c r="Z410" s="28">
        <f t="shared" si="121"/>
        <v>1.4315895041835619E-2</v>
      </c>
      <c r="AA410" s="28">
        <f t="shared" si="122"/>
        <v>1.1592743068246213E-2</v>
      </c>
      <c r="AB410" s="28">
        <f t="shared" si="123"/>
        <v>2.4153803458074011E-2</v>
      </c>
      <c r="AC410" s="28">
        <f t="shared" si="124"/>
        <v>1.4555107611100567E-2</v>
      </c>
      <c r="AD410" s="28">
        <f t="shared" si="125"/>
        <v>1.654098570829033E-2</v>
      </c>
      <c r="AE410" s="28">
        <f t="shared" si="126"/>
        <v>1.4435460951904382E-2</v>
      </c>
      <c r="AF410" s="28">
        <f t="shared" si="126"/>
        <v>6.2362266962138636E-3</v>
      </c>
      <c r="AG410" s="75"/>
      <c r="AH410">
        <f t="shared" si="127"/>
        <v>0</v>
      </c>
      <c r="AI410">
        <f t="shared" si="128"/>
        <v>0</v>
      </c>
      <c r="AJ410">
        <f t="shared" si="129"/>
        <v>0</v>
      </c>
      <c r="AK410">
        <f t="shared" si="130"/>
        <v>0</v>
      </c>
      <c r="AL410">
        <f t="shared" si="131"/>
        <v>0</v>
      </c>
      <c r="AM410">
        <f t="shared" si="132"/>
        <v>0</v>
      </c>
      <c r="AN410">
        <f t="shared" si="132"/>
        <v>0</v>
      </c>
      <c r="AP410" s="28">
        <f t="shared" si="133"/>
        <v>-1.8159623488684242E-2</v>
      </c>
      <c r="AQ410" s="28">
        <f t="shared" si="134"/>
        <v>-1.4407081433886264E-2</v>
      </c>
      <c r="AR410" s="28">
        <f t="shared" si="135"/>
        <v>-2.8741862802525855E-2</v>
      </c>
      <c r="AS410" s="28">
        <f t="shared" si="136"/>
        <v>-1.6735040620217002E-2</v>
      </c>
      <c r="AT410" s="28">
        <f t="shared" si="137"/>
        <v>-1.8671982404847635E-2</v>
      </c>
      <c r="AU410" s="28">
        <f t="shared" si="138"/>
        <v>-1.6692489239623472E-2</v>
      </c>
      <c r="AV410" s="28">
        <f t="shared" si="138"/>
        <v>-7.7246534645346848E-3</v>
      </c>
      <c r="AX410" s="39">
        <f t="shared" si="139"/>
        <v>1.6520587701308338E-2</v>
      </c>
      <c r="AY410" s="39">
        <f t="shared" si="140"/>
        <v>1.3357814876832139E-2</v>
      </c>
      <c r="AZ410" s="39">
        <f t="shared" si="141"/>
        <v>2.7744775747340692E-2</v>
      </c>
      <c r="BA410" s="39">
        <f t="shared" si="142"/>
        <v>1.667932804670557E-2</v>
      </c>
      <c r="BB410" s="39">
        <f t="shared" si="143"/>
        <v>1.8931517894691715E-2</v>
      </c>
      <c r="BC410" s="39">
        <f t="shared" si="144"/>
        <v>1.6548670113667237E-2</v>
      </c>
      <c r="BD410" s="39">
        <f t="shared" si="144"/>
        <v>7.1840006318711104E-3</v>
      </c>
      <c r="BF410">
        <f t="shared" si="145"/>
        <v>0</v>
      </c>
      <c r="BG410">
        <f t="shared" si="146"/>
        <v>0</v>
      </c>
      <c r="BH410">
        <f t="shared" si="147"/>
        <v>0</v>
      </c>
      <c r="BI410">
        <f t="shared" si="148"/>
        <v>0</v>
      </c>
      <c r="BJ410">
        <f t="shared" si="149"/>
        <v>0</v>
      </c>
      <c r="BK410">
        <f t="shared" si="150"/>
        <v>0</v>
      </c>
      <c r="BL410">
        <f t="shared" si="150"/>
        <v>0</v>
      </c>
    </row>
    <row r="411" spans="1:64" x14ac:dyDescent="0.25">
      <c r="A411" s="1">
        <v>42226</v>
      </c>
      <c r="B411" s="19">
        <v>1.0960000000000001</v>
      </c>
      <c r="C411" s="19">
        <v>0.70709999999999995</v>
      </c>
      <c r="D411" s="19">
        <v>1.08</v>
      </c>
      <c r="E411" s="19">
        <v>136.66999999999999</v>
      </c>
      <c r="F411" s="19">
        <v>1.4883999999999999</v>
      </c>
      <c r="G411" s="19">
        <v>1.4392</v>
      </c>
      <c r="J411" s="28">
        <f t="shared" si="151"/>
        <v>1.7350810252166927E-3</v>
      </c>
      <c r="K411" s="28">
        <f t="shared" si="152"/>
        <v>2.8324618852001988E-3</v>
      </c>
      <c r="L411" s="28">
        <f t="shared" si="153"/>
        <v>5.7572821297963367E-3</v>
      </c>
      <c r="M411" s="28">
        <f t="shared" si="154"/>
        <v>1.7575984019262019E-3</v>
      </c>
      <c r="N411" s="28">
        <f t="shared" si="155"/>
        <v>5.0517064290096251E-3</v>
      </c>
      <c r="O411" s="28">
        <f t="shared" si="156"/>
        <v>5.5042814461524056E-3</v>
      </c>
      <c r="P411" s="28">
        <f>J411*Report!$I$17+FX_Rates_Input!K411*Report!$I$18+FX_Rates_Input!L411*Report!$I$19+FX_Rates_Input!M411*Report!$I$20+FX_Rates_Input!N411*Report!$I$21+FX_Rates_Input!O411*Report!$I$22</f>
        <v>9.5831032315610407E-4</v>
      </c>
      <c r="R411" s="28">
        <f t="shared" si="115"/>
        <v>-1.5961349762076513E-2</v>
      </c>
      <c r="S411" s="28">
        <f t="shared" si="116"/>
        <v>-1.2652898854064126E-2</v>
      </c>
      <c r="T411" s="28">
        <f t="shared" si="117"/>
        <v>-2.5141376273446699E-2</v>
      </c>
      <c r="U411" s="28">
        <f t="shared" si="118"/>
        <v>-1.4608690503653826E-2</v>
      </c>
      <c r="V411" s="28">
        <f t="shared" si="119"/>
        <v>-1.6290002872569275E-2</v>
      </c>
      <c r="W411" s="28">
        <f t="shared" si="120"/>
        <v>-1.4575936315913857E-2</v>
      </c>
      <c r="X411" s="28">
        <f t="shared" si="120"/>
        <v>-6.7747471609464378E-3</v>
      </c>
      <c r="Z411" s="28">
        <f t="shared" si="121"/>
        <v>1.4355585374908468E-2</v>
      </c>
      <c r="AA411" s="28">
        <f t="shared" si="122"/>
        <v>1.1626738105219291E-2</v>
      </c>
      <c r="AB411" s="28">
        <f t="shared" si="123"/>
        <v>2.4170191415885261E-2</v>
      </c>
      <c r="AC411" s="28">
        <f t="shared" si="124"/>
        <v>1.4575920360545695E-2</v>
      </c>
      <c r="AD411" s="28">
        <f t="shared" si="125"/>
        <v>1.653965451294916E-2</v>
      </c>
      <c r="AE411" s="28">
        <f t="shared" si="126"/>
        <v>1.4436310914239319E-2</v>
      </c>
      <c r="AF411" s="28">
        <f t="shared" si="126"/>
        <v>6.243760771753917E-3</v>
      </c>
      <c r="AG411" s="75"/>
      <c r="AH411">
        <f t="shared" si="127"/>
        <v>0</v>
      </c>
      <c r="AI411">
        <f t="shared" si="128"/>
        <v>0</v>
      </c>
      <c r="AJ411">
        <f t="shared" si="129"/>
        <v>0</v>
      </c>
      <c r="AK411">
        <f t="shared" si="130"/>
        <v>0</v>
      </c>
      <c r="AL411">
        <f t="shared" si="131"/>
        <v>0</v>
      </c>
      <c r="AM411">
        <f t="shared" si="132"/>
        <v>0</v>
      </c>
      <c r="AN411">
        <f t="shared" si="132"/>
        <v>0</v>
      </c>
      <c r="AP411" s="28">
        <f t="shared" si="133"/>
        <v>-1.8169400663593235E-2</v>
      </c>
      <c r="AQ411" s="28">
        <f t="shared" si="134"/>
        <v>-1.4421239685160949E-2</v>
      </c>
      <c r="AR411" s="28">
        <f t="shared" si="135"/>
        <v>-2.8732849191129655E-2</v>
      </c>
      <c r="AS411" s="28">
        <f t="shared" si="136"/>
        <v>-1.6734271669359983E-2</v>
      </c>
      <c r="AT411" s="28">
        <f t="shared" si="137"/>
        <v>-1.868106101413405E-2</v>
      </c>
      <c r="AU411" s="28">
        <f t="shared" si="138"/>
        <v>-1.6688963848615061E-2</v>
      </c>
      <c r="AV411" s="28">
        <f t="shared" si="138"/>
        <v>-7.7229145151765715E-3</v>
      </c>
      <c r="AX411" s="39">
        <f t="shared" si="139"/>
        <v>1.6563636276425191E-2</v>
      </c>
      <c r="AY411" s="39">
        <f t="shared" si="140"/>
        <v>1.3395078936316114E-2</v>
      </c>
      <c r="AZ411" s="39">
        <f t="shared" si="141"/>
        <v>2.7761664333568217E-2</v>
      </c>
      <c r="BA411" s="39">
        <f t="shared" si="142"/>
        <v>1.6701501526251852E-2</v>
      </c>
      <c r="BB411" s="39">
        <f t="shared" si="143"/>
        <v>1.8930712654513935E-2</v>
      </c>
      <c r="BC411" s="39">
        <f t="shared" si="144"/>
        <v>1.6549338446940523E-2</v>
      </c>
      <c r="BD411" s="39">
        <f t="shared" si="144"/>
        <v>7.1919281259840507E-3</v>
      </c>
      <c r="BF411">
        <f t="shared" si="145"/>
        <v>0</v>
      </c>
      <c r="BG411">
        <f t="shared" si="146"/>
        <v>0</v>
      </c>
      <c r="BH411">
        <f t="shared" si="147"/>
        <v>0</v>
      </c>
      <c r="BI411">
        <f t="shared" si="148"/>
        <v>0</v>
      </c>
      <c r="BJ411">
        <f t="shared" si="149"/>
        <v>0</v>
      </c>
      <c r="BK411">
        <f t="shared" si="150"/>
        <v>0</v>
      </c>
      <c r="BL411">
        <f t="shared" si="150"/>
        <v>0</v>
      </c>
    </row>
    <row r="412" spans="1:64" x14ac:dyDescent="0.25">
      <c r="A412" s="1">
        <v>42227</v>
      </c>
      <c r="B412" s="19">
        <v>1.1054999999999999</v>
      </c>
      <c r="C412" s="19">
        <v>0.70879999999999999</v>
      </c>
      <c r="D412" s="19">
        <v>1.0859000000000001</v>
      </c>
      <c r="E412" s="19">
        <v>137.99</v>
      </c>
      <c r="F412" s="19">
        <v>1.5092000000000001</v>
      </c>
      <c r="G412" s="19">
        <v>1.4454</v>
      </c>
      <c r="J412" s="28">
        <f t="shared" si="151"/>
        <v>8.6305327895399731E-3</v>
      </c>
      <c r="K412" s="28">
        <f t="shared" si="152"/>
        <v>2.4013006806760892E-3</v>
      </c>
      <c r="L412" s="28">
        <f t="shared" si="153"/>
        <v>5.4480951045894292E-3</v>
      </c>
      <c r="M412" s="28">
        <f t="shared" si="154"/>
        <v>9.6119577867541869E-3</v>
      </c>
      <c r="N412" s="28">
        <f t="shared" si="155"/>
        <v>1.3877991617687966E-2</v>
      </c>
      <c r="O412" s="28">
        <f t="shared" si="156"/>
        <v>4.2986962125573184E-3</v>
      </c>
      <c r="P412" s="28">
        <f>J412*Report!$I$17+FX_Rates_Input!K412*Report!$I$18+FX_Rates_Input!L412*Report!$I$19+FX_Rates_Input!M412*Report!$I$20+FX_Rates_Input!N412*Report!$I$21+FX_Rates_Input!O412*Report!$I$22</f>
        <v>3.4163158048790472E-3</v>
      </c>
      <c r="R412" s="28">
        <f t="shared" si="115"/>
        <v>-1.5960856559083452E-2</v>
      </c>
      <c r="S412" s="28">
        <f t="shared" si="116"/>
        <v>-1.2653025484381774E-2</v>
      </c>
      <c r="T412" s="28">
        <f t="shared" si="117"/>
        <v>-2.5132091353895457E-2</v>
      </c>
      <c r="U412" s="28">
        <f t="shared" si="118"/>
        <v>-1.4609280638681037E-2</v>
      </c>
      <c r="V412" s="28">
        <f t="shared" si="119"/>
        <v>-1.6287910270063152E-2</v>
      </c>
      <c r="W412" s="28">
        <f t="shared" si="120"/>
        <v>-1.4581857469198087E-2</v>
      </c>
      <c r="X412" s="28">
        <f t="shared" si="120"/>
        <v>-6.7720413620171449E-3</v>
      </c>
      <c r="Z412" s="28">
        <f t="shared" si="121"/>
        <v>1.4360004544449776E-2</v>
      </c>
      <c r="AA412" s="28">
        <f t="shared" si="122"/>
        <v>1.1644037290886663E-2</v>
      </c>
      <c r="AB412" s="28">
        <f t="shared" si="123"/>
        <v>2.4213565958466798E-2</v>
      </c>
      <c r="AC412" s="28">
        <f t="shared" si="124"/>
        <v>1.4570740418157178E-2</v>
      </c>
      <c r="AD412" s="28">
        <f t="shared" si="125"/>
        <v>1.6573518116433147E-2</v>
      </c>
      <c r="AE412" s="28">
        <f t="shared" si="126"/>
        <v>1.4470901748899079E-2</v>
      </c>
      <c r="AF412" s="28">
        <f t="shared" si="126"/>
        <v>6.2514263975516245E-3</v>
      </c>
      <c r="AG412" s="75"/>
      <c r="AH412">
        <f t="shared" si="127"/>
        <v>0</v>
      </c>
      <c r="AI412">
        <f t="shared" si="128"/>
        <v>0</v>
      </c>
      <c r="AJ412">
        <f t="shared" si="129"/>
        <v>0</v>
      </c>
      <c r="AK412">
        <f t="shared" si="130"/>
        <v>0</v>
      </c>
      <c r="AL412">
        <f t="shared" si="131"/>
        <v>0</v>
      </c>
      <c r="AM412">
        <f t="shared" si="132"/>
        <v>0</v>
      </c>
      <c r="AN412">
        <f t="shared" si="132"/>
        <v>0</v>
      </c>
      <c r="AP412" s="28">
        <f t="shared" si="133"/>
        <v>-1.8169193397616468E-2</v>
      </c>
      <c r="AQ412" s="28">
        <f t="shared" si="134"/>
        <v>-1.4422635477038681E-2</v>
      </c>
      <c r="AR412" s="28">
        <f t="shared" si="135"/>
        <v>-2.8726047095865376E-2</v>
      </c>
      <c r="AS412" s="28">
        <f t="shared" si="136"/>
        <v>-1.6734527518344224E-2</v>
      </c>
      <c r="AT412" s="28">
        <f t="shared" si="137"/>
        <v>-1.8681282365430787E-2</v>
      </c>
      <c r="AU412" s="28">
        <f t="shared" si="138"/>
        <v>-1.6697835581537295E-2</v>
      </c>
      <c r="AV412" s="28">
        <f t="shared" si="138"/>
        <v>-7.7205699516471864E-3</v>
      </c>
      <c r="AX412" s="39">
        <f t="shared" si="139"/>
        <v>1.6568341382982792E-2</v>
      </c>
      <c r="AY412" s="39">
        <f t="shared" si="140"/>
        <v>1.341364728354357E-2</v>
      </c>
      <c r="AZ412" s="39">
        <f t="shared" si="141"/>
        <v>2.7807521700436717E-2</v>
      </c>
      <c r="BA412" s="39">
        <f t="shared" si="142"/>
        <v>1.6695987297820365E-2</v>
      </c>
      <c r="BB412" s="39">
        <f t="shared" si="143"/>
        <v>1.8966890211800782E-2</v>
      </c>
      <c r="BC412" s="39">
        <f t="shared" si="144"/>
        <v>1.6586879861238291E-2</v>
      </c>
      <c r="BD412" s="39">
        <f t="shared" si="144"/>
        <v>7.199954987181666E-3</v>
      </c>
      <c r="BF412">
        <f t="shared" si="145"/>
        <v>0</v>
      </c>
      <c r="BG412">
        <f t="shared" si="146"/>
        <v>0</v>
      </c>
      <c r="BH412">
        <f t="shared" si="147"/>
        <v>0</v>
      </c>
      <c r="BI412">
        <f t="shared" si="148"/>
        <v>0</v>
      </c>
      <c r="BJ412">
        <f t="shared" si="149"/>
        <v>0</v>
      </c>
      <c r="BK412">
        <f t="shared" si="150"/>
        <v>0</v>
      </c>
      <c r="BL412">
        <f t="shared" si="150"/>
        <v>0</v>
      </c>
    </row>
    <row r="413" spans="1:64" x14ac:dyDescent="0.25">
      <c r="A413" s="1">
        <v>42228</v>
      </c>
      <c r="B413" s="19">
        <v>1.1154999999999999</v>
      </c>
      <c r="C413" s="19">
        <v>0.71489999999999998</v>
      </c>
      <c r="D413" s="19">
        <v>1.0864</v>
      </c>
      <c r="E413" s="19">
        <v>138.44999999999999</v>
      </c>
      <c r="F413" s="19">
        <v>1.5127999999999999</v>
      </c>
      <c r="G413" s="19">
        <v>1.4467000000000001</v>
      </c>
      <c r="J413" s="28">
        <f t="shared" si="151"/>
        <v>9.0050135750861775E-3</v>
      </c>
      <c r="K413" s="28">
        <f t="shared" si="152"/>
        <v>8.5692734819348797E-3</v>
      </c>
      <c r="L413" s="28">
        <f t="shared" si="153"/>
        <v>4.6034158157682258E-4</v>
      </c>
      <c r="M413" s="28">
        <f t="shared" si="154"/>
        <v>3.3280308535077298E-3</v>
      </c>
      <c r="N413" s="28">
        <f t="shared" si="155"/>
        <v>2.3825292540922438E-3</v>
      </c>
      <c r="O413" s="28">
        <f t="shared" si="156"/>
        <v>8.9900078666390291E-4</v>
      </c>
      <c r="P413" s="28">
        <f>J413*Report!$I$17+FX_Rates_Input!K413*Report!$I$18+FX_Rates_Input!L413*Report!$I$19+FX_Rates_Input!M413*Report!$I$20+FX_Rates_Input!N413*Report!$I$21+FX_Rates_Input!O413*Report!$I$22</f>
        <v>1.4344000731300259E-3</v>
      </c>
      <c r="R413" s="28">
        <f t="shared" si="115"/>
        <v>-1.5988101064833088E-2</v>
      </c>
      <c r="S413" s="28">
        <f t="shared" si="116"/>
        <v>-1.2637823246483952E-2</v>
      </c>
      <c r="T413" s="28">
        <f t="shared" si="117"/>
        <v>-2.5123282484975029E-2</v>
      </c>
      <c r="U413" s="28">
        <f t="shared" si="118"/>
        <v>-1.4635781757690583E-2</v>
      </c>
      <c r="V413" s="28">
        <f t="shared" si="119"/>
        <v>-1.6355579350126635E-2</v>
      </c>
      <c r="W413" s="28">
        <f t="shared" si="120"/>
        <v>-1.4565501176538211E-2</v>
      </c>
      <c r="X413" s="28">
        <f t="shared" si="120"/>
        <v>-6.7818720158584443E-3</v>
      </c>
      <c r="Z413" s="28">
        <f t="shared" si="121"/>
        <v>1.4459281620794472E-2</v>
      </c>
      <c r="AA413" s="28">
        <f t="shared" si="122"/>
        <v>1.1667516869425852E-2</v>
      </c>
      <c r="AB413" s="28">
        <f t="shared" si="123"/>
        <v>2.4252965937048301E-2</v>
      </c>
      <c r="AC413" s="28">
        <f t="shared" si="124"/>
        <v>1.4680547689696321E-2</v>
      </c>
      <c r="AD413" s="28">
        <f t="shared" si="125"/>
        <v>1.6753325257982513E-2</v>
      </c>
      <c r="AE413" s="28">
        <f t="shared" si="126"/>
        <v>1.4507595846695023E-2</v>
      </c>
      <c r="AF413" s="28">
        <f t="shared" si="126"/>
        <v>6.2846201729041019E-3</v>
      </c>
      <c r="AG413" s="75"/>
      <c r="AH413">
        <f t="shared" si="127"/>
        <v>0</v>
      </c>
      <c r="AI413">
        <f t="shared" si="128"/>
        <v>0</v>
      </c>
      <c r="AJ413">
        <f t="shared" si="129"/>
        <v>0</v>
      </c>
      <c r="AK413">
        <f t="shared" si="130"/>
        <v>0</v>
      </c>
      <c r="AL413">
        <f t="shared" si="131"/>
        <v>0</v>
      </c>
      <c r="AM413">
        <f t="shared" si="132"/>
        <v>0</v>
      </c>
      <c r="AN413">
        <f t="shared" si="132"/>
        <v>0</v>
      </c>
      <c r="AP413" s="28">
        <f t="shared" si="133"/>
        <v>-1.8205652756125536E-2</v>
      </c>
      <c r="AQ413" s="28">
        <f t="shared" si="134"/>
        <v>-1.4408036096566346E-2</v>
      </c>
      <c r="AR413" s="28">
        <f t="shared" si="135"/>
        <v>-2.871946624659668E-2</v>
      </c>
      <c r="AS413" s="28">
        <f t="shared" si="136"/>
        <v>-1.6770956285490871E-2</v>
      </c>
      <c r="AT413" s="28">
        <f t="shared" si="137"/>
        <v>-1.8766975698004201E-2</v>
      </c>
      <c r="AU413" s="28">
        <f t="shared" si="138"/>
        <v>-1.6682960537188398E-2</v>
      </c>
      <c r="AV413" s="28">
        <f t="shared" si="138"/>
        <v>-7.7335341719007664E-3</v>
      </c>
      <c r="AX413" s="39">
        <f t="shared" si="139"/>
        <v>1.6676833312086924E-2</v>
      </c>
      <c r="AY413" s="39">
        <f t="shared" si="140"/>
        <v>1.3437729719508245E-2</v>
      </c>
      <c r="AZ413" s="39">
        <f t="shared" si="141"/>
        <v>2.7849149698669952E-2</v>
      </c>
      <c r="BA413" s="39">
        <f t="shared" si="142"/>
        <v>1.6815722217496609E-2</v>
      </c>
      <c r="BB413" s="39">
        <f t="shared" si="143"/>
        <v>1.916472160586008E-2</v>
      </c>
      <c r="BC413" s="39">
        <f t="shared" si="144"/>
        <v>1.6625055207345207E-2</v>
      </c>
      <c r="BD413" s="39">
        <f t="shared" si="144"/>
        <v>7.2362823289464241E-3</v>
      </c>
      <c r="BF413">
        <f t="shared" si="145"/>
        <v>0</v>
      </c>
      <c r="BG413">
        <f t="shared" si="146"/>
        <v>0</v>
      </c>
      <c r="BH413">
        <f t="shared" si="147"/>
        <v>0</v>
      </c>
      <c r="BI413">
        <f t="shared" si="148"/>
        <v>0</v>
      </c>
      <c r="BJ413">
        <f t="shared" si="149"/>
        <v>0</v>
      </c>
      <c r="BK413">
        <f t="shared" si="150"/>
        <v>0</v>
      </c>
      <c r="BL413">
        <f t="shared" si="150"/>
        <v>0</v>
      </c>
    </row>
    <row r="414" spans="1:64" x14ac:dyDescent="0.25">
      <c r="A414" s="1">
        <v>42229</v>
      </c>
      <c r="B414" s="19">
        <v>1.1109</v>
      </c>
      <c r="C414" s="19">
        <v>0.71060000000000001</v>
      </c>
      <c r="D414" s="19">
        <v>1.0849</v>
      </c>
      <c r="E414" s="19">
        <v>138.22999999999999</v>
      </c>
      <c r="F414" s="19">
        <v>1.5121</v>
      </c>
      <c r="G414" s="19">
        <v>1.4455</v>
      </c>
      <c r="J414" s="28">
        <f t="shared" si="151"/>
        <v>-4.1322372849104949E-3</v>
      </c>
      <c r="K414" s="28">
        <f t="shared" si="152"/>
        <v>-6.0329891858793552E-3</v>
      </c>
      <c r="L414" s="28">
        <f t="shared" si="153"/>
        <v>-1.3816609760267944E-3</v>
      </c>
      <c r="M414" s="28">
        <f t="shared" si="154"/>
        <v>-1.5902851407049712E-3</v>
      </c>
      <c r="N414" s="28">
        <f t="shared" si="155"/>
        <v>-4.6282522562426622E-4</v>
      </c>
      <c r="O414" s="28">
        <f t="shared" si="156"/>
        <v>-8.298181791438784E-4</v>
      </c>
      <c r="P414" s="28">
        <f>J414*Report!$I$17+FX_Rates_Input!K414*Report!$I$18+FX_Rates_Input!L414*Report!$I$19+FX_Rates_Input!M414*Report!$I$20+FX_Rates_Input!N414*Report!$I$21+FX_Rates_Input!O414*Report!$I$22</f>
        <v>-4.7390745960059529E-4</v>
      </c>
      <c r="R414" s="28">
        <f t="shared" si="115"/>
        <v>-1.6009624378791682E-2</v>
      </c>
      <c r="S414" s="28">
        <f t="shared" si="116"/>
        <v>-1.2677599503751276E-2</v>
      </c>
      <c r="T414" s="28">
        <f t="shared" si="117"/>
        <v>-2.5120786490575774E-2</v>
      </c>
      <c r="U414" s="28">
        <f t="shared" si="118"/>
        <v>-1.4627185434666949E-2</v>
      </c>
      <c r="V414" s="28">
        <f t="shared" si="119"/>
        <v>-1.6318304461808656E-2</v>
      </c>
      <c r="W414" s="28">
        <f t="shared" si="120"/>
        <v>-1.4564707725122807E-2</v>
      </c>
      <c r="X414" s="28">
        <f t="shared" si="120"/>
        <v>-6.7711868011388508E-3</v>
      </c>
      <c r="Z414" s="28">
        <f t="shared" si="121"/>
        <v>1.457019927838224E-2</v>
      </c>
      <c r="AA414" s="28">
        <f t="shared" si="122"/>
        <v>1.1751390858530346E-2</v>
      </c>
      <c r="AB414" s="28">
        <f t="shared" si="123"/>
        <v>2.4256135245218052E-2</v>
      </c>
      <c r="AC414" s="28">
        <f t="shared" si="124"/>
        <v>1.4704407792806951E-2</v>
      </c>
      <c r="AD414" s="28">
        <f t="shared" si="125"/>
        <v>1.676972577390062E-2</v>
      </c>
      <c r="AE414" s="28">
        <f t="shared" si="126"/>
        <v>1.4509050534899983E-2</v>
      </c>
      <c r="AF414" s="28">
        <f t="shared" si="126"/>
        <v>6.2983596930832825E-3</v>
      </c>
      <c r="AG414" s="75"/>
      <c r="AH414">
        <f t="shared" si="127"/>
        <v>0</v>
      </c>
      <c r="AI414">
        <f t="shared" si="128"/>
        <v>0</v>
      </c>
      <c r="AJ414">
        <f t="shared" si="129"/>
        <v>0</v>
      </c>
      <c r="AK414">
        <f t="shared" si="130"/>
        <v>0</v>
      </c>
      <c r="AL414">
        <f t="shared" si="131"/>
        <v>0</v>
      </c>
      <c r="AM414">
        <f t="shared" si="132"/>
        <v>0</v>
      </c>
      <c r="AN414">
        <f t="shared" si="132"/>
        <v>0</v>
      </c>
      <c r="AP414" s="28">
        <f t="shared" si="133"/>
        <v>-1.8236822045355029E-2</v>
      </c>
      <c r="AQ414" s="28">
        <f t="shared" si="134"/>
        <v>-1.4456818080723291E-2</v>
      </c>
      <c r="AR414" s="28">
        <f t="shared" si="135"/>
        <v>-2.8717019291161001E-2</v>
      </c>
      <c r="AS414" s="28">
        <f t="shared" si="136"/>
        <v>-1.6763471658066721E-2</v>
      </c>
      <c r="AT414" s="28">
        <f t="shared" si="137"/>
        <v>-1.8728180481968795E-2</v>
      </c>
      <c r="AU414" s="28">
        <f t="shared" si="138"/>
        <v>-1.6682215245142754E-2</v>
      </c>
      <c r="AV414" s="28">
        <f t="shared" si="138"/>
        <v>-7.7230714091504459E-3</v>
      </c>
      <c r="AX414" s="39">
        <f t="shared" si="139"/>
        <v>1.679739694494559E-2</v>
      </c>
      <c r="AY414" s="39">
        <f t="shared" si="140"/>
        <v>1.3530609435502361E-2</v>
      </c>
      <c r="AZ414" s="39">
        <f t="shared" si="141"/>
        <v>2.785236804580328E-2</v>
      </c>
      <c r="BA414" s="39">
        <f t="shared" si="142"/>
        <v>1.6840694016206727E-2</v>
      </c>
      <c r="BB414" s="39">
        <f t="shared" si="143"/>
        <v>1.9179601794060759E-2</v>
      </c>
      <c r="BC414" s="39">
        <f t="shared" si="144"/>
        <v>1.6626558054919929E-2</v>
      </c>
      <c r="BD414" s="39">
        <f t="shared" si="144"/>
        <v>7.2502443010948776E-3</v>
      </c>
      <c r="BF414">
        <f t="shared" si="145"/>
        <v>0</v>
      </c>
      <c r="BG414">
        <f t="shared" si="146"/>
        <v>0</v>
      </c>
      <c r="BH414">
        <f t="shared" si="147"/>
        <v>0</v>
      </c>
      <c r="BI414">
        <f t="shared" si="148"/>
        <v>0</v>
      </c>
      <c r="BJ414">
        <f t="shared" si="149"/>
        <v>0</v>
      </c>
      <c r="BK414">
        <f t="shared" si="150"/>
        <v>0</v>
      </c>
      <c r="BL414">
        <f t="shared" si="150"/>
        <v>0</v>
      </c>
    </row>
    <row r="415" spans="1:64" x14ac:dyDescent="0.25">
      <c r="A415" s="1">
        <v>42230</v>
      </c>
      <c r="B415" s="19">
        <v>1.1171</v>
      </c>
      <c r="C415" s="19">
        <v>0.71450000000000002</v>
      </c>
      <c r="D415" s="19">
        <v>1.0874999999999999</v>
      </c>
      <c r="E415" s="19">
        <v>138.69999999999999</v>
      </c>
      <c r="F415" s="19">
        <v>1.5122</v>
      </c>
      <c r="G415" s="19">
        <v>1.4571000000000001</v>
      </c>
      <c r="J415" s="28">
        <f t="shared" si="151"/>
        <v>5.5655439891260303E-3</v>
      </c>
      <c r="K415" s="28">
        <f t="shared" si="152"/>
        <v>5.4733137829954901E-3</v>
      </c>
      <c r="L415" s="28">
        <f t="shared" si="153"/>
        <v>2.3936671344339973E-3</v>
      </c>
      <c r="M415" s="28">
        <f t="shared" si="154"/>
        <v>3.3943628445200769E-3</v>
      </c>
      <c r="N415" s="28">
        <f t="shared" si="155"/>
        <v>6.6131005545979319E-5</v>
      </c>
      <c r="O415" s="28">
        <f t="shared" si="156"/>
        <v>7.9928765634081547E-3</v>
      </c>
      <c r="P415" s="28">
        <f>J415*Report!$I$17+FX_Rates_Input!K415*Report!$I$18+FX_Rates_Input!L415*Report!$I$19+FX_Rates_Input!M415*Report!$I$20+FX_Rates_Input!N415*Report!$I$21+FX_Rates_Input!O415*Report!$I$22</f>
        <v>1.5330500213719261E-4</v>
      </c>
      <c r="R415" s="28">
        <f t="shared" si="115"/>
        <v>-1.5998779149947521E-2</v>
      </c>
      <c r="S415" s="28">
        <f t="shared" si="116"/>
        <v>-1.2682333764975866E-2</v>
      </c>
      <c r="T415" s="28">
        <f t="shared" si="117"/>
        <v>-2.5127209337052984E-2</v>
      </c>
      <c r="U415" s="28">
        <f t="shared" si="118"/>
        <v>-1.4638271492267228E-2</v>
      </c>
      <c r="V415" s="28">
        <f t="shared" si="119"/>
        <v>-1.6319503025065837E-2</v>
      </c>
      <c r="W415" s="28">
        <f t="shared" si="120"/>
        <v>-1.4562067254049604E-2</v>
      </c>
      <c r="X415" s="28">
        <f t="shared" si="120"/>
        <v>-6.7702681349687873E-3</v>
      </c>
      <c r="Z415" s="28">
        <f t="shared" si="121"/>
        <v>1.4568341446628209E-2</v>
      </c>
      <c r="AA415" s="28">
        <f t="shared" si="122"/>
        <v>1.1753340010615584E-2</v>
      </c>
      <c r="AB415" s="28">
        <f t="shared" si="123"/>
        <v>2.4250183036019519E-2</v>
      </c>
      <c r="AC415" s="28">
        <f t="shared" si="124"/>
        <v>1.4696356405825013E-2</v>
      </c>
      <c r="AD415" s="28">
        <f t="shared" si="125"/>
        <v>1.6768900467915883E-2</v>
      </c>
      <c r="AE415" s="28">
        <f t="shared" si="126"/>
        <v>1.4510212155930071E-2</v>
      </c>
      <c r="AF415" s="28">
        <f t="shared" si="126"/>
        <v>6.2988845655198474E-3</v>
      </c>
      <c r="AG415" s="75"/>
      <c r="AH415">
        <f t="shared" si="127"/>
        <v>0</v>
      </c>
      <c r="AI415">
        <f t="shared" si="128"/>
        <v>0</v>
      </c>
      <c r="AJ415">
        <f t="shared" si="129"/>
        <v>0</v>
      </c>
      <c r="AK415">
        <f t="shared" si="130"/>
        <v>0</v>
      </c>
      <c r="AL415">
        <f t="shared" si="131"/>
        <v>0</v>
      </c>
      <c r="AM415">
        <f t="shared" si="132"/>
        <v>0</v>
      </c>
      <c r="AN415">
        <f t="shared" si="132"/>
        <v>0</v>
      </c>
      <c r="AP415" s="28">
        <f t="shared" si="133"/>
        <v>-1.8225051623898911E-2</v>
      </c>
      <c r="AQ415" s="28">
        <f t="shared" si="134"/>
        <v>-1.4462039110043576E-2</v>
      </c>
      <c r="AR415" s="28">
        <f t="shared" si="135"/>
        <v>-2.872347641521485E-2</v>
      </c>
      <c r="AS415" s="28">
        <f t="shared" si="136"/>
        <v>-1.6774778737586413E-2</v>
      </c>
      <c r="AT415" s="28">
        <f t="shared" si="137"/>
        <v>-1.8729406230396681E-2</v>
      </c>
      <c r="AU415" s="28">
        <f t="shared" si="138"/>
        <v>-1.6679467066078747E-2</v>
      </c>
      <c r="AV415" s="28">
        <f t="shared" si="138"/>
        <v>-7.7221240620928078E-3</v>
      </c>
      <c r="AX415" s="39">
        <f t="shared" si="139"/>
        <v>1.6794613920579599E-2</v>
      </c>
      <c r="AY415" s="39">
        <f t="shared" si="140"/>
        <v>1.3533045355683294E-2</v>
      </c>
      <c r="AZ415" s="39">
        <f t="shared" si="141"/>
        <v>2.7846450114181385E-2</v>
      </c>
      <c r="BA415" s="39">
        <f t="shared" si="142"/>
        <v>1.6832863651144198E-2</v>
      </c>
      <c r="BB415" s="39">
        <f t="shared" si="143"/>
        <v>1.9178803673246727E-2</v>
      </c>
      <c r="BC415" s="39">
        <f t="shared" si="144"/>
        <v>1.6627611967959217E-2</v>
      </c>
      <c r="BD415" s="39">
        <f t="shared" si="144"/>
        <v>7.2507404926438679E-3</v>
      </c>
      <c r="BF415">
        <f t="shared" si="145"/>
        <v>0</v>
      </c>
      <c r="BG415">
        <f t="shared" si="146"/>
        <v>0</v>
      </c>
      <c r="BH415">
        <f t="shared" si="147"/>
        <v>0</v>
      </c>
      <c r="BI415">
        <f t="shared" si="148"/>
        <v>0</v>
      </c>
      <c r="BJ415">
        <f t="shared" si="149"/>
        <v>0</v>
      </c>
      <c r="BK415">
        <f t="shared" si="150"/>
        <v>0</v>
      </c>
      <c r="BL415">
        <f t="shared" si="150"/>
        <v>0</v>
      </c>
    </row>
    <row r="416" spans="1:64" x14ac:dyDescent="0.25">
      <c r="A416" s="1">
        <v>42233</v>
      </c>
      <c r="B416" s="19">
        <v>1.1100000000000001</v>
      </c>
      <c r="C416" s="19">
        <v>0.71050000000000002</v>
      </c>
      <c r="D416" s="19">
        <v>1.0841000000000001</v>
      </c>
      <c r="E416" s="19">
        <v>138.22</v>
      </c>
      <c r="F416" s="19">
        <v>1.5096000000000001</v>
      </c>
      <c r="G416" s="19">
        <v>1.4581</v>
      </c>
      <c r="J416" s="28">
        <f t="shared" si="151"/>
        <v>-6.3760262704228125E-3</v>
      </c>
      <c r="K416" s="28">
        <f t="shared" si="152"/>
        <v>-5.6140498327668211E-3</v>
      </c>
      <c r="L416" s="28">
        <f t="shared" si="153"/>
        <v>-3.1313342955929619E-3</v>
      </c>
      <c r="M416" s="28">
        <f t="shared" si="154"/>
        <v>-3.4667086575375637E-3</v>
      </c>
      <c r="N416" s="28">
        <f t="shared" si="155"/>
        <v>-1.7208290698289843E-3</v>
      </c>
      <c r="O416" s="28">
        <f t="shared" si="156"/>
        <v>6.8605930243074693E-4</v>
      </c>
      <c r="P416" s="28">
        <f>J416*Report!$I$17+FX_Rates_Input!K416*Report!$I$18+FX_Rates_Input!L416*Report!$I$19+FX_Rates_Input!M416*Report!$I$20+FX_Rates_Input!N416*Report!$I$21+FX_Rates_Input!O416*Report!$I$22</f>
        <v>-1.8060932854837512E-3</v>
      </c>
      <c r="R416" s="28">
        <f t="shared" si="115"/>
        <v>-1.5997132153440983E-2</v>
      </c>
      <c r="S416" s="28">
        <f t="shared" si="116"/>
        <v>-1.2694244375855084E-2</v>
      </c>
      <c r="T416" s="28">
        <f t="shared" si="117"/>
        <v>-2.5121940862036386E-2</v>
      </c>
      <c r="U416" s="28">
        <f t="shared" si="118"/>
        <v>-1.4638168408393751E-2</v>
      </c>
      <c r="V416" s="28">
        <f t="shared" si="119"/>
        <v>-1.6315149279118955E-2</v>
      </c>
      <c r="W416" s="28">
        <f t="shared" si="120"/>
        <v>-1.4575130169892763E-2</v>
      </c>
      <c r="X416" s="28">
        <f t="shared" si="120"/>
        <v>-6.7650538403846664E-3</v>
      </c>
      <c r="Z416" s="28">
        <f t="shared" si="121"/>
        <v>1.4624478806577274E-2</v>
      </c>
      <c r="AA416" s="28">
        <f t="shared" si="122"/>
        <v>1.1797518051294864E-2</v>
      </c>
      <c r="AB416" s="28">
        <f t="shared" si="123"/>
        <v>2.4262081655656523E-2</v>
      </c>
      <c r="AC416" s="28">
        <f t="shared" si="124"/>
        <v>1.4695474829047756E-2</v>
      </c>
      <c r="AD416" s="28">
        <f t="shared" si="125"/>
        <v>1.6771794225163641E-2</v>
      </c>
      <c r="AE416" s="28">
        <f t="shared" si="126"/>
        <v>1.4592168409303522E-2</v>
      </c>
      <c r="AF416" s="28">
        <f t="shared" si="126"/>
        <v>6.3027401973310745E-3</v>
      </c>
      <c r="AG416" s="75"/>
      <c r="AH416">
        <f t="shared" si="127"/>
        <v>0</v>
      </c>
      <c r="AI416">
        <f t="shared" si="128"/>
        <v>0</v>
      </c>
      <c r="AJ416">
        <f t="shared" si="129"/>
        <v>0</v>
      </c>
      <c r="AK416">
        <f t="shared" si="130"/>
        <v>0</v>
      </c>
      <c r="AL416">
        <f t="shared" si="131"/>
        <v>0</v>
      </c>
      <c r="AM416">
        <f t="shared" si="132"/>
        <v>0</v>
      </c>
      <c r="AN416">
        <f t="shared" si="132"/>
        <v>0</v>
      </c>
      <c r="AP416" s="28">
        <f t="shared" si="133"/>
        <v>-1.8227373283708707E-2</v>
      </c>
      <c r="AQ416" s="28">
        <f t="shared" si="134"/>
        <v>-1.4478034784174703E-2</v>
      </c>
      <c r="AR416" s="28">
        <f t="shared" si="135"/>
        <v>-2.8718690828614907E-2</v>
      </c>
      <c r="AS416" s="28">
        <f t="shared" si="136"/>
        <v>-1.6774603938652436E-2</v>
      </c>
      <c r="AT416" s="28">
        <f t="shared" si="137"/>
        <v>-1.8724946150173307E-2</v>
      </c>
      <c r="AU416" s="28">
        <f t="shared" si="138"/>
        <v>-1.6699450442756818E-2</v>
      </c>
      <c r="AV416" s="28">
        <f t="shared" si="138"/>
        <v>-7.7168108130283948E-3</v>
      </c>
      <c r="AX416" s="39">
        <f t="shared" si="139"/>
        <v>1.6854719936845002E-2</v>
      </c>
      <c r="AY416" s="39">
        <f t="shared" si="140"/>
        <v>1.3581308459614484E-2</v>
      </c>
      <c r="AZ416" s="39">
        <f t="shared" si="141"/>
        <v>2.7858831622235045E-2</v>
      </c>
      <c r="BA416" s="39">
        <f t="shared" si="142"/>
        <v>1.6831910359306441E-2</v>
      </c>
      <c r="BB416" s="39">
        <f t="shared" si="143"/>
        <v>1.9181591096217993E-2</v>
      </c>
      <c r="BC416" s="39">
        <f t="shared" si="144"/>
        <v>1.6716488682167577E-2</v>
      </c>
      <c r="BD416" s="39">
        <f t="shared" si="144"/>
        <v>7.2544971699748028E-3</v>
      </c>
      <c r="BF416">
        <f t="shared" si="145"/>
        <v>0</v>
      </c>
      <c r="BG416">
        <f t="shared" si="146"/>
        <v>0</v>
      </c>
      <c r="BH416">
        <f t="shared" si="147"/>
        <v>0</v>
      </c>
      <c r="BI416">
        <f t="shared" si="148"/>
        <v>0</v>
      </c>
      <c r="BJ416">
        <f t="shared" si="149"/>
        <v>0</v>
      </c>
      <c r="BK416">
        <f t="shared" si="150"/>
        <v>0</v>
      </c>
      <c r="BL416">
        <f t="shared" si="150"/>
        <v>0</v>
      </c>
    </row>
    <row r="417" spans="1:64" x14ac:dyDescent="0.25">
      <c r="A417" s="1">
        <v>42234</v>
      </c>
      <c r="B417" s="19">
        <v>1.1060000000000001</v>
      </c>
      <c r="C417" s="19">
        <v>0.70420000000000005</v>
      </c>
      <c r="D417" s="19">
        <v>1.0798000000000001</v>
      </c>
      <c r="E417" s="19">
        <v>137.44</v>
      </c>
      <c r="F417" s="19">
        <v>1.5065</v>
      </c>
      <c r="G417" s="19">
        <v>1.4494</v>
      </c>
      <c r="J417" s="28">
        <f t="shared" si="151"/>
        <v>-3.6101122240996741E-3</v>
      </c>
      <c r="K417" s="28">
        <f t="shared" si="152"/>
        <v>-8.906540816203113E-3</v>
      </c>
      <c r="L417" s="28">
        <f t="shared" si="153"/>
        <v>-3.974310883059432E-3</v>
      </c>
      <c r="M417" s="28">
        <f t="shared" si="154"/>
        <v>-5.6591604273030461E-3</v>
      </c>
      <c r="N417" s="28">
        <f t="shared" si="155"/>
        <v>-2.0556354839846086E-3</v>
      </c>
      <c r="O417" s="28">
        <f t="shared" si="156"/>
        <v>-5.9845406470585144E-3</v>
      </c>
      <c r="P417" s="28">
        <f>J417*Report!$I$17+FX_Rates_Input!K417*Report!$I$18+FX_Rates_Input!L417*Report!$I$19+FX_Rates_Input!M417*Report!$I$20+FX_Rates_Input!N417*Report!$I$21+FX_Rates_Input!O417*Report!$I$22</f>
        <v>4.3736711629461134E-4</v>
      </c>
      <c r="R417" s="28">
        <f t="shared" si="115"/>
        <v>-1.6046173671130228E-2</v>
      </c>
      <c r="S417" s="28">
        <f t="shared" si="116"/>
        <v>-1.2742691677815884E-2</v>
      </c>
      <c r="T417" s="28">
        <f t="shared" si="117"/>
        <v>-2.5134650335470434E-2</v>
      </c>
      <c r="U417" s="28">
        <f t="shared" si="118"/>
        <v>-1.4660752753623961E-2</v>
      </c>
      <c r="V417" s="28">
        <f t="shared" si="119"/>
        <v>-1.6309988420515478E-2</v>
      </c>
      <c r="W417" s="28">
        <f t="shared" si="120"/>
        <v>-1.4571865835059029E-2</v>
      </c>
      <c r="X417" s="28">
        <f t="shared" si="120"/>
        <v>-6.7746345095340294E-3</v>
      </c>
      <c r="Z417" s="28">
        <f t="shared" si="121"/>
        <v>1.4619496546198306E-2</v>
      </c>
      <c r="AA417" s="28">
        <f t="shared" si="122"/>
        <v>1.1790549999129131E-2</v>
      </c>
      <c r="AB417" s="28">
        <f t="shared" si="123"/>
        <v>2.4255688656082099E-2</v>
      </c>
      <c r="AC417" s="28">
        <f t="shared" si="124"/>
        <v>1.4690906457053069E-2</v>
      </c>
      <c r="AD417" s="28">
        <f t="shared" si="125"/>
        <v>1.6772494517146578E-2</v>
      </c>
      <c r="AE417" s="28">
        <f t="shared" si="126"/>
        <v>1.4596043338178717E-2</v>
      </c>
      <c r="AF417" s="28">
        <f t="shared" si="126"/>
        <v>6.3012595533702368E-3</v>
      </c>
      <c r="AG417" s="75"/>
      <c r="AH417">
        <f t="shared" si="127"/>
        <v>0</v>
      </c>
      <c r="AI417">
        <f t="shared" si="128"/>
        <v>0</v>
      </c>
      <c r="AJ417">
        <f t="shared" si="129"/>
        <v>0</v>
      </c>
      <c r="AK417">
        <f t="shared" si="130"/>
        <v>0</v>
      </c>
      <c r="AL417">
        <f t="shared" si="131"/>
        <v>0</v>
      </c>
      <c r="AM417">
        <f t="shared" si="132"/>
        <v>0</v>
      </c>
      <c r="AN417">
        <f t="shared" si="132"/>
        <v>0</v>
      </c>
      <c r="AP417" s="28">
        <f t="shared" si="133"/>
        <v>-1.8279623736680642E-2</v>
      </c>
      <c r="AQ417" s="28">
        <f t="shared" si="134"/>
        <v>-1.452950311364011E-2</v>
      </c>
      <c r="AR417" s="28">
        <f t="shared" si="135"/>
        <v>-2.8731860345115223E-2</v>
      </c>
      <c r="AS417" s="28">
        <f t="shared" si="136"/>
        <v>-1.6798500427929026E-2</v>
      </c>
      <c r="AT417" s="28">
        <f t="shared" si="137"/>
        <v>-1.8719460418422089E-2</v>
      </c>
      <c r="AU417" s="28">
        <f t="shared" si="138"/>
        <v>-1.6696230578867047E-2</v>
      </c>
      <c r="AV417" s="28">
        <f t="shared" si="138"/>
        <v>-7.7269814253180854E-3</v>
      </c>
      <c r="AX417" s="39">
        <f t="shared" si="139"/>
        <v>1.6852946611748722E-2</v>
      </c>
      <c r="AY417" s="39">
        <f t="shared" si="140"/>
        <v>1.3577361434953358E-2</v>
      </c>
      <c r="AZ417" s="39">
        <f t="shared" si="141"/>
        <v>2.7852898665726888E-2</v>
      </c>
      <c r="BA417" s="39">
        <f t="shared" si="142"/>
        <v>1.6828654131358131E-2</v>
      </c>
      <c r="BB417" s="39">
        <f t="shared" si="143"/>
        <v>1.9181966515053189E-2</v>
      </c>
      <c r="BC417" s="39">
        <f t="shared" si="144"/>
        <v>1.6720408081986739E-2</v>
      </c>
      <c r="BD417" s="39">
        <f t="shared" si="144"/>
        <v>7.2536064691542928E-3</v>
      </c>
      <c r="BF417">
        <f t="shared" si="145"/>
        <v>0</v>
      </c>
      <c r="BG417">
        <f t="shared" si="146"/>
        <v>0</v>
      </c>
      <c r="BH417">
        <f t="shared" si="147"/>
        <v>0</v>
      </c>
      <c r="BI417">
        <f t="shared" si="148"/>
        <v>0</v>
      </c>
      <c r="BJ417">
        <f t="shared" si="149"/>
        <v>0</v>
      </c>
      <c r="BK417">
        <f t="shared" si="150"/>
        <v>0</v>
      </c>
      <c r="BL417">
        <f t="shared" si="150"/>
        <v>0</v>
      </c>
    </row>
    <row r="418" spans="1:64" x14ac:dyDescent="0.25">
      <c r="A418" s="1">
        <v>42235</v>
      </c>
      <c r="B418" s="19">
        <v>1.1041000000000001</v>
      </c>
      <c r="C418" s="19">
        <v>0.70489999999999997</v>
      </c>
      <c r="D418" s="19">
        <v>1.0754999999999999</v>
      </c>
      <c r="E418" s="19">
        <v>137.31</v>
      </c>
      <c r="F418" s="19">
        <v>1.5025999999999999</v>
      </c>
      <c r="G418" s="19">
        <v>1.4431</v>
      </c>
      <c r="J418" s="28">
        <f t="shared" si="151"/>
        <v>-1.7193796371887586E-3</v>
      </c>
      <c r="K418" s="28">
        <f t="shared" si="152"/>
        <v>9.9354205887773562E-4</v>
      </c>
      <c r="L418" s="28">
        <f t="shared" si="153"/>
        <v>-3.9901690764020037E-3</v>
      </c>
      <c r="M418" s="28">
        <f t="shared" si="154"/>
        <v>-9.4631490228482061E-4</v>
      </c>
      <c r="N418" s="28">
        <f t="shared" si="155"/>
        <v>-2.5921386352956988E-3</v>
      </c>
      <c r="O418" s="28">
        <f t="shared" si="156"/>
        <v>-4.3561002331489089E-3</v>
      </c>
      <c r="P418" s="28">
        <f>J418*Report!$I$17+FX_Rates_Input!K418*Report!$I$18+FX_Rates_Input!L418*Report!$I$19+FX_Rates_Input!M418*Report!$I$20+FX_Rates_Input!N418*Report!$I$21+FX_Rates_Input!O418*Report!$I$22</f>
        <v>-1.1865435032587695E-3</v>
      </c>
      <c r="R418" s="28">
        <f t="shared" si="115"/>
        <v>-1.6032893158552768E-2</v>
      </c>
      <c r="S418" s="28">
        <f t="shared" si="116"/>
        <v>-1.2792851175189473E-2</v>
      </c>
      <c r="T418" s="28">
        <f t="shared" si="117"/>
        <v>-2.5151553183341707E-2</v>
      </c>
      <c r="U418" s="28">
        <f t="shared" si="118"/>
        <v>-1.4677794158955039E-2</v>
      </c>
      <c r="V418" s="28">
        <f t="shared" si="119"/>
        <v>-1.6282137064947143E-2</v>
      </c>
      <c r="W418" s="28">
        <f t="shared" si="120"/>
        <v>-1.4577733128304717E-2</v>
      </c>
      <c r="X418" s="28">
        <f t="shared" si="120"/>
        <v>-6.7723969765612546E-3</v>
      </c>
      <c r="Z418" s="28">
        <f t="shared" si="121"/>
        <v>1.4617838490567686E-2</v>
      </c>
      <c r="AA418" s="28">
        <f t="shared" si="122"/>
        <v>1.1815874212789316E-2</v>
      </c>
      <c r="AB418" s="28">
        <f t="shared" si="123"/>
        <v>2.4249396678691897E-2</v>
      </c>
      <c r="AC418" s="28">
        <f t="shared" si="124"/>
        <v>1.4695858776748493E-2</v>
      </c>
      <c r="AD418" s="28">
        <f t="shared" si="125"/>
        <v>1.6769291648694725E-2</v>
      </c>
      <c r="AE418" s="28">
        <f t="shared" si="126"/>
        <v>1.4598181483190996E-2</v>
      </c>
      <c r="AF418" s="28">
        <f t="shared" si="126"/>
        <v>6.3049832376884012E-3</v>
      </c>
      <c r="AG418" s="75"/>
      <c r="AH418">
        <f t="shared" si="127"/>
        <v>0</v>
      </c>
      <c r="AI418">
        <f t="shared" si="128"/>
        <v>0</v>
      </c>
      <c r="AJ418">
        <f t="shared" si="129"/>
        <v>0</v>
      </c>
      <c r="AK418">
        <f t="shared" si="130"/>
        <v>0</v>
      </c>
      <c r="AL418">
        <f t="shared" si="131"/>
        <v>0</v>
      </c>
      <c r="AM418">
        <f t="shared" si="132"/>
        <v>0</v>
      </c>
      <c r="AN418">
        <f t="shared" si="132"/>
        <v>0</v>
      </c>
      <c r="AP418" s="28">
        <f t="shared" si="133"/>
        <v>-1.8265255214419813E-2</v>
      </c>
      <c r="AQ418" s="28">
        <f t="shared" si="134"/>
        <v>-1.4585160260279527E-2</v>
      </c>
      <c r="AR418" s="28">
        <f t="shared" si="135"/>
        <v>-2.8749536006663922E-2</v>
      </c>
      <c r="AS418" s="28">
        <f t="shared" si="136"/>
        <v>-1.6817143685959032E-2</v>
      </c>
      <c r="AT418" s="28">
        <f t="shared" si="137"/>
        <v>-1.8689347313536622E-2</v>
      </c>
      <c r="AU418" s="28">
        <f t="shared" si="138"/>
        <v>-1.6702680926273149E-2</v>
      </c>
      <c r="AV418" s="28">
        <f t="shared" si="138"/>
        <v>-7.7248521321064594E-3</v>
      </c>
      <c r="AX418" s="39">
        <f t="shared" si="139"/>
        <v>1.685020054643473E-2</v>
      </c>
      <c r="AY418" s="39">
        <f t="shared" si="140"/>
        <v>1.360818329787937E-2</v>
      </c>
      <c r="AZ418" s="39">
        <f t="shared" si="141"/>
        <v>2.7847379502014113E-2</v>
      </c>
      <c r="BA418" s="39">
        <f t="shared" si="142"/>
        <v>1.6835208303752486E-2</v>
      </c>
      <c r="BB418" s="39">
        <f t="shared" si="143"/>
        <v>1.9176501897284204E-2</v>
      </c>
      <c r="BC418" s="39">
        <f t="shared" si="144"/>
        <v>1.6723129281159429E-2</v>
      </c>
      <c r="BD418" s="39">
        <f t="shared" si="144"/>
        <v>7.257438393233606E-3</v>
      </c>
      <c r="BF418">
        <f t="shared" si="145"/>
        <v>0</v>
      </c>
      <c r="BG418">
        <f t="shared" si="146"/>
        <v>0</v>
      </c>
      <c r="BH418">
        <f t="shared" si="147"/>
        <v>0</v>
      </c>
      <c r="BI418">
        <f t="shared" si="148"/>
        <v>0</v>
      </c>
      <c r="BJ418">
        <f t="shared" si="149"/>
        <v>0</v>
      </c>
      <c r="BK418">
        <f t="shared" si="150"/>
        <v>0</v>
      </c>
      <c r="BL418">
        <f t="shared" si="150"/>
        <v>0</v>
      </c>
    </row>
    <row r="419" spans="1:64" x14ac:dyDescent="0.25">
      <c r="A419" s="1">
        <v>42236</v>
      </c>
      <c r="B419" s="19">
        <v>1.1183000000000001</v>
      </c>
      <c r="C419" s="19">
        <v>0.71379999999999999</v>
      </c>
      <c r="D419" s="19">
        <v>1.0771999999999999</v>
      </c>
      <c r="E419" s="19">
        <v>138.5</v>
      </c>
      <c r="F419" s="19">
        <v>1.5286999999999999</v>
      </c>
      <c r="G419" s="19">
        <v>1.4679</v>
      </c>
      <c r="J419" s="28">
        <f t="shared" si="151"/>
        <v>1.2779151589051366E-2</v>
      </c>
      <c r="K419" s="28">
        <f t="shared" si="152"/>
        <v>1.2546862276230107E-2</v>
      </c>
      <c r="L419" s="28">
        <f t="shared" si="153"/>
        <v>1.5794122296592145E-3</v>
      </c>
      <c r="M419" s="28">
        <f t="shared" si="154"/>
        <v>8.6291822937328358E-3</v>
      </c>
      <c r="N419" s="28">
        <f t="shared" si="155"/>
        <v>1.7220760071928253E-2</v>
      </c>
      <c r="O419" s="28">
        <f t="shared" si="156"/>
        <v>1.7039230521155368E-2</v>
      </c>
      <c r="P419" s="28">
        <f>J419*Report!$I$17+FX_Rates_Input!K419*Report!$I$18+FX_Rates_Input!L419*Report!$I$19+FX_Rates_Input!M419*Report!$I$20+FX_Rates_Input!N419*Report!$I$21+FX_Rates_Input!O419*Report!$I$22</f>
        <v>9.4951975734982891E-4</v>
      </c>
      <c r="R419" s="28">
        <f t="shared" si="115"/>
        <v>-1.6038060905698155E-2</v>
      </c>
      <c r="S419" s="28">
        <f t="shared" si="116"/>
        <v>-1.2791901683039337E-2</v>
      </c>
      <c r="T419" s="28">
        <f t="shared" si="117"/>
        <v>-2.5172606345022375E-2</v>
      </c>
      <c r="U419" s="28">
        <f t="shared" si="118"/>
        <v>-1.4682820698458188E-2</v>
      </c>
      <c r="V419" s="28">
        <f t="shared" si="119"/>
        <v>-1.6291198135676869E-2</v>
      </c>
      <c r="W419" s="28">
        <f t="shared" si="120"/>
        <v>-1.4611274558332263E-2</v>
      </c>
      <c r="X419" s="28">
        <f t="shared" si="120"/>
        <v>-6.7766428126223984E-3</v>
      </c>
      <c r="Z419" s="28">
        <f t="shared" si="121"/>
        <v>1.4614101155295781E-2</v>
      </c>
      <c r="AA419" s="28">
        <f t="shared" si="122"/>
        <v>1.1819053289741878E-2</v>
      </c>
      <c r="AB419" s="28">
        <f t="shared" si="123"/>
        <v>2.423919038326498E-2</v>
      </c>
      <c r="AC419" s="28">
        <f t="shared" si="124"/>
        <v>1.4692148106058565E-2</v>
      </c>
      <c r="AD419" s="28">
        <f t="shared" si="125"/>
        <v>1.6767780795953733E-2</v>
      </c>
      <c r="AE419" s="28">
        <f t="shared" si="126"/>
        <v>1.4592448414539008E-2</v>
      </c>
      <c r="AF419" s="28">
        <f t="shared" si="126"/>
        <v>6.3035516976877549E-3</v>
      </c>
      <c r="AG419" s="75"/>
      <c r="AH419">
        <f t="shared" si="127"/>
        <v>0</v>
      </c>
      <c r="AI419">
        <f t="shared" si="128"/>
        <v>1</v>
      </c>
      <c r="AJ419">
        <f t="shared" si="129"/>
        <v>0</v>
      </c>
      <c r="AK419">
        <f t="shared" si="130"/>
        <v>0</v>
      </c>
      <c r="AL419">
        <f t="shared" si="131"/>
        <v>1</v>
      </c>
      <c r="AM419">
        <f t="shared" si="132"/>
        <v>1</v>
      </c>
      <c r="AN419">
        <f t="shared" si="132"/>
        <v>0</v>
      </c>
      <c r="AP419" s="28">
        <f t="shared" si="133"/>
        <v>-1.8270527141694637E-2</v>
      </c>
      <c r="AQ419" s="28">
        <f t="shared" si="134"/>
        <v>-1.4584373153829355E-2</v>
      </c>
      <c r="AR419" s="28">
        <f t="shared" si="135"/>
        <v>-2.8771379170127488E-2</v>
      </c>
      <c r="AS419" s="28">
        <f t="shared" si="136"/>
        <v>-1.6822266063161673E-2</v>
      </c>
      <c r="AT419" s="28">
        <f t="shared" si="137"/>
        <v>-1.8698958283705762E-2</v>
      </c>
      <c r="AU419" s="28">
        <f t="shared" si="138"/>
        <v>-1.6738247702105857E-2</v>
      </c>
      <c r="AV419" s="28">
        <f t="shared" si="138"/>
        <v>-7.7293029397099249E-3</v>
      </c>
      <c r="AX419" s="39">
        <f t="shared" si="139"/>
        <v>1.6846567391292262E-2</v>
      </c>
      <c r="AY419" s="39">
        <f t="shared" si="140"/>
        <v>1.3611524760531896E-2</v>
      </c>
      <c r="AZ419" s="39">
        <f t="shared" si="141"/>
        <v>2.7837963208370092E-2</v>
      </c>
      <c r="BA419" s="39">
        <f t="shared" si="142"/>
        <v>1.6831593470762053E-2</v>
      </c>
      <c r="BB419" s="39">
        <f t="shared" si="143"/>
        <v>1.9175540943982626E-2</v>
      </c>
      <c r="BC419" s="39">
        <f t="shared" si="144"/>
        <v>1.6719421558312603E-2</v>
      </c>
      <c r="BD419" s="39">
        <f t="shared" si="144"/>
        <v>7.2562118247752813E-3</v>
      </c>
      <c r="BF419">
        <f t="shared" si="145"/>
        <v>0</v>
      </c>
      <c r="BG419">
        <f t="shared" si="146"/>
        <v>0</v>
      </c>
      <c r="BH419">
        <f t="shared" si="147"/>
        <v>0</v>
      </c>
      <c r="BI419">
        <f t="shared" si="148"/>
        <v>0</v>
      </c>
      <c r="BJ419">
        <f t="shared" si="149"/>
        <v>0</v>
      </c>
      <c r="BK419">
        <f t="shared" si="150"/>
        <v>1</v>
      </c>
      <c r="BL419">
        <f t="shared" si="150"/>
        <v>0</v>
      </c>
    </row>
    <row r="420" spans="1:64" x14ac:dyDescent="0.25">
      <c r="A420" s="1">
        <v>42237</v>
      </c>
      <c r="B420" s="19">
        <v>1.1281000000000001</v>
      </c>
      <c r="C420" s="19">
        <v>0.7198</v>
      </c>
      <c r="D420" s="19">
        <v>1.0765</v>
      </c>
      <c r="E420" s="19">
        <v>138.4</v>
      </c>
      <c r="F420" s="19">
        <v>1.5384</v>
      </c>
      <c r="G420" s="19">
        <v>1.4786999999999999</v>
      </c>
      <c r="J420" s="28">
        <f t="shared" si="151"/>
        <v>8.725126576732042E-3</v>
      </c>
      <c r="K420" s="28">
        <f t="shared" si="152"/>
        <v>8.3705845888702723E-3</v>
      </c>
      <c r="L420" s="28">
        <f t="shared" si="153"/>
        <v>-6.5004413302605817E-4</v>
      </c>
      <c r="M420" s="28">
        <f t="shared" si="154"/>
        <v>-7.2228244382400953E-4</v>
      </c>
      <c r="N420" s="28">
        <f t="shared" si="155"/>
        <v>6.3252142675816461E-3</v>
      </c>
      <c r="O420" s="28">
        <f t="shared" si="156"/>
        <v>7.3305154162541996E-3</v>
      </c>
      <c r="P420" s="28">
        <f>J420*Report!$I$17+FX_Rates_Input!K420*Report!$I$18+FX_Rates_Input!L420*Report!$I$19+FX_Rates_Input!M420*Report!$I$20+FX_Rates_Input!N420*Report!$I$21+FX_Rates_Input!O420*Report!$I$22</f>
        <v>9.4015206468658051E-4</v>
      </c>
      <c r="R420" s="28">
        <f t="shared" si="115"/>
        <v>-1.6110240626475886E-2</v>
      </c>
      <c r="S420" s="28">
        <f t="shared" si="116"/>
        <v>-1.2875891414833932E-2</v>
      </c>
      <c r="T420" s="28">
        <f t="shared" si="117"/>
        <v>-2.5161690885329609E-2</v>
      </c>
      <c r="U420" s="28">
        <f t="shared" si="118"/>
        <v>-1.4692146627076545E-2</v>
      </c>
      <c r="V420" s="28">
        <f t="shared" si="119"/>
        <v>-1.6383024288604105E-2</v>
      </c>
      <c r="W420" s="28">
        <f t="shared" si="120"/>
        <v>-1.4699977223528997E-2</v>
      </c>
      <c r="X420" s="28">
        <f t="shared" si="120"/>
        <v>-6.7760869042948358E-3</v>
      </c>
      <c r="Z420" s="28">
        <f t="shared" si="121"/>
        <v>1.4797615686339386E-2</v>
      </c>
      <c r="AA420" s="28">
        <f t="shared" si="122"/>
        <v>1.2024046213305335E-2</v>
      </c>
      <c r="AB420" s="28">
        <f t="shared" si="123"/>
        <v>2.42528337145499E-2</v>
      </c>
      <c r="AC420" s="28">
        <f t="shared" si="124"/>
        <v>1.4786272195424182E-2</v>
      </c>
      <c r="AD420" s="28">
        <f t="shared" si="125"/>
        <v>1.7028513590380486E-2</v>
      </c>
      <c r="AE420" s="28">
        <f t="shared" si="126"/>
        <v>1.4869065477319594E-2</v>
      </c>
      <c r="AF420" s="28">
        <f t="shared" si="126"/>
        <v>6.3074750568506265E-3</v>
      </c>
      <c r="AG420" s="75"/>
      <c r="AH420">
        <f t="shared" si="127"/>
        <v>0</v>
      </c>
      <c r="AI420">
        <f t="shared" si="128"/>
        <v>0</v>
      </c>
      <c r="AJ420">
        <f t="shared" si="129"/>
        <v>0</v>
      </c>
      <c r="AK420">
        <f t="shared" si="130"/>
        <v>0</v>
      </c>
      <c r="AL420">
        <f t="shared" si="131"/>
        <v>0</v>
      </c>
      <c r="AM420">
        <f t="shared" si="132"/>
        <v>0</v>
      </c>
      <c r="AN420">
        <f t="shared" si="132"/>
        <v>0</v>
      </c>
      <c r="AP420" s="28">
        <f t="shared" si="133"/>
        <v>-1.8361329652694922E-2</v>
      </c>
      <c r="AQ420" s="28">
        <f t="shared" si="134"/>
        <v>-1.4689410145507011E-2</v>
      </c>
      <c r="AR420" s="28">
        <f t="shared" si="135"/>
        <v>-2.8760662387487701E-2</v>
      </c>
      <c r="AS420" s="28">
        <f t="shared" si="136"/>
        <v>-1.6839126490384177E-2</v>
      </c>
      <c r="AT420" s="28">
        <f t="shared" si="137"/>
        <v>-1.8816462101542902E-2</v>
      </c>
      <c r="AU420" s="28">
        <f t="shared" si="138"/>
        <v>-1.6853557428704327E-2</v>
      </c>
      <c r="AV420" s="28">
        <f t="shared" si="138"/>
        <v>-7.7289922904370508E-3</v>
      </c>
      <c r="AX420" s="39">
        <f t="shared" si="139"/>
        <v>1.704870471255842E-2</v>
      </c>
      <c r="AY420" s="39">
        <f t="shared" si="140"/>
        <v>1.3837564943978415E-2</v>
      </c>
      <c r="AZ420" s="39">
        <f t="shared" si="141"/>
        <v>2.7851805216707992E-2</v>
      </c>
      <c r="BA420" s="39">
        <f t="shared" si="142"/>
        <v>1.693325205873181E-2</v>
      </c>
      <c r="BB420" s="39">
        <f t="shared" si="143"/>
        <v>1.9461951403319282E-2</v>
      </c>
      <c r="BC420" s="39">
        <f t="shared" si="144"/>
        <v>1.7022645682494925E-2</v>
      </c>
      <c r="BD420" s="39">
        <f t="shared" si="144"/>
        <v>7.2603804429928415E-3</v>
      </c>
      <c r="BF420">
        <f t="shared" si="145"/>
        <v>0</v>
      </c>
      <c r="BG420">
        <f t="shared" si="146"/>
        <v>0</v>
      </c>
      <c r="BH420">
        <f t="shared" si="147"/>
        <v>0</v>
      </c>
      <c r="BI420">
        <f t="shared" si="148"/>
        <v>0</v>
      </c>
      <c r="BJ420">
        <f t="shared" si="149"/>
        <v>0</v>
      </c>
      <c r="BK420">
        <f t="shared" si="150"/>
        <v>0</v>
      </c>
      <c r="BL420">
        <f t="shared" si="150"/>
        <v>0</v>
      </c>
    </row>
    <row r="421" spans="1:64" x14ac:dyDescent="0.25">
      <c r="A421" s="1">
        <v>42240</v>
      </c>
      <c r="B421" s="19">
        <v>1.1496999999999999</v>
      </c>
      <c r="C421" s="19">
        <v>0.73019999999999996</v>
      </c>
      <c r="D421" s="19">
        <v>1.0777000000000001</v>
      </c>
      <c r="E421" s="19">
        <v>137.80000000000001</v>
      </c>
      <c r="F421" s="19">
        <v>1.5903</v>
      </c>
      <c r="G421" s="19">
        <v>1.5236000000000001</v>
      </c>
      <c r="J421" s="28">
        <f t="shared" si="151"/>
        <v>1.8966237148819849E-2</v>
      </c>
      <c r="K421" s="28">
        <f t="shared" si="152"/>
        <v>1.4345073576606074E-2</v>
      </c>
      <c r="L421" s="28">
        <f t="shared" si="153"/>
        <v>1.1141027983683585E-3</v>
      </c>
      <c r="M421" s="28">
        <f t="shared" si="154"/>
        <v>-4.3446846040109798E-3</v>
      </c>
      <c r="N421" s="28">
        <f t="shared" si="155"/>
        <v>3.3179762387300145E-2</v>
      </c>
      <c r="O421" s="28">
        <f t="shared" si="156"/>
        <v>2.9912632225007292E-2</v>
      </c>
      <c r="P421" s="28">
        <f>J421*Report!$I$17+FX_Rates_Input!K421*Report!$I$18+FX_Rates_Input!L421*Report!$I$19+FX_Rates_Input!M421*Report!$I$20+FX_Rates_Input!N421*Report!$I$21+FX_Rates_Input!O421*Report!$I$22</f>
        <v>3.2224616700643636E-3</v>
      </c>
      <c r="R421" s="28">
        <f t="shared" si="115"/>
        <v>-1.6136825069420348E-2</v>
      </c>
      <c r="S421" s="28">
        <f t="shared" si="116"/>
        <v>-1.2911111415986255E-2</v>
      </c>
      <c r="T421" s="28">
        <f t="shared" si="117"/>
        <v>-2.5161636214444113E-2</v>
      </c>
      <c r="U421" s="28">
        <f t="shared" si="118"/>
        <v>-1.4687942196085687E-2</v>
      </c>
      <c r="V421" s="28">
        <f t="shared" si="119"/>
        <v>-1.6371967751223571E-2</v>
      </c>
      <c r="W421" s="28">
        <f t="shared" si="120"/>
        <v>-1.4661071904914358E-2</v>
      </c>
      <c r="X421" s="28">
        <f t="shared" si="120"/>
        <v>-6.7757170522225289E-3</v>
      </c>
      <c r="Z421" s="28">
        <f t="shared" si="121"/>
        <v>1.4893394046469598E-2</v>
      </c>
      <c r="AA421" s="28">
        <f t="shared" si="122"/>
        <v>1.2121194693331543E-2</v>
      </c>
      <c r="AB421" s="28">
        <f t="shared" si="123"/>
        <v>2.42528837305824E-2</v>
      </c>
      <c r="AC421" s="28">
        <f t="shared" si="124"/>
        <v>1.4787987123577507E-2</v>
      </c>
      <c r="AD421" s="28">
        <f t="shared" si="125"/>
        <v>1.7081117213672274E-2</v>
      </c>
      <c r="AE421" s="28">
        <f t="shared" si="126"/>
        <v>1.4934579300510958E-2</v>
      </c>
      <c r="AF421" s="28">
        <f t="shared" si="126"/>
        <v>6.3106440764722025E-3</v>
      </c>
      <c r="AG421" s="75"/>
      <c r="AH421">
        <f t="shared" si="127"/>
        <v>1</v>
      </c>
      <c r="AI421">
        <f t="shared" si="128"/>
        <v>1</v>
      </c>
      <c r="AJ421">
        <f t="shared" si="129"/>
        <v>0</v>
      </c>
      <c r="AK421">
        <f t="shared" si="130"/>
        <v>0</v>
      </c>
      <c r="AL421">
        <f t="shared" si="131"/>
        <v>1</v>
      </c>
      <c r="AM421">
        <f t="shared" si="132"/>
        <v>1</v>
      </c>
      <c r="AN421">
        <f t="shared" si="132"/>
        <v>0</v>
      </c>
      <c r="AP421" s="28">
        <f t="shared" si="133"/>
        <v>-1.839682605512408E-2</v>
      </c>
      <c r="AQ421" s="28">
        <f t="shared" si="134"/>
        <v>-1.4734270842292915E-2</v>
      </c>
      <c r="AR421" s="28">
        <f t="shared" si="135"/>
        <v>-2.876060737757874E-2</v>
      </c>
      <c r="AS421" s="28">
        <f t="shared" si="136"/>
        <v>-1.6834740743275445E-2</v>
      </c>
      <c r="AT421" s="28">
        <f t="shared" si="137"/>
        <v>-1.8808431532324626E-2</v>
      </c>
      <c r="AU421" s="28">
        <f t="shared" si="138"/>
        <v>-1.681659006761254E-2</v>
      </c>
      <c r="AV421" s="28">
        <f t="shared" si="138"/>
        <v>-7.7288263080634032E-3</v>
      </c>
      <c r="AX421" s="39">
        <f t="shared" si="139"/>
        <v>1.7153395032173332E-2</v>
      </c>
      <c r="AY421" s="39">
        <f t="shared" si="140"/>
        <v>1.3944354119638203E-2</v>
      </c>
      <c r="AZ421" s="39">
        <f t="shared" si="141"/>
        <v>2.7851854893717026E-2</v>
      </c>
      <c r="BA421" s="39">
        <f t="shared" si="142"/>
        <v>1.6934785670767265E-2</v>
      </c>
      <c r="BB421" s="39">
        <f t="shared" si="143"/>
        <v>1.9517580994773329E-2</v>
      </c>
      <c r="BC421" s="39">
        <f t="shared" si="144"/>
        <v>1.7090097463209143E-2</v>
      </c>
      <c r="BD421" s="39">
        <f t="shared" si="144"/>
        <v>7.2637533323130768E-3</v>
      </c>
      <c r="BF421">
        <f t="shared" si="145"/>
        <v>1</v>
      </c>
      <c r="BG421">
        <f t="shared" si="146"/>
        <v>1</v>
      </c>
      <c r="BH421">
        <f t="shared" si="147"/>
        <v>0</v>
      </c>
      <c r="BI421">
        <f t="shared" si="148"/>
        <v>0</v>
      </c>
      <c r="BJ421">
        <f t="shared" si="149"/>
        <v>1</v>
      </c>
      <c r="BK421">
        <f t="shared" si="150"/>
        <v>1</v>
      </c>
      <c r="BL421">
        <f t="shared" si="150"/>
        <v>0</v>
      </c>
    </row>
    <row r="422" spans="1:64" x14ac:dyDescent="0.25">
      <c r="A422" s="1">
        <v>42241</v>
      </c>
      <c r="B422" s="19">
        <v>1.1506000000000001</v>
      </c>
      <c r="C422" s="19">
        <v>0.72899999999999998</v>
      </c>
      <c r="D422" s="19">
        <v>1.0833999999999999</v>
      </c>
      <c r="E422" s="19">
        <v>137.84</v>
      </c>
      <c r="F422" s="19">
        <v>1.5936999999999999</v>
      </c>
      <c r="G422" s="19">
        <v>1.5181</v>
      </c>
      <c r="J422" s="28">
        <f t="shared" si="151"/>
        <v>7.8250666949869084E-4</v>
      </c>
      <c r="K422" s="28">
        <f t="shared" si="152"/>
        <v>-1.6447372128782674E-3</v>
      </c>
      <c r="L422" s="28">
        <f t="shared" si="153"/>
        <v>5.2751036210122206E-3</v>
      </c>
      <c r="M422" s="28">
        <f t="shared" si="154"/>
        <v>2.9023364011593491E-4</v>
      </c>
      <c r="N422" s="28">
        <f t="shared" si="155"/>
        <v>2.1356792037178101E-3</v>
      </c>
      <c r="O422" s="28">
        <f t="shared" si="156"/>
        <v>-3.6164026657796262E-3</v>
      </c>
      <c r="P422" s="28">
        <f>J422*Report!$I$17+FX_Rates_Input!K422*Report!$I$18+FX_Rates_Input!L422*Report!$I$19+FX_Rates_Input!M422*Report!$I$20+FX_Rates_Input!N422*Report!$I$21+FX_Rates_Input!O422*Report!$I$22</f>
        <v>2.3243129896318381E-3</v>
      </c>
      <c r="R422" s="28">
        <f t="shared" si="115"/>
        <v>-1.6328227792217879E-2</v>
      </c>
      <c r="S422" s="28">
        <f t="shared" si="116"/>
        <v>-1.3042712442486544E-2</v>
      </c>
      <c r="T422" s="28">
        <f t="shared" si="117"/>
        <v>-2.5158464664781846E-2</v>
      </c>
      <c r="U422" s="28">
        <f t="shared" si="118"/>
        <v>-1.4724914097407529E-2</v>
      </c>
      <c r="V422" s="28">
        <f t="shared" si="119"/>
        <v>-1.6930680943652857E-2</v>
      </c>
      <c r="W422" s="28">
        <f t="shared" si="120"/>
        <v>-1.5181594109424589E-2</v>
      </c>
      <c r="X422" s="28">
        <f t="shared" si="120"/>
        <v>-6.7820585123332085E-3</v>
      </c>
      <c r="Z422" s="28">
        <f t="shared" si="121"/>
        <v>1.5230458244714837E-2</v>
      </c>
      <c r="AA422" s="28">
        <f t="shared" si="122"/>
        <v>1.235950498055413E-2</v>
      </c>
      <c r="AB422" s="28">
        <f t="shared" si="123"/>
        <v>2.4257961680890547E-2</v>
      </c>
      <c r="AC422" s="28">
        <f t="shared" si="124"/>
        <v>1.476507277909548E-2</v>
      </c>
      <c r="AD422" s="28">
        <f t="shared" si="125"/>
        <v>1.7880305716347664E-2</v>
      </c>
      <c r="AE422" s="28">
        <f t="shared" si="126"/>
        <v>1.5680977863824212E-2</v>
      </c>
      <c r="AF422" s="28">
        <f t="shared" si="126"/>
        <v>6.3437020980529257E-3</v>
      </c>
      <c r="AG422" s="75"/>
      <c r="AH422">
        <f t="shared" si="127"/>
        <v>0</v>
      </c>
      <c r="AI422">
        <f t="shared" si="128"/>
        <v>0</v>
      </c>
      <c r="AJ422">
        <f t="shared" si="129"/>
        <v>0</v>
      </c>
      <c r="AK422">
        <f t="shared" si="130"/>
        <v>0</v>
      </c>
      <c r="AL422">
        <f t="shared" si="131"/>
        <v>0</v>
      </c>
      <c r="AM422">
        <f t="shared" si="132"/>
        <v>0</v>
      </c>
      <c r="AN422">
        <f t="shared" si="132"/>
        <v>0</v>
      </c>
      <c r="AP422" s="28">
        <f t="shared" si="133"/>
        <v>-1.8626718218102748E-2</v>
      </c>
      <c r="AQ422" s="28">
        <f t="shared" si="134"/>
        <v>-1.4892813345761653E-2</v>
      </c>
      <c r="AR422" s="28">
        <f t="shared" si="135"/>
        <v>-2.875757467538393E-2</v>
      </c>
      <c r="AS422" s="28">
        <f t="shared" si="136"/>
        <v>-1.6872736488231649E-2</v>
      </c>
      <c r="AT422" s="28">
        <f t="shared" si="137"/>
        <v>-1.946604377403113E-2</v>
      </c>
      <c r="AU422" s="28">
        <f t="shared" si="138"/>
        <v>-1.7429384974851556E-2</v>
      </c>
      <c r="AV422" s="28">
        <f t="shared" si="138"/>
        <v>-7.7380373214674782E-3</v>
      </c>
      <c r="AX422" s="39">
        <f t="shared" si="139"/>
        <v>1.7528948670599707E-2</v>
      </c>
      <c r="AY422" s="39">
        <f t="shared" si="140"/>
        <v>1.4209605883829239E-2</v>
      </c>
      <c r="AZ422" s="39">
        <f t="shared" si="141"/>
        <v>2.7857071691492631E-2</v>
      </c>
      <c r="BA422" s="39">
        <f t="shared" si="142"/>
        <v>1.6912895169919596E-2</v>
      </c>
      <c r="BB422" s="39">
        <f t="shared" si="143"/>
        <v>2.0415668546725937E-2</v>
      </c>
      <c r="BC422" s="39">
        <f t="shared" si="144"/>
        <v>1.7928768729251181E-2</v>
      </c>
      <c r="BD422" s="39">
        <f t="shared" si="144"/>
        <v>7.2996809071871954E-3</v>
      </c>
      <c r="BF422">
        <f t="shared" si="145"/>
        <v>0</v>
      </c>
      <c r="BG422">
        <f t="shared" si="146"/>
        <v>0</v>
      </c>
      <c r="BH422">
        <f t="shared" si="147"/>
        <v>0</v>
      </c>
      <c r="BI422">
        <f t="shared" si="148"/>
        <v>0</v>
      </c>
      <c r="BJ422">
        <f t="shared" si="149"/>
        <v>0</v>
      </c>
      <c r="BK422">
        <f t="shared" si="150"/>
        <v>0</v>
      </c>
      <c r="BL422">
        <f t="shared" si="150"/>
        <v>0</v>
      </c>
    </row>
    <row r="423" spans="1:64" x14ac:dyDescent="0.25">
      <c r="A423" s="1">
        <v>42242</v>
      </c>
      <c r="B423" s="19">
        <v>1.1402000000000001</v>
      </c>
      <c r="C423" s="19">
        <v>0.73140000000000005</v>
      </c>
      <c r="D423" s="19">
        <v>1.0778000000000001</v>
      </c>
      <c r="E423" s="19">
        <v>136.46</v>
      </c>
      <c r="F423" s="19">
        <v>1.5963000000000001</v>
      </c>
      <c r="G423" s="19">
        <v>1.5125</v>
      </c>
      <c r="J423" s="28">
        <f t="shared" si="151"/>
        <v>-9.0798598317115807E-3</v>
      </c>
      <c r="K423" s="28">
        <f t="shared" si="152"/>
        <v>3.2867737066227228E-3</v>
      </c>
      <c r="L423" s="28">
        <f t="shared" si="153"/>
        <v>-5.1823177244020545E-3</v>
      </c>
      <c r="M423" s="28">
        <f t="shared" si="154"/>
        <v>-1.0062060832396559E-2</v>
      </c>
      <c r="N423" s="28">
        <f t="shared" si="155"/>
        <v>1.6300944048454832E-3</v>
      </c>
      <c r="O423" s="28">
        <f t="shared" si="156"/>
        <v>-3.695642033673003E-3</v>
      </c>
      <c r="P423" s="28">
        <f>J423*Report!$I$17+FX_Rates_Input!K423*Report!$I$18+FX_Rates_Input!L423*Report!$I$19+FX_Rates_Input!M423*Report!$I$20+FX_Rates_Input!N423*Report!$I$21+FX_Rates_Input!O423*Report!$I$22</f>
        <v>-3.209539828814409E-3</v>
      </c>
      <c r="R423" s="28">
        <f t="shared" si="115"/>
        <v>-1.6300455616029778E-2</v>
      </c>
      <c r="S423" s="28">
        <f t="shared" si="116"/>
        <v>-1.2994057981632855E-2</v>
      </c>
      <c r="T423" s="28">
        <f t="shared" si="117"/>
        <v>-2.5154575042485351E-2</v>
      </c>
      <c r="U423" s="28">
        <f t="shared" si="118"/>
        <v>-1.471891573200125E-2</v>
      </c>
      <c r="V423" s="28">
        <f t="shared" si="119"/>
        <v>-1.6889862214335204E-2</v>
      </c>
      <c r="W423" s="28">
        <f t="shared" si="120"/>
        <v>-1.5183978485210097E-2</v>
      </c>
      <c r="X423" s="28">
        <f t="shared" si="120"/>
        <v>-6.7834624154101009E-3</v>
      </c>
      <c r="Z423" s="28">
        <f t="shared" si="121"/>
        <v>1.524237955073442E-2</v>
      </c>
      <c r="AA423" s="28">
        <f t="shared" si="122"/>
        <v>1.2348653028936313E-2</v>
      </c>
      <c r="AB423" s="28">
        <f t="shared" si="123"/>
        <v>2.4288979968646613E-2</v>
      </c>
      <c r="AC423" s="28">
        <f t="shared" si="124"/>
        <v>1.4769569079784797E-2</v>
      </c>
      <c r="AD423" s="28">
        <f t="shared" si="125"/>
        <v>1.7892907732573005E-2</v>
      </c>
      <c r="AE423" s="28">
        <f t="shared" si="126"/>
        <v>1.5681302981967956E-2</v>
      </c>
      <c r="AF423" s="28">
        <f t="shared" si="126"/>
        <v>6.3634230938863015E-3</v>
      </c>
      <c r="AG423" s="75"/>
      <c r="AH423">
        <f t="shared" si="127"/>
        <v>0</v>
      </c>
      <c r="AI423">
        <f t="shared" si="128"/>
        <v>0</v>
      </c>
      <c r="AJ423">
        <f t="shared" si="129"/>
        <v>0</v>
      </c>
      <c r="AK423">
        <f t="shared" si="130"/>
        <v>0</v>
      </c>
      <c r="AL423">
        <f t="shared" si="131"/>
        <v>0</v>
      </c>
      <c r="AM423">
        <f t="shared" si="132"/>
        <v>0</v>
      </c>
      <c r="AN423">
        <f t="shared" si="132"/>
        <v>0</v>
      </c>
      <c r="AP423" s="28">
        <f t="shared" si="133"/>
        <v>-1.8597791587217714E-2</v>
      </c>
      <c r="AQ423" s="28">
        <f t="shared" si="134"/>
        <v>-1.4839824898404708E-2</v>
      </c>
      <c r="AR423" s="28">
        <f t="shared" si="135"/>
        <v>-2.8755660895102939E-2</v>
      </c>
      <c r="AS423" s="28">
        <f t="shared" si="136"/>
        <v>-1.6866628724057402E-2</v>
      </c>
      <c r="AT423" s="28">
        <f t="shared" si="137"/>
        <v>-1.942316995772992E-2</v>
      </c>
      <c r="AU423" s="28">
        <f t="shared" si="138"/>
        <v>-1.743196668920332E-2</v>
      </c>
      <c r="AV423" s="28">
        <f t="shared" si="138"/>
        <v>-7.7409797986737316E-3</v>
      </c>
      <c r="AX423" s="39">
        <f t="shared" si="139"/>
        <v>1.7539715521922357E-2</v>
      </c>
      <c r="AY423" s="39">
        <f t="shared" si="140"/>
        <v>1.4194419945708166E-2</v>
      </c>
      <c r="AZ423" s="39">
        <f t="shared" si="141"/>
        <v>2.7890065821264201E-2</v>
      </c>
      <c r="BA423" s="39">
        <f t="shared" si="142"/>
        <v>1.6917282071840952E-2</v>
      </c>
      <c r="BB423" s="39">
        <f t="shared" si="143"/>
        <v>2.0426215475967721E-2</v>
      </c>
      <c r="BC423" s="39">
        <f t="shared" si="144"/>
        <v>1.7929291185961177E-2</v>
      </c>
      <c r="BD423" s="39">
        <f t="shared" si="144"/>
        <v>7.3209404771499322E-3</v>
      </c>
      <c r="BF423">
        <f t="shared" si="145"/>
        <v>0</v>
      </c>
      <c r="BG423">
        <f t="shared" si="146"/>
        <v>0</v>
      </c>
      <c r="BH423">
        <f t="shared" si="147"/>
        <v>0</v>
      </c>
      <c r="BI423">
        <f t="shared" si="148"/>
        <v>0</v>
      </c>
      <c r="BJ423">
        <f t="shared" si="149"/>
        <v>0</v>
      </c>
      <c r="BK423">
        <f t="shared" si="150"/>
        <v>0</v>
      </c>
      <c r="BL423">
        <f t="shared" si="150"/>
        <v>0</v>
      </c>
    </row>
    <row r="424" spans="1:64" x14ac:dyDescent="0.25">
      <c r="A424" s="1">
        <v>42243</v>
      </c>
      <c r="B424" s="19">
        <v>1.1284000000000001</v>
      </c>
      <c r="C424" s="19">
        <v>0.73119999999999996</v>
      </c>
      <c r="D424" s="19">
        <v>1.0770999999999999</v>
      </c>
      <c r="E424" s="19">
        <v>135.62</v>
      </c>
      <c r="F424" s="19">
        <v>1.579</v>
      </c>
      <c r="G424" s="19">
        <v>1.4923999999999999</v>
      </c>
      <c r="J424" s="28">
        <f t="shared" si="151"/>
        <v>-1.0402985469640297E-2</v>
      </c>
      <c r="K424" s="28">
        <f t="shared" si="152"/>
        <v>-2.7348557534070955E-4</v>
      </c>
      <c r="L424" s="28">
        <f t="shared" si="153"/>
        <v>-6.4968214267193032E-4</v>
      </c>
      <c r="M424" s="28">
        <f t="shared" si="154"/>
        <v>-6.1746741315815588E-3</v>
      </c>
      <c r="N424" s="28">
        <f t="shared" si="155"/>
        <v>-1.0896716014791301E-2</v>
      </c>
      <c r="O424" s="28">
        <f t="shared" si="156"/>
        <v>-1.3378348557993728E-2</v>
      </c>
      <c r="P424" s="28">
        <f>J424*Report!$I$17+FX_Rates_Input!K424*Report!$I$18+FX_Rates_Input!L424*Report!$I$19+FX_Rates_Input!M424*Report!$I$20+FX_Rates_Input!N424*Report!$I$21+FX_Rates_Input!O424*Report!$I$22</f>
        <v>-2.1129649127242705E-3</v>
      </c>
      <c r="R424" s="28">
        <f t="shared" si="115"/>
        <v>-1.6380938706163403E-2</v>
      </c>
      <c r="S424" s="28">
        <f t="shared" si="116"/>
        <v>-1.2992543489562287E-2</v>
      </c>
      <c r="T424" s="28">
        <f t="shared" si="117"/>
        <v>-2.5185088888766569E-2</v>
      </c>
      <c r="U424" s="28">
        <f t="shared" si="118"/>
        <v>-1.483577516809092E-2</v>
      </c>
      <c r="V424" s="28">
        <f t="shared" si="119"/>
        <v>-1.6891514385008587E-2</v>
      </c>
      <c r="W424" s="28">
        <f t="shared" si="120"/>
        <v>-1.5216234965232459E-2</v>
      </c>
      <c r="X424" s="28">
        <f t="shared" si="120"/>
        <v>-6.8030320971604859E-3</v>
      </c>
      <c r="Z424" s="28">
        <f t="shared" si="121"/>
        <v>1.526119602848784E-2</v>
      </c>
      <c r="AA424" s="28">
        <f t="shared" si="122"/>
        <v>1.2342615852820886E-2</v>
      </c>
      <c r="AB424" s="28">
        <f t="shared" si="123"/>
        <v>2.4278035273132617E-2</v>
      </c>
      <c r="AC424" s="28">
        <f t="shared" si="124"/>
        <v>1.4767476019257606E-2</v>
      </c>
      <c r="AD424" s="28">
        <f t="shared" si="125"/>
        <v>1.7867867356997951E-2</v>
      </c>
      <c r="AE424" s="28">
        <f t="shared" si="126"/>
        <v>1.5661035572694128E-2</v>
      </c>
      <c r="AF424" s="28">
        <f t="shared" si="126"/>
        <v>6.3686857736031865E-3</v>
      </c>
      <c r="AG424" s="75"/>
      <c r="AH424">
        <f t="shared" si="127"/>
        <v>0</v>
      </c>
      <c r="AI424">
        <f t="shared" si="128"/>
        <v>0</v>
      </c>
      <c r="AJ424">
        <f t="shared" si="129"/>
        <v>0</v>
      </c>
      <c r="AK424">
        <f t="shared" si="130"/>
        <v>0</v>
      </c>
      <c r="AL424">
        <f t="shared" si="131"/>
        <v>0</v>
      </c>
      <c r="AM424">
        <f t="shared" si="132"/>
        <v>0</v>
      </c>
      <c r="AN424">
        <f t="shared" si="132"/>
        <v>0</v>
      </c>
      <c r="AP424" s="28">
        <f t="shared" si="133"/>
        <v>-1.868550688929501E-2</v>
      </c>
      <c r="AQ424" s="28">
        <f t="shared" si="134"/>
        <v>-1.4837760401273579E-2</v>
      </c>
      <c r="AR424" s="28">
        <f t="shared" si="135"/>
        <v>-2.8787600006860307E-2</v>
      </c>
      <c r="AS424" s="28">
        <f t="shared" si="136"/>
        <v>-1.6991846854648336E-2</v>
      </c>
      <c r="AT424" s="28">
        <f t="shared" si="137"/>
        <v>-1.9423118712583575E-2</v>
      </c>
      <c r="AU424" s="28">
        <f t="shared" si="138"/>
        <v>-1.7465096360343286E-2</v>
      </c>
      <c r="AV424" s="28">
        <f t="shared" si="138"/>
        <v>-7.7623580774302727E-3</v>
      </c>
      <c r="AX424" s="39">
        <f t="shared" si="139"/>
        <v>1.7565764211619449E-2</v>
      </c>
      <c r="AY424" s="39">
        <f t="shared" si="140"/>
        <v>1.4187832764532178E-2</v>
      </c>
      <c r="AZ424" s="39">
        <f t="shared" si="141"/>
        <v>2.7880546391226356E-2</v>
      </c>
      <c r="BA424" s="39">
        <f t="shared" si="142"/>
        <v>1.6923547705815022E-2</v>
      </c>
      <c r="BB424" s="39">
        <f t="shared" si="143"/>
        <v>2.0399471684572939E-2</v>
      </c>
      <c r="BC424" s="39">
        <f t="shared" si="144"/>
        <v>1.7909896967804959E-2</v>
      </c>
      <c r="BD424" s="39">
        <f t="shared" si="144"/>
        <v>7.3280117538729733E-3</v>
      </c>
      <c r="BF424">
        <f t="shared" si="145"/>
        <v>0</v>
      </c>
      <c r="BG424">
        <f t="shared" si="146"/>
        <v>0</v>
      </c>
      <c r="BH424">
        <f t="shared" si="147"/>
        <v>0</v>
      </c>
      <c r="BI424">
        <f t="shared" si="148"/>
        <v>0</v>
      </c>
      <c r="BJ424">
        <f t="shared" si="149"/>
        <v>0</v>
      </c>
      <c r="BK424">
        <f t="shared" si="150"/>
        <v>0</v>
      </c>
      <c r="BL424">
        <f t="shared" si="150"/>
        <v>0</v>
      </c>
    </row>
    <row r="425" spans="1:64" x14ac:dyDescent="0.25">
      <c r="A425" s="1">
        <v>42244</v>
      </c>
      <c r="B425" s="19">
        <v>1.1268</v>
      </c>
      <c r="C425" s="19">
        <v>0.73209999999999997</v>
      </c>
      <c r="D425" s="19">
        <v>1.0807</v>
      </c>
      <c r="E425" s="19">
        <v>136.16</v>
      </c>
      <c r="F425" s="19">
        <v>1.5789</v>
      </c>
      <c r="G425" s="19">
        <v>1.4954000000000001</v>
      </c>
      <c r="J425" s="28">
        <f t="shared" si="151"/>
        <v>-1.4189431256237328E-3</v>
      </c>
      <c r="K425" s="28">
        <f t="shared" si="152"/>
        <v>1.2300965126567777E-3</v>
      </c>
      <c r="L425" s="28">
        <f t="shared" si="153"/>
        <v>3.3367349523954894E-3</v>
      </c>
      <c r="M425" s="28">
        <f t="shared" si="154"/>
        <v>3.9738075693678604E-3</v>
      </c>
      <c r="N425" s="28">
        <f t="shared" si="155"/>
        <v>-6.3333227799161653E-5</v>
      </c>
      <c r="O425" s="28">
        <f t="shared" si="156"/>
        <v>2.0081672188123974E-3</v>
      </c>
      <c r="P425" s="28">
        <f>J425*Report!$I$17+FX_Rates_Input!K425*Report!$I$18+FX_Rates_Input!L425*Report!$I$19+FX_Rates_Input!M425*Report!$I$20+FX_Rates_Input!N425*Report!$I$21+FX_Rates_Input!O425*Report!$I$22</f>
        <v>-4.8736419422322377E-4</v>
      </c>
      <c r="R425" s="28">
        <f t="shared" si="115"/>
        <v>-1.6491997815935612E-2</v>
      </c>
      <c r="S425" s="28">
        <f t="shared" si="116"/>
        <v>-1.2978701198252557E-2</v>
      </c>
      <c r="T425" s="28">
        <f t="shared" si="117"/>
        <v>-2.5189292870596611E-2</v>
      </c>
      <c r="U425" s="28">
        <f t="shared" si="118"/>
        <v>-1.4892723692124217E-2</v>
      </c>
      <c r="V425" s="28">
        <f t="shared" si="119"/>
        <v>-1.7000377466329371E-2</v>
      </c>
      <c r="W425" s="28">
        <f t="shared" si="120"/>
        <v>-1.5404580545955147E-2</v>
      </c>
      <c r="X425" s="28">
        <f t="shared" si="120"/>
        <v>-6.8135840776240098E-3</v>
      </c>
      <c r="Z425" s="28">
        <f t="shared" si="121"/>
        <v>1.5267101750175002E-2</v>
      </c>
      <c r="AA425" s="28">
        <f t="shared" si="122"/>
        <v>1.2273816694553538E-2</v>
      </c>
      <c r="AB425" s="28">
        <f t="shared" si="123"/>
        <v>2.4273066642459991E-2</v>
      </c>
      <c r="AC425" s="28">
        <f t="shared" si="124"/>
        <v>1.4747174797451081E-2</v>
      </c>
      <c r="AD425" s="28">
        <f t="shared" si="125"/>
        <v>1.7909398693231122E-2</v>
      </c>
      <c r="AE425" s="28">
        <f t="shared" si="126"/>
        <v>1.5726154938965845E-2</v>
      </c>
      <c r="AF425" s="28">
        <f t="shared" si="126"/>
        <v>6.3688100774893985E-3</v>
      </c>
      <c r="AG425" s="75"/>
      <c r="AH425">
        <f t="shared" si="127"/>
        <v>0</v>
      </c>
      <c r="AI425">
        <f t="shared" si="128"/>
        <v>0</v>
      </c>
      <c r="AJ425">
        <f t="shared" si="129"/>
        <v>0</v>
      </c>
      <c r="AK425">
        <f t="shared" si="130"/>
        <v>0</v>
      </c>
      <c r="AL425">
        <f t="shared" si="131"/>
        <v>0</v>
      </c>
      <c r="AM425">
        <f t="shared" si="132"/>
        <v>0</v>
      </c>
      <c r="AN425">
        <f t="shared" si="132"/>
        <v>0</v>
      </c>
      <c r="AP425" s="28">
        <f t="shared" si="133"/>
        <v>-1.880508481207991E-2</v>
      </c>
      <c r="AQ425" s="28">
        <f t="shared" si="134"/>
        <v>-1.481789914642361E-2</v>
      </c>
      <c r="AR425" s="28">
        <f t="shared" si="135"/>
        <v>-2.8791748297587058E-2</v>
      </c>
      <c r="AS425" s="28">
        <f t="shared" si="136"/>
        <v>-1.7051464484524763E-2</v>
      </c>
      <c r="AT425" s="28">
        <f t="shared" si="137"/>
        <v>-1.9542935359222316E-2</v>
      </c>
      <c r="AU425" s="28">
        <f t="shared" si="138"/>
        <v>-1.7671902365979809E-2</v>
      </c>
      <c r="AV425" s="28">
        <f t="shared" si="138"/>
        <v>-7.7736876358111143E-3</v>
      </c>
      <c r="AX425" s="39">
        <f t="shared" si="139"/>
        <v>1.7580188746319295E-2</v>
      </c>
      <c r="AY425" s="39">
        <f t="shared" si="140"/>
        <v>1.4113014642724591E-2</v>
      </c>
      <c r="AZ425" s="39">
        <f t="shared" si="141"/>
        <v>2.7875522069450438E-2</v>
      </c>
      <c r="BA425" s="39">
        <f t="shared" si="142"/>
        <v>1.6905915589851626E-2</v>
      </c>
      <c r="BB425" s="39">
        <f t="shared" si="143"/>
        <v>2.0451956586124066E-2</v>
      </c>
      <c r="BC425" s="39">
        <f t="shared" si="144"/>
        <v>1.7993476758990507E-2</v>
      </c>
      <c r="BD425" s="39">
        <f t="shared" si="144"/>
        <v>7.328913635676503E-3</v>
      </c>
      <c r="BF425">
        <f t="shared" si="145"/>
        <v>0</v>
      </c>
      <c r="BG425">
        <f t="shared" si="146"/>
        <v>0</v>
      </c>
      <c r="BH425">
        <f t="shared" si="147"/>
        <v>0</v>
      </c>
      <c r="BI425">
        <f t="shared" si="148"/>
        <v>0</v>
      </c>
      <c r="BJ425">
        <f t="shared" si="149"/>
        <v>0</v>
      </c>
      <c r="BK425">
        <f t="shared" si="150"/>
        <v>0</v>
      </c>
      <c r="BL425">
        <f t="shared" si="150"/>
        <v>0</v>
      </c>
    </row>
    <row r="426" spans="1:64" x14ac:dyDescent="0.25">
      <c r="A426" s="1">
        <v>42247</v>
      </c>
      <c r="B426" s="19">
        <v>1.1214999999999999</v>
      </c>
      <c r="C426" s="19">
        <v>0.72753000000000001</v>
      </c>
      <c r="D426" s="19">
        <v>1.0825</v>
      </c>
      <c r="E426" s="19">
        <v>136.07</v>
      </c>
      <c r="F426" s="19">
        <v>1.5752999999999999</v>
      </c>
      <c r="G426" s="19">
        <v>1.4863</v>
      </c>
      <c r="J426" s="28">
        <f t="shared" si="151"/>
        <v>-4.7146820419546216E-3</v>
      </c>
      <c r="K426" s="28">
        <f t="shared" si="152"/>
        <v>-6.2618813437736514E-3</v>
      </c>
      <c r="L426" s="28">
        <f t="shared" si="153"/>
        <v>1.6642015675248842E-3</v>
      </c>
      <c r="M426" s="28">
        <f t="shared" si="154"/>
        <v>-6.6120562229699388E-4</v>
      </c>
      <c r="N426" s="28">
        <f t="shared" si="155"/>
        <v>-2.2826717159196916E-3</v>
      </c>
      <c r="O426" s="28">
        <f t="shared" si="156"/>
        <v>-6.1039194109659394E-3</v>
      </c>
      <c r="P426" s="28">
        <f>J426*Report!$I$17+FX_Rates_Input!K426*Report!$I$18+FX_Rates_Input!L426*Report!$I$19+FX_Rates_Input!M426*Report!$I$20+FX_Rates_Input!N426*Report!$I$21+FX_Rates_Input!O426*Report!$I$22</f>
        <v>5.2174224780010461E-4</v>
      </c>
      <c r="R426" s="28">
        <f t="shared" si="115"/>
        <v>-1.6390687204148401E-2</v>
      </c>
      <c r="S426" s="28">
        <f t="shared" si="116"/>
        <v>-1.2913865478141332E-2</v>
      </c>
      <c r="T426" s="28">
        <f t="shared" si="117"/>
        <v>-2.5173679270403392E-2</v>
      </c>
      <c r="U426" s="28">
        <f t="shared" si="118"/>
        <v>-1.4796005552063209E-2</v>
      </c>
      <c r="V426" s="28">
        <f t="shared" si="119"/>
        <v>-1.6857172851635509E-2</v>
      </c>
      <c r="W426" s="28">
        <f t="shared" si="120"/>
        <v>-1.5239244003321724E-2</v>
      </c>
      <c r="X426" s="28">
        <f t="shared" si="120"/>
        <v>-6.8081374999327138E-3</v>
      </c>
      <c r="Z426" s="28">
        <f t="shared" si="121"/>
        <v>1.5237601696689189E-2</v>
      </c>
      <c r="AA426" s="28">
        <f t="shared" si="122"/>
        <v>1.2272599238196989E-2</v>
      </c>
      <c r="AB426" s="28">
        <f t="shared" si="123"/>
        <v>2.4299395755906533E-2</v>
      </c>
      <c r="AC426" s="28">
        <f t="shared" si="124"/>
        <v>1.4753229401804346E-2</v>
      </c>
      <c r="AD426" s="28">
        <f t="shared" si="125"/>
        <v>1.7861045595385878E-2</v>
      </c>
      <c r="AE426" s="28">
        <f t="shared" si="126"/>
        <v>1.567570587781893E-2</v>
      </c>
      <c r="AF426" s="28">
        <f t="shared" si="126"/>
        <v>6.3702751212451614E-3</v>
      </c>
      <c r="AG426" s="75"/>
      <c r="AH426">
        <f t="shared" si="127"/>
        <v>0</v>
      </c>
      <c r="AI426">
        <f t="shared" si="128"/>
        <v>0</v>
      </c>
      <c r="AJ426">
        <f t="shared" si="129"/>
        <v>0</v>
      </c>
      <c r="AK426">
        <f t="shared" si="130"/>
        <v>0</v>
      </c>
      <c r="AL426">
        <f t="shared" si="131"/>
        <v>0</v>
      </c>
      <c r="AM426">
        <f t="shared" si="132"/>
        <v>0</v>
      </c>
      <c r="AN426">
        <f t="shared" si="132"/>
        <v>0</v>
      </c>
      <c r="AP426" s="28">
        <f t="shared" si="133"/>
        <v>-1.8694246963912135E-2</v>
      </c>
      <c r="AQ426" s="28">
        <f t="shared" si="134"/>
        <v>-1.4748252624191766E-2</v>
      </c>
      <c r="AR426" s="28">
        <f t="shared" si="135"/>
        <v>-2.877691513244086E-2</v>
      </c>
      <c r="AS426" s="28">
        <f t="shared" si="136"/>
        <v>-1.6948143114260912E-2</v>
      </c>
      <c r="AT426" s="28">
        <f t="shared" si="137"/>
        <v>-1.9385779163408751E-2</v>
      </c>
      <c r="AU426" s="28">
        <f t="shared" si="138"/>
        <v>-1.7490849670153175E-2</v>
      </c>
      <c r="AV426" s="28">
        <f t="shared" si="138"/>
        <v>-7.7679510740051297E-3</v>
      </c>
      <c r="AX426" s="39">
        <f t="shared" si="139"/>
        <v>1.7541161456452924E-2</v>
      </c>
      <c r="AY426" s="39">
        <f t="shared" si="140"/>
        <v>1.4106986384247422E-2</v>
      </c>
      <c r="AZ426" s="39">
        <f t="shared" si="141"/>
        <v>2.7902631617944002E-2</v>
      </c>
      <c r="BA426" s="39">
        <f t="shared" si="142"/>
        <v>1.690536696400205E-2</v>
      </c>
      <c r="BB426" s="39">
        <f t="shared" si="143"/>
        <v>2.0389651907159113E-2</v>
      </c>
      <c r="BC426" s="39">
        <f t="shared" si="144"/>
        <v>1.7927311544650385E-2</v>
      </c>
      <c r="BD426" s="39">
        <f t="shared" si="144"/>
        <v>7.3300886953175772E-3</v>
      </c>
      <c r="BF426">
        <f t="shared" si="145"/>
        <v>0</v>
      </c>
      <c r="BG426">
        <f t="shared" si="146"/>
        <v>0</v>
      </c>
      <c r="BH426">
        <f t="shared" si="147"/>
        <v>0</v>
      </c>
      <c r="BI426">
        <f t="shared" si="148"/>
        <v>0</v>
      </c>
      <c r="BJ426">
        <f t="shared" si="149"/>
        <v>0</v>
      </c>
      <c r="BK426">
        <f t="shared" si="150"/>
        <v>0</v>
      </c>
      <c r="BL426">
        <f t="shared" si="150"/>
        <v>0</v>
      </c>
    </row>
    <row r="427" spans="1:64" x14ac:dyDescent="0.25">
      <c r="A427" s="1">
        <v>42248</v>
      </c>
      <c r="B427" s="19">
        <v>1.1235999999999999</v>
      </c>
      <c r="C427" s="19">
        <v>0.73280000000000001</v>
      </c>
      <c r="D427" s="19">
        <v>1.0825</v>
      </c>
      <c r="E427" s="19">
        <v>134.87</v>
      </c>
      <c r="F427" s="19">
        <v>1.5955999999999999</v>
      </c>
      <c r="G427" s="19">
        <v>1.4856</v>
      </c>
      <c r="J427" s="28">
        <f t="shared" si="151"/>
        <v>1.87074126982558E-3</v>
      </c>
      <c r="K427" s="28">
        <f t="shared" si="152"/>
        <v>7.21757805109733E-3</v>
      </c>
      <c r="L427" s="28">
        <f t="shared" si="153"/>
        <v>0</v>
      </c>
      <c r="M427" s="28">
        <f t="shared" si="154"/>
        <v>-8.8581076740007307E-3</v>
      </c>
      <c r="N427" s="28">
        <f t="shared" si="155"/>
        <v>1.2804110719328202E-2</v>
      </c>
      <c r="O427" s="28">
        <f t="shared" si="156"/>
        <v>-4.7107911635313509E-4</v>
      </c>
      <c r="P427" s="28">
        <f>J427*Report!$I$17+FX_Rates_Input!K427*Report!$I$18+FX_Rates_Input!L427*Report!$I$19+FX_Rates_Input!M427*Report!$I$20+FX_Rates_Input!N427*Report!$I$21+FX_Rates_Input!O427*Report!$I$22</f>
        <v>1.2470769319840006E-3</v>
      </c>
      <c r="R427" s="28">
        <f t="shared" si="115"/>
        <v>-1.6386223822640548E-2</v>
      </c>
      <c r="S427" s="28">
        <f t="shared" si="116"/>
        <v>-1.2972403361488985E-2</v>
      </c>
      <c r="T427" s="28">
        <f t="shared" si="117"/>
        <v>-2.5171330745198714E-2</v>
      </c>
      <c r="U427" s="28">
        <f t="shared" si="118"/>
        <v>-1.4765727411629462E-2</v>
      </c>
      <c r="V427" s="28">
        <f t="shared" si="119"/>
        <v>-1.6804052691403202E-2</v>
      </c>
      <c r="W427" s="28">
        <f t="shared" si="120"/>
        <v>-1.524902280782011E-2</v>
      </c>
      <c r="X427" s="28">
        <f t="shared" si="120"/>
        <v>-6.7997579195719178E-3</v>
      </c>
      <c r="Z427" s="28">
        <f t="shared" si="121"/>
        <v>1.5236710477905948E-2</v>
      </c>
      <c r="AA427" s="28">
        <f t="shared" si="122"/>
        <v>1.2267437910690418E-2</v>
      </c>
      <c r="AB427" s="28">
        <f t="shared" si="123"/>
        <v>2.4304390446182329E-2</v>
      </c>
      <c r="AC427" s="28">
        <f t="shared" si="124"/>
        <v>1.4753977391157757E-2</v>
      </c>
      <c r="AD427" s="28">
        <f t="shared" si="125"/>
        <v>1.7847892257809261E-2</v>
      </c>
      <c r="AE427" s="28">
        <f t="shared" si="126"/>
        <v>1.5679138822527493E-2</v>
      </c>
      <c r="AF427" s="28">
        <f t="shared" si="126"/>
        <v>6.3765199073750481E-3</v>
      </c>
      <c r="AG427" s="75"/>
      <c r="AH427">
        <f t="shared" si="127"/>
        <v>0</v>
      </c>
      <c r="AI427">
        <f t="shared" si="128"/>
        <v>0</v>
      </c>
      <c r="AJ427">
        <f t="shared" si="129"/>
        <v>0</v>
      </c>
      <c r="AK427">
        <f t="shared" si="130"/>
        <v>0</v>
      </c>
      <c r="AL427">
        <f t="shared" si="131"/>
        <v>0</v>
      </c>
      <c r="AM427">
        <f t="shared" si="132"/>
        <v>0</v>
      </c>
      <c r="AN427">
        <f t="shared" si="132"/>
        <v>0</v>
      </c>
      <c r="AP427" s="28">
        <f t="shared" si="133"/>
        <v>-1.8689393594763824E-2</v>
      </c>
      <c r="AQ427" s="28">
        <f t="shared" si="134"/>
        <v>-1.481067804273096E-2</v>
      </c>
      <c r="AR427" s="28">
        <f t="shared" si="135"/>
        <v>-2.8774759333418578E-2</v>
      </c>
      <c r="AS427" s="28">
        <f t="shared" si="136"/>
        <v>-1.6915714226186606E-2</v>
      </c>
      <c r="AT427" s="28">
        <f t="shared" si="137"/>
        <v>-1.9327832154554626E-2</v>
      </c>
      <c r="AU427" s="28">
        <f t="shared" si="138"/>
        <v>-1.7501590716204517E-2</v>
      </c>
      <c r="AV427" s="28">
        <f t="shared" si="138"/>
        <v>-7.7594160117559173E-3</v>
      </c>
      <c r="AX427" s="39">
        <f t="shared" si="139"/>
        <v>1.7539880250029224E-2</v>
      </c>
      <c r="AY427" s="39">
        <f t="shared" si="140"/>
        <v>1.4105712591932393E-2</v>
      </c>
      <c r="AZ427" s="39">
        <f t="shared" si="141"/>
        <v>2.7907819034402193E-2</v>
      </c>
      <c r="BA427" s="39">
        <f t="shared" si="142"/>
        <v>1.69039642057149E-2</v>
      </c>
      <c r="BB427" s="39">
        <f t="shared" si="143"/>
        <v>2.0371671720960684E-2</v>
      </c>
      <c r="BC427" s="39">
        <f t="shared" si="144"/>
        <v>1.7931706730911899E-2</v>
      </c>
      <c r="BD427" s="39">
        <f t="shared" si="144"/>
        <v>7.3361779995590477E-3</v>
      </c>
      <c r="BF427">
        <f t="shared" si="145"/>
        <v>0</v>
      </c>
      <c r="BG427">
        <f t="shared" si="146"/>
        <v>0</v>
      </c>
      <c r="BH427">
        <f t="shared" si="147"/>
        <v>0</v>
      </c>
      <c r="BI427">
        <f t="shared" si="148"/>
        <v>0</v>
      </c>
      <c r="BJ427">
        <f t="shared" si="149"/>
        <v>0</v>
      </c>
      <c r="BK427">
        <f t="shared" si="150"/>
        <v>0</v>
      </c>
      <c r="BL427">
        <f t="shared" si="150"/>
        <v>0</v>
      </c>
    </row>
    <row r="428" spans="1:64" x14ac:dyDescent="0.25">
      <c r="A428" s="1">
        <v>42249</v>
      </c>
      <c r="B428" s="19">
        <v>1.1254999999999999</v>
      </c>
      <c r="C428" s="19">
        <v>0.7369</v>
      </c>
      <c r="D428" s="19">
        <v>1.0867</v>
      </c>
      <c r="E428" s="19">
        <v>135.21</v>
      </c>
      <c r="F428" s="19">
        <v>1.6061000000000001</v>
      </c>
      <c r="G428" s="19">
        <v>1.4919</v>
      </c>
      <c r="J428" s="28">
        <f t="shared" si="151"/>
        <v>1.6895651166984455E-3</v>
      </c>
      <c r="K428" s="28">
        <f t="shared" si="152"/>
        <v>5.5793844130330329E-3</v>
      </c>
      <c r="L428" s="28">
        <f t="shared" si="153"/>
        <v>3.8724001921609055E-3</v>
      </c>
      <c r="M428" s="28">
        <f t="shared" si="154"/>
        <v>2.5177738419003078E-3</v>
      </c>
      <c r="N428" s="28">
        <f t="shared" si="155"/>
        <v>6.5590390376000689E-3</v>
      </c>
      <c r="O428" s="28">
        <f t="shared" si="156"/>
        <v>4.2317443503065155E-3</v>
      </c>
      <c r="P428" s="28">
        <f>J428*Report!$I$17+FX_Rates_Input!K428*Report!$I$18+FX_Rates_Input!L428*Report!$I$19+FX_Rates_Input!M428*Report!$I$20+FX_Rates_Input!N428*Report!$I$21+FX_Rates_Input!O428*Report!$I$22</f>
        <v>2.9941019467641839E-4</v>
      </c>
      <c r="R428" s="28">
        <f t="shared" si="115"/>
        <v>-1.6382361254838645E-2</v>
      </c>
      <c r="S428" s="28">
        <f t="shared" si="116"/>
        <v>-1.2943656729358989E-2</v>
      </c>
      <c r="T428" s="28">
        <f t="shared" si="117"/>
        <v>-2.5172754684970159E-2</v>
      </c>
      <c r="U428" s="28">
        <f t="shared" si="118"/>
        <v>-1.485985909569331E-2</v>
      </c>
      <c r="V428" s="28">
        <f t="shared" si="119"/>
        <v>-1.6855276101210168E-2</v>
      </c>
      <c r="W428" s="28">
        <f t="shared" si="120"/>
        <v>-1.5257469579194832E-2</v>
      </c>
      <c r="X428" s="28">
        <f t="shared" si="120"/>
        <v>-6.7887200158380078E-3</v>
      </c>
      <c r="Z428" s="28">
        <f t="shared" si="121"/>
        <v>1.5248431720162551E-2</v>
      </c>
      <c r="AA428" s="28">
        <f t="shared" si="122"/>
        <v>1.2218279863075414E-2</v>
      </c>
      <c r="AB428" s="28">
        <f t="shared" si="123"/>
        <v>2.430249942299249E-2</v>
      </c>
      <c r="AC428" s="28">
        <f t="shared" si="124"/>
        <v>1.4774309403275392E-2</v>
      </c>
      <c r="AD428" s="28">
        <f t="shared" si="125"/>
        <v>1.7976129698941516E-2</v>
      </c>
      <c r="AE428" s="28">
        <f t="shared" si="126"/>
        <v>1.5664528907378971E-2</v>
      </c>
      <c r="AF428" s="28">
        <f t="shared" si="126"/>
        <v>6.3881901146589717E-3</v>
      </c>
      <c r="AG428" s="75"/>
      <c r="AH428">
        <f t="shared" si="127"/>
        <v>0</v>
      </c>
      <c r="AI428">
        <f t="shared" si="128"/>
        <v>0</v>
      </c>
      <c r="AJ428">
        <f t="shared" si="129"/>
        <v>0</v>
      </c>
      <c r="AK428">
        <f t="shared" si="130"/>
        <v>0</v>
      </c>
      <c r="AL428">
        <f t="shared" si="131"/>
        <v>0</v>
      </c>
      <c r="AM428">
        <f t="shared" si="132"/>
        <v>0</v>
      </c>
      <c r="AN428">
        <f t="shared" si="132"/>
        <v>0</v>
      </c>
      <c r="AP428" s="28">
        <f t="shared" si="133"/>
        <v>-1.8686103391982858E-2</v>
      </c>
      <c r="AQ428" s="28">
        <f t="shared" si="134"/>
        <v>-1.4776257436712573E-2</v>
      </c>
      <c r="AR428" s="28">
        <f t="shared" si="135"/>
        <v>-2.8776149254449067E-2</v>
      </c>
      <c r="AS428" s="28">
        <f t="shared" si="136"/>
        <v>-1.7018182559928346E-2</v>
      </c>
      <c r="AT428" s="28">
        <f t="shared" si="137"/>
        <v>-1.9392126103712382E-2</v>
      </c>
      <c r="AU428" s="28">
        <f t="shared" si="138"/>
        <v>-1.7509588611889646E-2</v>
      </c>
      <c r="AV428" s="28">
        <f t="shared" si="138"/>
        <v>-7.7484241601185437E-3</v>
      </c>
      <c r="AX428" s="39">
        <f t="shared" si="139"/>
        <v>1.7552173857306765E-2</v>
      </c>
      <c r="AY428" s="39">
        <f t="shared" si="140"/>
        <v>1.4050880570428997E-2</v>
      </c>
      <c r="AZ428" s="39">
        <f t="shared" si="141"/>
        <v>2.7905893992471398E-2</v>
      </c>
      <c r="BA428" s="39">
        <f t="shared" si="142"/>
        <v>1.6932632867510428E-2</v>
      </c>
      <c r="BB428" s="39">
        <f t="shared" si="143"/>
        <v>2.051297970144373E-2</v>
      </c>
      <c r="BC428" s="39">
        <f t="shared" si="144"/>
        <v>1.7916647940073787E-2</v>
      </c>
      <c r="BD428" s="39">
        <f t="shared" si="144"/>
        <v>7.3478942589395076E-3</v>
      </c>
      <c r="BF428">
        <f t="shared" si="145"/>
        <v>0</v>
      </c>
      <c r="BG428">
        <f t="shared" si="146"/>
        <v>0</v>
      </c>
      <c r="BH428">
        <f t="shared" si="147"/>
        <v>0</v>
      </c>
      <c r="BI428">
        <f t="shared" si="148"/>
        <v>0</v>
      </c>
      <c r="BJ428">
        <f t="shared" si="149"/>
        <v>0</v>
      </c>
      <c r="BK428">
        <f t="shared" si="150"/>
        <v>0</v>
      </c>
      <c r="BL428">
        <f t="shared" si="150"/>
        <v>0</v>
      </c>
    </row>
    <row r="429" spans="1:64" x14ac:dyDescent="0.25">
      <c r="A429" s="1">
        <v>42250</v>
      </c>
      <c r="B429" s="19">
        <v>1.1229</v>
      </c>
      <c r="C429" s="19">
        <v>0.73450000000000004</v>
      </c>
      <c r="D429" s="19">
        <v>1.0903</v>
      </c>
      <c r="E429" s="19">
        <v>134.97999999999999</v>
      </c>
      <c r="F429" s="19">
        <v>1.6034999999999999</v>
      </c>
      <c r="G429" s="19">
        <v>1.4893000000000001</v>
      </c>
      <c r="J429" s="28">
        <f t="shared" si="151"/>
        <v>-2.3127567682938513E-3</v>
      </c>
      <c r="K429" s="28">
        <f t="shared" si="152"/>
        <v>-3.2622021590215308E-3</v>
      </c>
      <c r="L429" s="28">
        <f t="shared" si="153"/>
        <v>3.3073066435303044E-3</v>
      </c>
      <c r="M429" s="28">
        <f t="shared" si="154"/>
        <v>-1.7025060554062671E-3</v>
      </c>
      <c r="N429" s="28">
        <f t="shared" si="155"/>
        <v>-1.6201399356420849E-3</v>
      </c>
      <c r="O429" s="28">
        <f t="shared" si="156"/>
        <v>-1.7442644969806339E-3</v>
      </c>
      <c r="P429" s="28">
        <f>J429*Report!$I$17+FX_Rates_Input!K429*Report!$I$18+FX_Rates_Input!L429*Report!$I$19+FX_Rates_Input!M429*Report!$I$20+FX_Rates_Input!N429*Report!$I$21+FX_Rates_Input!O429*Report!$I$22</f>
        <v>7.5863106142626659E-4</v>
      </c>
      <c r="R429" s="28">
        <f t="shared" si="115"/>
        <v>-1.6359263176403377E-2</v>
      </c>
      <c r="S429" s="28">
        <f t="shared" si="116"/>
        <v>-1.2939090386134876E-2</v>
      </c>
      <c r="T429" s="28">
        <f t="shared" si="117"/>
        <v>-2.5162351009770871E-2</v>
      </c>
      <c r="U429" s="28">
        <f t="shared" si="118"/>
        <v>-1.4858079736227285E-2</v>
      </c>
      <c r="V429" s="28">
        <f t="shared" si="119"/>
        <v>-1.6858885563238613E-2</v>
      </c>
      <c r="W429" s="28">
        <f t="shared" si="120"/>
        <v>-1.5258445657791539E-2</v>
      </c>
      <c r="X429" s="28">
        <f t="shared" si="120"/>
        <v>-6.7793614637596021E-3</v>
      </c>
      <c r="Z429" s="28">
        <f t="shared" si="121"/>
        <v>1.5266704266392553E-2</v>
      </c>
      <c r="AA429" s="28">
        <f t="shared" si="122"/>
        <v>1.2276815708824359E-2</v>
      </c>
      <c r="AB429" s="28">
        <f t="shared" si="123"/>
        <v>2.432904287202426E-2</v>
      </c>
      <c r="AC429" s="28">
        <f t="shared" si="124"/>
        <v>1.4758706880837387E-2</v>
      </c>
      <c r="AD429" s="28">
        <f t="shared" si="125"/>
        <v>1.8013200194385438E-2</v>
      </c>
      <c r="AE429" s="28">
        <f t="shared" si="126"/>
        <v>1.5674466763139161E-2</v>
      </c>
      <c r="AF429" s="28">
        <f t="shared" si="126"/>
        <v>6.3929989352811958E-3</v>
      </c>
      <c r="AG429" s="75"/>
      <c r="AH429">
        <f t="shared" si="127"/>
        <v>0</v>
      </c>
      <c r="AI429">
        <f t="shared" si="128"/>
        <v>0</v>
      </c>
      <c r="AJ429">
        <f t="shared" si="129"/>
        <v>0</v>
      </c>
      <c r="AK429">
        <f t="shared" si="130"/>
        <v>0</v>
      </c>
      <c r="AL429">
        <f t="shared" si="131"/>
        <v>0</v>
      </c>
      <c r="AM429">
        <f t="shared" si="132"/>
        <v>0</v>
      </c>
      <c r="AN429">
        <f t="shared" si="132"/>
        <v>0</v>
      </c>
      <c r="AP429" s="28">
        <f t="shared" si="133"/>
        <v>-1.8662653859131503E-2</v>
      </c>
      <c r="AQ429" s="28">
        <f t="shared" si="134"/>
        <v>-1.4775621814327025E-2</v>
      </c>
      <c r="AR429" s="28">
        <f t="shared" si="135"/>
        <v>-2.8766921075453471E-2</v>
      </c>
      <c r="AS429" s="28">
        <f t="shared" si="136"/>
        <v>-1.7015137238720647E-2</v>
      </c>
      <c r="AT429" s="28">
        <f t="shared" si="137"/>
        <v>-1.9398698378979187E-2</v>
      </c>
      <c r="AU429" s="28">
        <f t="shared" si="138"/>
        <v>-1.7511359576990775E-2</v>
      </c>
      <c r="AV429" s="28">
        <f t="shared" si="138"/>
        <v>-7.7387342408159095E-3</v>
      </c>
      <c r="AX429" s="39">
        <f t="shared" si="139"/>
        <v>1.7570094949120679E-2</v>
      </c>
      <c r="AY429" s="39">
        <f t="shared" si="140"/>
        <v>1.4113347137016508E-2</v>
      </c>
      <c r="AZ429" s="39">
        <f t="shared" si="141"/>
        <v>2.793361293770686E-2</v>
      </c>
      <c r="BA429" s="39">
        <f t="shared" si="142"/>
        <v>1.6915764383330749E-2</v>
      </c>
      <c r="BB429" s="39">
        <f t="shared" si="143"/>
        <v>2.0553013010126013E-2</v>
      </c>
      <c r="BC429" s="39">
        <f t="shared" si="144"/>
        <v>1.7927380682338397E-2</v>
      </c>
      <c r="BD429" s="39">
        <f t="shared" si="144"/>
        <v>7.3523717123375031E-3</v>
      </c>
      <c r="BF429">
        <f t="shared" si="145"/>
        <v>0</v>
      </c>
      <c r="BG429">
        <f t="shared" si="146"/>
        <v>0</v>
      </c>
      <c r="BH429">
        <f t="shared" si="147"/>
        <v>0</v>
      </c>
      <c r="BI429">
        <f t="shared" si="148"/>
        <v>0</v>
      </c>
      <c r="BJ429">
        <f t="shared" si="149"/>
        <v>0</v>
      </c>
      <c r="BK429">
        <f t="shared" si="150"/>
        <v>0</v>
      </c>
      <c r="BL429">
        <f t="shared" si="150"/>
        <v>0</v>
      </c>
    </row>
    <row r="430" spans="1:64" x14ac:dyDescent="0.25">
      <c r="A430" s="1">
        <v>42251</v>
      </c>
      <c r="B430" s="19">
        <v>1.1137999999999999</v>
      </c>
      <c r="C430" s="19">
        <v>0.73150000000000004</v>
      </c>
      <c r="D430" s="19">
        <v>1.0839000000000001</v>
      </c>
      <c r="E430" s="19">
        <v>132.82</v>
      </c>
      <c r="F430" s="19">
        <v>1.5948</v>
      </c>
      <c r="G430" s="19">
        <v>1.4736</v>
      </c>
      <c r="J430" s="28">
        <f t="shared" si="151"/>
        <v>-8.1370324229248295E-3</v>
      </c>
      <c r="K430" s="28">
        <f t="shared" si="152"/>
        <v>-4.0927751537530362E-3</v>
      </c>
      <c r="L430" s="28">
        <f t="shared" si="153"/>
        <v>-5.8872398906318173E-3</v>
      </c>
      <c r="M430" s="28">
        <f t="shared" si="154"/>
        <v>-1.6131791202692824E-2</v>
      </c>
      <c r="N430" s="28">
        <f t="shared" si="155"/>
        <v>-5.44040362600958E-3</v>
      </c>
      <c r="O430" s="28">
        <f t="shared" si="156"/>
        <v>-1.0597824390779574E-2</v>
      </c>
      <c r="P430" s="28">
        <f>J430*Report!$I$17+FX_Rates_Input!K430*Report!$I$18+FX_Rates_Input!L430*Report!$I$19+FX_Rates_Input!M430*Report!$I$20+FX_Rates_Input!N430*Report!$I$21+FX_Rates_Input!O430*Report!$I$22</f>
        <v>-1.0644310061315946E-3</v>
      </c>
      <c r="R430" s="28">
        <f t="shared" si="115"/>
        <v>-1.6374189078607795E-2</v>
      </c>
      <c r="S430" s="28">
        <f t="shared" si="116"/>
        <v>-1.2961842933261568E-2</v>
      </c>
      <c r="T430" s="28">
        <f t="shared" si="117"/>
        <v>-2.5158305588736954E-2</v>
      </c>
      <c r="U430" s="28">
        <f t="shared" si="118"/>
        <v>-1.4856316976622819E-2</v>
      </c>
      <c r="V430" s="28">
        <f t="shared" si="119"/>
        <v>-1.6761058398842763E-2</v>
      </c>
      <c r="W430" s="28">
        <f t="shared" si="120"/>
        <v>-1.5274391776325745E-2</v>
      </c>
      <c r="X430" s="28">
        <f t="shared" si="120"/>
        <v>-6.7794605310418305E-3</v>
      </c>
      <c r="Z430" s="28">
        <f t="shared" si="121"/>
        <v>1.524640401715169E-2</v>
      </c>
      <c r="AA430" s="28">
        <f t="shared" si="122"/>
        <v>1.2265978832293993E-2</v>
      </c>
      <c r="AB430" s="28">
        <f t="shared" si="123"/>
        <v>2.4343499662806523E-2</v>
      </c>
      <c r="AC430" s="28">
        <f t="shared" si="124"/>
        <v>1.4685099652750846E-2</v>
      </c>
      <c r="AD430" s="28">
        <f t="shared" si="125"/>
        <v>1.7763793875093314E-2</v>
      </c>
      <c r="AE430" s="28">
        <f t="shared" si="126"/>
        <v>1.5648265897500596E-2</v>
      </c>
      <c r="AF430" s="28">
        <f t="shared" si="126"/>
        <v>6.3903383995699168E-3</v>
      </c>
      <c r="AG430" s="75"/>
      <c r="AH430">
        <f t="shared" si="127"/>
        <v>0</v>
      </c>
      <c r="AI430">
        <f t="shared" si="128"/>
        <v>0</v>
      </c>
      <c r="AJ430">
        <f t="shared" si="129"/>
        <v>0</v>
      </c>
      <c r="AK430">
        <f t="shared" si="130"/>
        <v>1</v>
      </c>
      <c r="AL430">
        <f t="shared" si="131"/>
        <v>0</v>
      </c>
      <c r="AM430">
        <f t="shared" si="132"/>
        <v>0</v>
      </c>
      <c r="AN430">
        <f t="shared" si="132"/>
        <v>0</v>
      </c>
      <c r="AP430" s="28">
        <f t="shared" si="133"/>
        <v>-1.8677188335495372E-2</v>
      </c>
      <c r="AQ430" s="28">
        <f t="shared" si="134"/>
        <v>-1.4799242206672355E-2</v>
      </c>
      <c r="AR430" s="28">
        <f t="shared" si="135"/>
        <v>-2.8763633938007748E-2</v>
      </c>
      <c r="AS430" s="28">
        <f t="shared" si="136"/>
        <v>-1.7007885112578419E-2</v>
      </c>
      <c r="AT430" s="28">
        <f t="shared" si="137"/>
        <v>-1.9275581415227644E-2</v>
      </c>
      <c r="AU430" s="28">
        <f t="shared" si="138"/>
        <v>-1.7526558819117907E-2</v>
      </c>
      <c r="AV430" s="28">
        <f t="shared" si="138"/>
        <v>-7.7386467505635975E-3</v>
      </c>
      <c r="AX430" s="39">
        <f t="shared" si="139"/>
        <v>1.7549403274039269E-2</v>
      </c>
      <c r="AY430" s="39">
        <f t="shared" si="140"/>
        <v>1.410337810570478E-2</v>
      </c>
      <c r="AZ430" s="39">
        <f t="shared" si="141"/>
        <v>2.7948828012077317E-2</v>
      </c>
      <c r="BA430" s="39">
        <f t="shared" si="142"/>
        <v>1.6836667788706447E-2</v>
      </c>
      <c r="BB430" s="39">
        <f t="shared" si="143"/>
        <v>2.0278316891478194E-2</v>
      </c>
      <c r="BC430" s="39">
        <f t="shared" si="144"/>
        <v>1.7900432940292758E-2</v>
      </c>
      <c r="BD430" s="39">
        <f t="shared" si="144"/>
        <v>7.3495246190916838E-3</v>
      </c>
      <c r="BF430">
        <f t="shared" si="145"/>
        <v>0</v>
      </c>
      <c r="BG430">
        <f t="shared" si="146"/>
        <v>0</v>
      </c>
      <c r="BH430">
        <f t="shared" si="147"/>
        <v>0</v>
      </c>
      <c r="BI430">
        <f t="shared" si="148"/>
        <v>0</v>
      </c>
      <c r="BJ430">
        <f t="shared" si="149"/>
        <v>0</v>
      </c>
      <c r="BK430">
        <f t="shared" si="150"/>
        <v>0</v>
      </c>
      <c r="BL430">
        <f t="shared" si="150"/>
        <v>0</v>
      </c>
    </row>
    <row r="431" spans="1:64" x14ac:dyDescent="0.25">
      <c r="A431" s="1">
        <v>42254</v>
      </c>
      <c r="B431" s="19">
        <v>1.1146</v>
      </c>
      <c r="C431" s="19">
        <v>0.73035000000000005</v>
      </c>
      <c r="D431" s="19">
        <v>1.0871</v>
      </c>
      <c r="E431" s="19">
        <v>133.09</v>
      </c>
      <c r="F431" s="19">
        <v>1.6062000000000001</v>
      </c>
      <c r="G431" s="19">
        <v>1.4802</v>
      </c>
      <c r="J431" s="28">
        <f t="shared" si="151"/>
        <v>7.1800397986783991E-4</v>
      </c>
      <c r="K431" s="28">
        <f t="shared" si="152"/>
        <v>-1.5733491633594008E-3</v>
      </c>
      <c r="L431" s="28">
        <f t="shared" si="153"/>
        <v>2.9479523882502841E-3</v>
      </c>
      <c r="M431" s="28">
        <f t="shared" si="154"/>
        <v>2.0307629858973162E-3</v>
      </c>
      <c r="N431" s="28">
        <f t="shared" si="155"/>
        <v>7.1228042471618742E-3</v>
      </c>
      <c r="O431" s="28">
        <f t="shared" si="156"/>
        <v>4.4688272623235638E-3</v>
      </c>
      <c r="P431" s="28">
        <f>J431*Report!$I$17+FX_Rates_Input!K431*Report!$I$18+FX_Rates_Input!L431*Report!$I$19+FX_Rates_Input!M431*Report!$I$20+FX_Rates_Input!N431*Report!$I$21+FX_Rates_Input!O431*Report!$I$22</f>
        <v>9.8507246571272688E-4</v>
      </c>
      <c r="R431" s="28">
        <f t="shared" si="115"/>
        <v>-1.6445459710975344E-2</v>
      </c>
      <c r="S431" s="28">
        <f t="shared" si="116"/>
        <v>-1.2926802309637367E-2</v>
      </c>
      <c r="T431" s="28">
        <f t="shared" si="117"/>
        <v>-2.520092758003236E-2</v>
      </c>
      <c r="U431" s="28">
        <f t="shared" si="118"/>
        <v>-1.5112650033748105E-2</v>
      </c>
      <c r="V431" s="28">
        <f t="shared" si="119"/>
        <v>-1.6812420079715059E-2</v>
      </c>
      <c r="W431" s="28">
        <f t="shared" si="120"/>
        <v>-1.5402939899201109E-2</v>
      </c>
      <c r="X431" s="28">
        <f t="shared" si="120"/>
        <v>-6.7864282945110264E-3</v>
      </c>
      <c r="Z431" s="28">
        <f t="shared" si="121"/>
        <v>1.5253197178085253E-2</v>
      </c>
      <c r="AA431" s="28">
        <f t="shared" si="122"/>
        <v>1.2252796889376182E-2</v>
      </c>
      <c r="AB431" s="28">
        <f t="shared" si="123"/>
        <v>2.432048988587969E-2</v>
      </c>
      <c r="AC431" s="28">
        <f t="shared" si="124"/>
        <v>1.4784580466083322E-2</v>
      </c>
      <c r="AD431" s="28">
        <f t="shared" si="125"/>
        <v>1.7751299076813481E-2</v>
      </c>
      <c r="AE431" s="28">
        <f t="shared" si="126"/>
        <v>1.5679095994121154E-2</v>
      </c>
      <c r="AF431" s="28">
        <f t="shared" si="126"/>
        <v>6.3782697443679351E-3</v>
      </c>
      <c r="AG431" s="75"/>
      <c r="AH431">
        <f t="shared" si="127"/>
        <v>0</v>
      </c>
      <c r="AI431">
        <f t="shared" si="128"/>
        <v>0</v>
      </c>
      <c r="AJ431">
        <f t="shared" si="129"/>
        <v>0</v>
      </c>
      <c r="AK431">
        <f t="shared" si="130"/>
        <v>0</v>
      </c>
      <c r="AL431">
        <f t="shared" si="131"/>
        <v>0</v>
      </c>
      <c r="AM431">
        <f t="shared" si="132"/>
        <v>0</v>
      </c>
      <c r="AN431">
        <f t="shared" si="132"/>
        <v>0</v>
      </c>
      <c r="AP431" s="28">
        <f t="shared" si="133"/>
        <v>-1.8754144530351194E-2</v>
      </c>
      <c r="AQ431" s="28">
        <f t="shared" si="134"/>
        <v>-1.4760689424545144E-2</v>
      </c>
      <c r="AR431" s="28">
        <f t="shared" si="135"/>
        <v>-2.8807684331198718E-2</v>
      </c>
      <c r="AS431" s="28">
        <f t="shared" si="136"/>
        <v>-1.7290132898019298E-2</v>
      </c>
      <c r="AT431" s="28">
        <f t="shared" si="137"/>
        <v>-1.9329773858997298E-2</v>
      </c>
      <c r="AU431" s="28">
        <f t="shared" si="138"/>
        <v>-1.7666714817909816E-2</v>
      </c>
      <c r="AV431" s="28">
        <f t="shared" si="138"/>
        <v>-7.745243004560011E-3</v>
      </c>
      <c r="AX431" s="39">
        <f t="shared" si="139"/>
        <v>1.7561881997461101E-2</v>
      </c>
      <c r="AY431" s="39">
        <f t="shared" si="140"/>
        <v>1.4086684004283959E-2</v>
      </c>
      <c r="AZ431" s="39">
        <f t="shared" si="141"/>
        <v>2.7927246637046047E-2</v>
      </c>
      <c r="BA431" s="39">
        <f t="shared" si="142"/>
        <v>1.6962063330354514E-2</v>
      </c>
      <c r="BB431" s="39">
        <f t="shared" si="143"/>
        <v>2.026865285609572E-2</v>
      </c>
      <c r="BC431" s="39">
        <f t="shared" si="144"/>
        <v>1.794287091282986E-2</v>
      </c>
      <c r="BD431" s="39">
        <f t="shared" si="144"/>
        <v>7.3370844544169197E-3</v>
      </c>
      <c r="BF431">
        <f t="shared" si="145"/>
        <v>0</v>
      </c>
      <c r="BG431">
        <f t="shared" si="146"/>
        <v>0</v>
      </c>
      <c r="BH431">
        <f t="shared" si="147"/>
        <v>0</v>
      </c>
      <c r="BI431">
        <f t="shared" si="148"/>
        <v>0</v>
      </c>
      <c r="BJ431">
        <f t="shared" si="149"/>
        <v>0</v>
      </c>
      <c r="BK431">
        <f t="shared" si="150"/>
        <v>0</v>
      </c>
      <c r="BL431">
        <f t="shared" si="150"/>
        <v>0</v>
      </c>
    </row>
    <row r="432" spans="1:64" x14ac:dyDescent="0.25">
      <c r="A432" s="1">
        <v>42255</v>
      </c>
      <c r="B432" s="19">
        <v>1.1162000000000001</v>
      </c>
      <c r="C432" s="19">
        <v>0.72440000000000004</v>
      </c>
      <c r="D432" s="19">
        <v>1.0920000000000001</v>
      </c>
      <c r="E432" s="19">
        <v>133.82</v>
      </c>
      <c r="F432" s="19">
        <v>1.5975999999999999</v>
      </c>
      <c r="G432" s="19">
        <v>1.4757</v>
      </c>
      <c r="J432" s="28">
        <f t="shared" si="151"/>
        <v>1.4344632188972143E-3</v>
      </c>
      <c r="K432" s="28">
        <f t="shared" si="152"/>
        <v>-8.180145287561261E-3</v>
      </c>
      <c r="L432" s="28">
        <f t="shared" si="153"/>
        <v>4.4972770948957389E-3</v>
      </c>
      <c r="M432" s="28">
        <f t="shared" si="154"/>
        <v>5.4700222562059806E-3</v>
      </c>
      <c r="N432" s="28">
        <f t="shared" si="155"/>
        <v>-5.3686376527564356E-3</v>
      </c>
      <c r="O432" s="28">
        <f t="shared" si="156"/>
        <v>-3.0447602939621672E-3</v>
      </c>
      <c r="P432" s="28">
        <f>J432*Report!$I$17+FX_Rates_Input!K432*Report!$I$18+FX_Rates_Input!L432*Report!$I$19+FX_Rates_Input!M432*Report!$I$20+FX_Rates_Input!N432*Report!$I$21+FX_Rates_Input!O432*Report!$I$22</f>
        <v>2.3164093449835887E-3</v>
      </c>
      <c r="R432" s="28">
        <f t="shared" si="115"/>
        <v>-1.6444228985568736E-2</v>
      </c>
      <c r="S432" s="28">
        <f t="shared" si="116"/>
        <v>-1.2936857225604068E-2</v>
      </c>
      <c r="T432" s="28">
        <f t="shared" si="117"/>
        <v>-2.5190412827363354E-2</v>
      </c>
      <c r="U432" s="28">
        <f t="shared" si="118"/>
        <v>-1.5112861561544776E-2</v>
      </c>
      <c r="V432" s="28">
        <f t="shared" si="119"/>
        <v>-1.6812534683914134E-2</v>
      </c>
      <c r="W432" s="28">
        <f t="shared" si="120"/>
        <v>-1.5402905268662736E-2</v>
      </c>
      <c r="X432" s="28">
        <f t="shared" si="120"/>
        <v>-6.7826782144046653E-3</v>
      </c>
      <c r="Z432" s="28">
        <f t="shared" si="121"/>
        <v>1.5255854264237789E-2</v>
      </c>
      <c r="AA432" s="28">
        <f t="shared" si="122"/>
        <v>1.2242226829998282E-2</v>
      </c>
      <c r="AB432" s="28">
        <f t="shared" si="123"/>
        <v>2.434083478737941E-2</v>
      </c>
      <c r="AC432" s="28">
        <f t="shared" si="124"/>
        <v>1.4781406186074637E-2</v>
      </c>
      <c r="AD432" s="28">
        <f t="shared" si="125"/>
        <v>1.7751624403000359E-2</v>
      </c>
      <c r="AE432" s="28">
        <f t="shared" si="126"/>
        <v>1.5678927424738046E-2</v>
      </c>
      <c r="AF432" s="28">
        <f t="shared" si="126"/>
        <v>6.3863760401118115E-3</v>
      </c>
      <c r="AG432" s="75"/>
      <c r="AH432">
        <f t="shared" si="127"/>
        <v>0</v>
      </c>
      <c r="AI432">
        <f t="shared" si="128"/>
        <v>0</v>
      </c>
      <c r="AJ432">
        <f t="shared" si="129"/>
        <v>0</v>
      </c>
      <c r="AK432">
        <f t="shared" si="130"/>
        <v>0</v>
      </c>
      <c r="AL432">
        <f t="shared" si="131"/>
        <v>0</v>
      </c>
      <c r="AM432">
        <f t="shared" si="132"/>
        <v>0</v>
      </c>
      <c r="AN432">
        <f t="shared" si="132"/>
        <v>0</v>
      </c>
      <c r="AP432" s="28">
        <f t="shared" si="133"/>
        <v>-1.8753017690021252E-2</v>
      </c>
      <c r="AQ432" s="28">
        <f t="shared" si="134"/>
        <v>-1.4770706821452997E-2</v>
      </c>
      <c r="AR432" s="28">
        <f t="shared" si="135"/>
        <v>-2.8797885530484933E-2</v>
      </c>
      <c r="AS432" s="28">
        <f t="shared" si="136"/>
        <v>-1.7290128641876627E-2</v>
      </c>
      <c r="AT432" s="28">
        <f t="shared" si="137"/>
        <v>-1.9329920504320613E-2</v>
      </c>
      <c r="AU432" s="28">
        <f t="shared" si="138"/>
        <v>-1.7666665387861935E-2</v>
      </c>
      <c r="AV432" s="28">
        <f t="shared" si="138"/>
        <v>-7.7418101974834654E-3</v>
      </c>
      <c r="AX432" s="39">
        <f t="shared" si="139"/>
        <v>1.7564642968690307E-2</v>
      </c>
      <c r="AY432" s="39">
        <f t="shared" si="140"/>
        <v>1.4076076425847212E-2</v>
      </c>
      <c r="AZ432" s="39">
        <f t="shared" si="141"/>
        <v>2.7948307490500989E-2</v>
      </c>
      <c r="BA432" s="39">
        <f t="shared" si="142"/>
        <v>1.6958673266406484E-2</v>
      </c>
      <c r="BB432" s="39">
        <f t="shared" si="143"/>
        <v>2.0269010223406839E-2</v>
      </c>
      <c r="BC432" s="39">
        <f t="shared" si="144"/>
        <v>1.7942687543937248E-2</v>
      </c>
      <c r="BD432" s="39">
        <f t="shared" si="144"/>
        <v>7.3455080231906115E-3</v>
      </c>
      <c r="BF432">
        <f t="shared" si="145"/>
        <v>0</v>
      </c>
      <c r="BG432">
        <f t="shared" si="146"/>
        <v>0</v>
      </c>
      <c r="BH432">
        <f t="shared" si="147"/>
        <v>0</v>
      </c>
      <c r="BI432">
        <f t="shared" si="148"/>
        <v>0</v>
      </c>
      <c r="BJ432">
        <f t="shared" si="149"/>
        <v>0</v>
      </c>
      <c r="BK432">
        <f t="shared" si="150"/>
        <v>0</v>
      </c>
      <c r="BL432">
        <f t="shared" si="150"/>
        <v>0</v>
      </c>
    </row>
    <row r="433" spans="1:64" x14ac:dyDescent="0.25">
      <c r="A433" s="1">
        <v>42256</v>
      </c>
      <c r="B433" s="19">
        <v>1.1138999999999999</v>
      </c>
      <c r="C433" s="19">
        <v>0.72509999999999997</v>
      </c>
      <c r="D433" s="19">
        <v>1.0892999999999999</v>
      </c>
      <c r="E433" s="19">
        <v>134.65</v>
      </c>
      <c r="F433" s="19">
        <v>1.5860000000000001</v>
      </c>
      <c r="G433" s="19">
        <v>1.4757</v>
      </c>
      <c r="J433" s="28">
        <f t="shared" si="151"/>
        <v>-2.0626885031892906E-3</v>
      </c>
      <c r="K433" s="28">
        <f t="shared" si="152"/>
        <v>9.6585036828849289E-4</v>
      </c>
      <c r="L433" s="28">
        <f t="shared" si="153"/>
        <v>-2.4755892164506615E-3</v>
      </c>
      <c r="M433" s="28">
        <f t="shared" si="154"/>
        <v>6.1832059029371745E-3</v>
      </c>
      <c r="N433" s="28">
        <f t="shared" si="155"/>
        <v>-7.2873799068120162E-3</v>
      </c>
      <c r="O433" s="28">
        <f t="shared" si="156"/>
        <v>0</v>
      </c>
      <c r="P433" s="28">
        <f>J433*Report!$I$17+FX_Rates_Input!K433*Report!$I$18+FX_Rates_Input!L433*Report!$I$19+FX_Rates_Input!M433*Report!$I$20+FX_Rates_Input!N433*Report!$I$21+FX_Rates_Input!O433*Report!$I$22</f>
        <v>-2.466507287511709E-3</v>
      </c>
      <c r="R433" s="28">
        <f t="shared" si="115"/>
        <v>-1.6434473189465428E-2</v>
      </c>
      <c r="S433" s="28">
        <f t="shared" si="116"/>
        <v>-1.3011443320134521E-2</v>
      </c>
      <c r="T433" s="28">
        <f t="shared" si="117"/>
        <v>-2.518564886582508E-2</v>
      </c>
      <c r="U433" s="28">
        <f t="shared" si="118"/>
        <v>-1.5105198799459164E-2</v>
      </c>
      <c r="V433" s="28">
        <f t="shared" si="119"/>
        <v>-1.6861735393036138E-2</v>
      </c>
      <c r="W433" s="28">
        <f t="shared" si="120"/>
        <v>-1.5425342182223922E-2</v>
      </c>
      <c r="X433" s="28">
        <f t="shared" si="120"/>
        <v>-6.7843550841891614E-3</v>
      </c>
      <c r="Z433" s="28">
        <f t="shared" si="121"/>
        <v>1.5269957118854724E-2</v>
      </c>
      <c r="AA433" s="28">
        <f t="shared" si="122"/>
        <v>1.2267959371450851E-2</v>
      </c>
      <c r="AB433" s="28">
        <f t="shared" si="123"/>
        <v>2.436543419188442E-2</v>
      </c>
      <c r="AC433" s="28">
        <f t="shared" si="124"/>
        <v>1.4831356419352895E-2</v>
      </c>
      <c r="AD433" s="28">
        <f t="shared" si="125"/>
        <v>1.7742208383314331E-2</v>
      </c>
      <c r="AE433" s="28">
        <f t="shared" si="126"/>
        <v>1.566973683245779E-2</v>
      </c>
      <c r="AF433" s="28">
        <f t="shared" si="126"/>
        <v>6.4049668953102042E-3</v>
      </c>
      <c r="AG433" s="75"/>
      <c r="AH433">
        <f t="shared" si="127"/>
        <v>0</v>
      </c>
      <c r="AI433">
        <f t="shared" si="128"/>
        <v>0</v>
      </c>
      <c r="AJ433">
        <f t="shared" si="129"/>
        <v>0</v>
      </c>
      <c r="AK433">
        <f t="shared" si="130"/>
        <v>0</v>
      </c>
      <c r="AL433">
        <f t="shared" si="131"/>
        <v>0</v>
      </c>
      <c r="AM433">
        <f t="shared" si="132"/>
        <v>0</v>
      </c>
      <c r="AN433">
        <f t="shared" si="132"/>
        <v>0</v>
      </c>
      <c r="AP433" s="28">
        <f t="shared" si="133"/>
        <v>-1.8743578500013729E-2</v>
      </c>
      <c r="AQ433" s="28">
        <f t="shared" si="134"/>
        <v>-1.4852599348959619E-2</v>
      </c>
      <c r="AR433" s="28">
        <f t="shared" si="135"/>
        <v>-2.8794566229085519E-2</v>
      </c>
      <c r="AS433" s="28">
        <f t="shared" si="136"/>
        <v>-1.7285545771886564E-2</v>
      </c>
      <c r="AT433" s="28">
        <f t="shared" si="137"/>
        <v>-1.9382018822286608E-2</v>
      </c>
      <c r="AU433" s="28">
        <f t="shared" si="138"/>
        <v>-1.7690067060938355E-2</v>
      </c>
      <c r="AV433" s="28">
        <f t="shared" si="138"/>
        <v>-7.7449632114830001E-3</v>
      </c>
      <c r="AX433" s="39">
        <f t="shared" si="139"/>
        <v>1.7579062429403026E-2</v>
      </c>
      <c r="AY433" s="39">
        <f t="shared" si="140"/>
        <v>1.410911540027595E-2</v>
      </c>
      <c r="AZ433" s="39">
        <f t="shared" si="141"/>
        <v>2.7974351555144859E-2</v>
      </c>
      <c r="BA433" s="39">
        <f t="shared" si="142"/>
        <v>1.7011703391780295E-2</v>
      </c>
      <c r="BB433" s="39">
        <f t="shared" si="143"/>
        <v>2.0262491812564801E-2</v>
      </c>
      <c r="BC433" s="39">
        <f t="shared" si="144"/>
        <v>1.7934461711172224E-2</v>
      </c>
      <c r="BD433" s="39">
        <f t="shared" si="144"/>
        <v>7.3655750226040428E-3</v>
      </c>
      <c r="BF433">
        <f t="shared" si="145"/>
        <v>0</v>
      </c>
      <c r="BG433">
        <f t="shared" si="146"/>
        <v>0</v>
      </c>
      <c r="BH433">
        <f t="shared" si="147"/>
        <v>0</v>
      </c>
      <c r="BI433">
        <f t="shared" si="148"/>
        <v>0</v>
      </c>
      <c r="BJ433">
        <f t="shared" si="149"/>
        <v>0</v>
      </c>
      <c r="BK433">
        <f t="shared" si="150"/>
        <v>0</v>
      </c>
      <c r="BL433">
        <f t="shared" si="150"/>
        <v>0</v>
      </c>
    </row>
    <row r="434" spans="1:64" x14ac:dyDescent="0.25">
      <c r="A434" s="1">
        <v>42257</v>
      </c>
      <c r="B434" s="19">
        <v>1.1185</v>
      </c>
      <c r="C434" s="19">
        <v>0.72655000000000003</v>
      </c>
      <c r="D434" s="19">
        <v>1.0923</v>
      </c>
      <c r="E434" s="19">
        <v>135.38</v>
      </c>
      <c r="F434" s="19">
        <v>1.5831</v>
      </c>
      <c r="G434" s="19">
        <v>1.4822</v>
      </c>
      <c r="J434" s="28">
        <f t="shared" si="151"/>
        <v>4.1211310790402918E-3</v>
      </c>
      <c r="K434" s="28">
        <f t="shared" si="152"/>
        <v>1.9977273891578374E-3</v>
      </c>
      <c r="L434" s="28">
        <f t="shared" si="153"/>
        <v>2.7502767610977376E-3</v>
      </c>
      <c r="M434" s="28">
        <f t="shared" si="154"/>
        <v>5.4068198228536032E-3</v>
      </c>
      <c r="N434" s="28">
        <f t="shared" si="155"/>
        <v>-1.8301731150614886E-3</v>
      </c>
      <c r="O434" s="28">
        <f t="shared" si="156"/>
        <v>4.3950170478546128E-3</v>
      </c>
      <c r="P434" s="28">
        <f>J434*Report!$I$17+FX_Rates_Input!K434*Report!$I$18+FX_Rates_Input!L434*Report!$I$19+FX_Rates_Input!M434*Report!$I$20+FX_Rates_Input!N434*Report!$I$21+FX_Rates_Input!O434*Report!$I$22</f>
        <v>4.774858269707004E-4</v>
      </c>
      <c r="R434" s="28">
        <f t="shared" si="115"/>
        <v>-1.6447412188271563E-2</v>
      </c>
      <c r="S434" s="28">
        <f t="shared" si="116"/>
        <v>-1.3002382070723979E-2</v>
      </c>
      <c r="T434" s="28">
        <f t="shared" si="117"/>
        <v>-2.5192543038113451E-2</v>
      </c>
      <c r="U434" s="28">
        <f t="shared" si="118"/>
        <v>-1.5113207366191256E-2</v>
      </c>
      <c r="V434" s="28">
        <f t="shared" si="119"/>
        <v>-1.6934658836407126E-2</v>
      </c>
      <c r="W434" s="28">
        <f t="shared" si="120"/>
        <v>-1.5419799196557537E-2</v>
      </c>
      <c r="X434" s="28">
        <f t="shared" si="120"/>
        <v>-6.8027367409134922E-3</v>
      </c>
      <c r="Z434" s="28">
        <f t="shared" si="121"/>
        <v>1.5242883378482373E-2</v>
      </c>
      <c r="AA434" s="28">
        <f t="shared" si="122"/>
        <v>1.2223968863069611E-2</v>
      </c>
      <c r="AB434" s="28">
        <f t="shared" si="123"/>
        <v>2.4361785973672338E-2</v>
      </c>
      <c r="AC434" s="28">
        <f t="shared" si="124"/>
        <v>1.4877861842125932E-2</v>
      </c>
      <c r="AD434" s="28">
        <f t="shared" si="125"/>
        <v>1.774063788468894E-2</v>
      </c>
      <c r="AE434" s="28">
        <f t="shared" si="126"/>
        <v>1.5673141768031824E-2</v>
      </c>
      <c r="AF434" s="28">
        <f t="shared" si="126"/>
        <v>6.4034276968574552E-3</v>
      </c>
      <c r="AG434" s="75"/>
      <c r="AH434">
        <f t="shared" si="127"/>
        <v>0</v>
      </c>
      <c r="AI434">
        <f t="shared" si="128"/>
        <v>0</v>
      </c>
      <c r="AJ434">
        <f t="shared" si="129"/>
        <v>0</v>
      </c>
      <c r="AK434">
        <f t="shared" si="130"/>
        <v>0</v>
      </c>
      <c r="AL434">
        <f t="shared" si="131"/>
        <v>0</v>
      </c>
      <c r="AM434">
        <f t="shared" si="132"/>
        <v>0</v>
      </c>
      <c r="AN434">
        <f t="shared" si="132"/>
        <v>0</v>
      </c>
      <c r="AP434" s="28">
        <f t="shared" si="133"/>
        <v>-1.875548803364745E-2</v>
      </c>
      <c r="AQ434" s="28">
        <f t="shared" si="134"/>
        <v>-1.4839674220133499E-2</v>
      </c>
      <c r="AR434" s="28">
        <f t="shared" si="135"/>
        <v>-2.8801696811545034E-2</v>
      </c>
      <c r="AS434" s="28">
        <f t="shared" si="136"/>
        <v>-1.7297524715674525E-2</v>
      </c>
      <c r="AT434" s="28">
        <f t="shared" si="137"/>
        <v>-1.9460139061879232E-2</v>
      </c>
      <c r="AU434" s="28">
        <f t="shared" si="138"/>
        <v>-1.7684368356251808E-2</v>
      </c>
      <c r="AV434" s="28">
        <f t="shared" si="138"/>
        <v>-7.76457154250677E-3</v>
      </c>
      <c r="AX434" s="39">
        <f t="shared" si="139"/>
        <v>1.755095922385826E-2</v>
      </c>
      <c r="AY434" s="39">
        <f t="shared" si="140"/>
        <v>1.4061261012479131E-2</v>
      </c>
      <c r="AZ434" s="39">
        <f t="shared" si="141"/>
        <v>2.7970939747103921E-2</v>
      </c>
      <c r="BA434" s="39">
        <f t="shared" si="142"/>
        <v>1.7062179191609201E-2</v>
      </c>
      <c r="BB434" s="39">
        <f t="shared" si="143"/>
        <v>2.0266118110161047E-2</v>
      </c>
      <c r="BC434" s="39">
        <f t="shared" si="144"/>
        <v>1.7937710927726096E-2</v>
      </c>
      <c r="BD434" s="39">
        <f t="shared" si="144"/>
        <v>7.365262498450733E-3</v>
      </c>
      <c r="BF434">
        <f t="shared" si="145"/>
        <v>0</v>
      </c>
      <c r="BG434">
        <f t="shared" si="146"/>
        <v>0</v>
      </c>
      <c r="BH434">
        <f t="shared" si="147"/>
        <v>0</v>
      </c>
      <c r="BI434">
        <f t="shared" si="148"/>
        <v>0</v>
      </c>
      <c r="BJ434">
        <f t="shared" si="149"/>
        <v>0</v>
      </c>
      <c r="BK434">
        <f t="shared" si="150"/>
        <v>0</v>
      </c>
      <c r="BL434">
        <f t="shared" si="150"/>
        <v>0</v>
      </c>
    </row>
    <row r="435" spans="1:64" x14ac:dyDescent="0.25">
      <c r="A435" s="1">
        <v>42258</v>
      </c>
      <c r="B435" s="19">
        <v>1.1268</v>
      </c>
      <c r="C435" s="19">
        <v>0.73060000000000003</v>
      </c>
      <c r="D435" s="19">
        <v>1.1031</v>
      </c>
      <c r="E435" s="19">
        <v>136.02000000000001</v>
      </c>
      <c r="F435" s="19">
        <v>1.5954999999999999</v>
      </c>
      <c r="G435" s="19">
        <v>1.4944999999999999</v>
      </c>
      <c r="J435" s="28">
        <f t="shared" si="151"/>
        <v>7.3932550720331646E-3</v>
      </c>
      <c r="K435" s="28">
        <f t="shared" si="152"/>
        <v>5.5588105944773354E-3</v>
      </c>
      <c r="L435" s="28">
        <f t="shared" si="153"/>
        <v>9.8388331258384004E-3</v>
      </c>
      <c r="M435" s="28">
        <f t="shared" si="154"/>
        <v>4.7162946670311562E-3</v>
      </c>
      <c r="N435" s="28">
        <f t="shared" si="155"/>
        <v>7.8022166385663862E-3</v>
      </c>
      <c r="O435" s="28">
        <f t="shared" si="156"/>
        <v>8.2642322067339909E-3</v>
      </c>
      <c r="P435" s="28">
        <f>J435*Report!$I$17+FX_Rates_Input!K435*Report!$I$18+FX_Rates_Input!L435*Report!$I$19+FX_Rates_Input!M435*Report!$I$20+FX_Rates_Input!N435*Report!$I$21+FX_Rates_Input!O435*Report!$I$22</f>
        <v>2.892522765506964E-3</v>
      </c>
      <c r="R435" s="28">
        <f t="shared" si="115"/>
        <v>-1.6447453616668446E-2</v>
      </c>
      <c r="S435" s="28">
        <f t="shared" si="116"/>
        <v>-1.2932833085805224E-2</v>
      </c>
      <c r="T435" s="28">
        <f t="shared" si="117"/>
        <v>-2.5189900305951231E-2</v>
      </c>
      <c r="U435" s="28">
        <f t="shared" si="118"/>
        <v>-1.5118710897300613E-2</v>
      </c>
      <c r="V435" s="28">
        <f t="shared" si="119"/>
        <v>-1.6928634235439437E-2</v>
      </c>
      <c r="W435" s="28">
        <f t="shared" si="120"/>
        <v>-1.5370057433883602E-2</v>
      </c>
      <c r="X435" s="28">
        <f t="shared" si="120"/>
        <v>-6.8019457549681707E-3</v>
      </c>
      <c r="Z435" s="28">
        <f t="shared" si="121"/>
        <v>1.5271570365732534E-2</v>
      </c>
      <c r="AA435" s="28">
        <f t="shared" si="122"/>
        <v>1.2226655068173565E-2</v>
      </c>
      <c r="AB435" s="28">
        <f t="shared" si="123"/>
        <v>2.4370560818315151E-2</v>
      </c>
      <c r="AC435" s="28">
        <f t="shared" si="124"/>
        <v>1.4904727364504509E-2</v>
      </c>
      <c r="AD435" s="28">
        <f t="shared" si="125"/>
        <v>1.7741199479162924E-2</v>
      </c>
      <c r="AE435" s="28">
        <f t="shared" si="126"/>
        <v>1.5702887802058613E-2</v>
      </c>
      <c r="AF435" s="28">
        <f t="shared" si="126"/>
        <v>6.3913564528373821E-3</v>
      </c>
      <c r="AG435" s="75"/>
      <c r="AH435">
        <f t="shared" si="127"/>
        <v>0</v>
      </c>
      <c r="AI435">
        <f t="shared" si="128"/>
        <v>0</v>
      </c>
      <c r="AJ435">
        <f t="shared" si="129"/>
        <v>0</v>
      </c>
      <c r="AK435">
        <f t="shared" si="130"/>
        <v>0</v>
      </c>
      <c r="AL435">
        <f t="shared" si="131"/>
        <v>0</v>
      </c>
      <c r="AM435">
        <f t="shared" si="132"/>
        <v>0</v>
      </c>
      <c r="AN435">
        <f t="shared" si="132"/>
        <v>0</v>
      </c>
      <c r="AP435" s="28">
        <f t="shared" si="133"/>
        <v>-1.875762181748138E-2</v>
      </c>
      <c r="AQ435" s="28">
        <f t="shared" si="134"/>
        <v>-1.4765255467852678E-2</v>
      </c>
      <c r="AR435" s="28">
        <f t="shared" si="135"/>
        <v>-2.8799500694993194E-2</v>
      </c>
      <c r="AS435" s="28">
        <f t="shared" si="136"/>
        <v>-1.7305385758102636E-2</v>
      </c>
      <c r="AT435" s="28">
        <f t="shared" si="137"/>
        <v>-1.9453716577802354E-2</v>
      </c>
      <c r="AU435" s="28">
        <f t="shared" si="138"/>
        <v>-1.7633170259470671E-2</v>
      </c>
      <c r="AV435" s="28">
        <f t="shared" si="138"/>
        <v>-7.7628437712847619E-3</v>
      </c>
      <c r="AX435" s="39">
        <f t="shared" si="139"/>
        <v>1.7581738566545466E-2</v>
      </c>
      <c r="AY435" s="39">
        <f t="shared" si="140"/>
        <v>1.405907745022102E-2</v>
      </c>
      <c r="AZ435" s="39">
        <f t="shared" si="141"/>
        <v>2.7980161207357114E-2</v>
      </c>
      <c r="BA435" s="39">
        <f t="shared" si="142"/>
        <v>1.7091402225306529E-2</v>
      </c>
      <c r="BB435" s="39">
        <f t="shared" si="143"/>
        <v>2.0266281821525841E-2</v>
      </c>
      <c r="BC435" s="39">
        <f t="shared" si="144"/>
        <v>1.7966000627645681E-2</v>
      </c>
      <c r="BD435" s="39">
        <f t="shared" si="144"/>
        <v>7.3522544691539734E-3</v>
      </c>
      <c r="BF435">
        <f t="shared" si="145"/>
        <v>0</v>
      </c>
      <c r="BG435">
        <f t="shared" si="146"/>
        <v>0</v>
      </c>
      <c r="BH435">
        <f t="shared" si="147"/>
        <v>0</v>
      </c>
      <c r="BI435">
        <f t="shared" si="148"/>
        <v>0</v>
      </c>
      <c r="BJ435">
        <f t="shared" si="149"/>
        <v>0</v>
      </c>
      <c r="BK435">
        <f t="shared" si="150"/>
        <v>0</v>
      </c>
      <c r="BL435">
        <f t="shared" si="150"/>
        <v>0</v>
      </c>
    </row>
    <row r="436" spans="1:64" x14ac:dyDescent="0.25">
      <c r="A436" s="1">
        <v>42261</v>
      </c>
      <c r="B436" s="19">
        <v>1.1305000000000001</v>
      </c>
      <c r="C436" s="19">
        <v>0.73340000000000005</v>
      </c>
      <c r="D436" s="19">
        <v>1.0979000000000001</v>
      </c>
      <c r="E436" s="19">
        <v>136.04</v>
      </c>
      <c r="F436" s="19">
        <v>1.5873999999999999</v>
      </c>
      <c r="G436" s="19">
        <v>1.4983</v>
      </c>
      <c r="J436" s="28">
        <f t="shared" si="151"/>
        <v>3.2782557158070658E-3</v>
      </c>
      <c r="K436" s="28">
        <f t="shared" si="152"/>
        <v>3.8251412760434813E-3</v>
      </c>
      <c r="L436" s="28">
        <f t="shared" si="153"/>
        <v>-4.7251337346492124E-3</v>
      </c>
      <c r="M436" s="28">
        <f t="shared" si="154"/>
        <v>1.4702639150191303E-4</v>
      </c>
      <c r="N436" s="28">
        <f t="shared" si="155"/>
        <v>-5.0897090615230449E-3</v>
      </c>
      <c r="O436" s="28">
        <f t="shared" si="156"/>
        <v>2.5394293251058517E-3</v>
      </c>
      <c r="P436" s="28">
        <f>J436*Report!$I$17+FX_Rates_Input!K436*Report!$I$18+FX_Rates_Input!L436*Report!$I$19+FX_Rates_Input!M436*Report!$I$20+FX_Rates_Input!N436*Report!$I$21+FX_Rates_Input!O436*Report!$I$22</f>
        <v>-1.3764077837960329E-3</v>
      </c>
      <c r="R436" s="28">
        <f t="shared" si="115"/>
        <v>-1.6410982157271683E-2</v>
      </c>
      <c r="S436" s="28">
        <f t="shared" si="116"/>
        <v>-1.287865827365485E-2</v>
      </c>
      <c r="T436" s="28">
        <f t="shared" si="117"/>
        <v>-2.5191085158625729E-2</v>
      </c>
      <c r="U436" s="28">
        <f t="shared" si="118"/>
        <v>-1.5104082333691978E-2</v>
      </c>
      <c r="V436" s="28">
        <f t="shared" si="119"/>
        <v>-1.6935673323319248E-2</v>
      </c>
      <c r="W436" s="28">
        <f t="shared" si="120"/>
        <v>-1.5352686967849596E-2</v>
      </c>
      <c r="X436" s="28">
        <f t="shared" si="120"/>
        <v>-6.8018119838677438E-3</v>
      </c>
      <c r="Z436" s="28">
        <f t="shared" si="121"/>
        <v>1.5346281679864047E-2</v>
      </c>
      <c r="AA436" s="28">
        <f t="shared" si="122"/>
        <v>1.2270557364017415E-2</v>
      </c>
      <c r="AB436" s="28">
        <f t="shared" si="123"/>
        <v>2.4460379023008742E-2</v>
      </c>
      <c r="AC436" s="28">
        <f t="shared" si="124"/>
        <v>1.4867075176606792E-2</v>
      </c>
      <c r="AD436" s="28">
        <f t="shared" si="125"/>
        <v>1.7761583233966687E-2</v>
      </c>
      <c r="AE436" s="28">
        <f t="shared" si="126"/>
        <v>1.5784897619314141E-2</v>
      </c>
      <c r="AF436" s="28">
        <f t="shared" si="126"/>
        <v>6.4213928512311409E-3</v>
      </c>
      <c r="AG436" s="75"/>
      <c r="AH436">
        <f t="shared" si="127"/>
        <v>0</v>
      </c>
      <c r="AI436">
        <f t="shared" si="128"/>
        <v>0</v>
      </c>
      <c r="AJ436">
        <f t="shared" si="129"/>
        <v>0</v>
      </c>
      <c r="AK436">
        <f t="shared" si="130"/>
        <v>0</v>
      </c>
      <c r="AL436">
        <f t="shared" si="131"/>
        <v>0</v>
      </c>
      <c r="AM436">
        <f t="shared" si="132"/>
        <v>0</v>
      </c>
      <c r="AN436">
        <f t="shared" si="132"/>
        <v>0</v>
      </c>
      <c r="AP436" s="28">
        <f t="shared" si="133"/>
        <v>-1.8723935453126034E-2</v>
      </c>
      <c r="AQ436" s="28">
        <f t="shared" si="134"/>
        <v>-1.4710332485124078E-2</v>
      </c>
      <c r="AR436" s="28">
        <f t="shared" si="135"/>
        <v>-2.8807313506000368E-2</v>
      </c>
      <c r="AS436" s="28">
        <f t="shared" si="136"/>
        <v>-1.728694946920864E-2</v>
      </c>
      <c r="AT436" s="28">
        <f t="shared" si="137"/>
        <v>-1.9462752933289723E-2</v>
      </c>
      <c r="AU436" s="28">
        <f t="shared" si="138"/>
        <v>-1.7620507623469391E-2</v>
      </c>
      <c r="AV436" s="28">
        <f t="shared" si="138"/>
        <v>-7.7648878761092726E-3</v>
      </c>
      <c r="AX436" s="39">
        <f t="shared" si="139"/>
        <v>1.7659234975718398E-2</v>
      </c>
      <c r="AY436" s="39">
        <f t="shared" si="140"/>
        <v>1.4102231575486643E-2</v>
      </c>
      <c r="AZ436" s="39">
        <f t="shared" si="141"/>
        <v>2.807660737038338E-2</v>
      </c>
      <c r="BA436" s="39">
        <f t="shared" si="142"/>
        <v>1.7049942312123458E-2</v>
      </c>
      <c r="BB436" s="39">
        <f t="shared" si="143"/>
        <v>2.0288662843937162E-2</v>
      </c>
      <c r="BC436" s="39">
        <f t="shared" si="144"/>
        <v>1.8052718274933936E-2</v>
      </c>
      <c r="BD436" s="39">
        <f t="shared" si="144"/>
        <v>7.3844687434726696E-3</v>
      </c>
      <c r="BF436">
        <f t="shared" si="145"/>
        <v>0</v>
      </c>
      <c r="BG436">
        <f t="shared" si="146"/>
        <v>0</v>
      </c>
      <c r="BH436">
        <f t="shared" si="147"/>
        <v>0</v>
      </c>
      <c r="BI436">
        <f t="shared" si="148"/>
        <v>0</v>
      </c>
      <c r="BJ436">
        <f t="shared" si="149"/>
        <v>0</v>
      </c>
      <c r="BK436">
        <f t="shared" si="150"/>
        <v>0</v>
      </c>
      <c r="BL436">
        <f t="shared" si="150"/>
        <v>0</v>
      </c>
    </row>
    <row r="437" spans="1:64" x14ac:dyDescent="0.25">
      <c r="A437" s="1">
        <v>42262</v>
      </c>
      <c r="B437" s="19">
        <v>1.1319999999999999</v>
      </c>
      <c r="C437" s="19">
        <v>0.73460000000000003</v>
      </c>
      <c r="D437" s="19">
        <v>1.0971</v>
      </c>
      <c r="E437" s="19">
        <v>135.44</v>
      </c>
      <c r="F437" s="19">
        <v>1.5885</v>
      </c>
      <c r="G437" s="19">
        <v>1.4984</v>
      </c>
      <c r="J437" s="28">
        <f t="shared" si="151"/>
        <v>1.3259670451034693E-3</v>
      </c>
      <c r="K437" s="28">
        <f t="shared" si="152"/>
        <v>1.634877748341258E-3</v>
      </c>
      <c r="L437" s="28">
        <f t="shared" si="153"/>
        <v>-7.2892941724160359E-4</v>
      </c>
      <c r="M437" s="28">
        <f t="shared" si="154"/>
        <v>-4.4202223141147998E-3</v>
      </c>
      <c r="N437" s="28">
        <f t="shared" si="155"/>
        <v>6.9271705279577538E-4</v>
      </c>
      <c r="O437" s="28">
        <f t="shared" si="156"/>
        <v>6.6740080780270007E-5</v>
      </c>
      <c r="P437" s="28">
        <f>J437*Report!$I$17+FX_Rates_Input!K437*Report!$I$18+FX_Rates_Input!L437*Report!$I$19+FX_Rates_Input!M437*Report!$I$20+FX_Rates_Input!N437*Report!$I$21+FX_Rates_Input!O437*Report!$I$22</f>
        <v>4.0316657686427531E-4</v>
      </c>
      <c r="R437" s="28">
        <f t="shared" si="115"/>
        <v>-1.6400804874359669E-2</v>
      </c>
      <c r="S437" s="28">
        <f t="shared" si="116"/>
        <v>-1.286541998557506E-2</v>
      </c>
      <c r="T437" s="28">
        <f t="shared" si="117"/>
        <v>-2.5211355629868652E-2</v>
      </c>
      <c r="U437" s="28">
        <f t="shared" si="118"/>
        <v>-1.5093440159012105E-2</v>
      </c>
      <c r="V437" s="28">
        <f t="shared" si="119"/>
        <v>-1.6938707685066248E-2</v>
      </c>
      <c r="W437" s="28">
        <f t="shared" si="120"/>
        <v>-1.5322207291056135E-2</v>
      </c>
      <c r="X437" s="28">
        <f t="shared" si="120"/>
        <v>-6.8085578954734617E-3</v>
      </c>
      <c r="Z437" s="28">
        <f t="shared" si="121"/>
        <v>1.5374770190170249E-2</v>
      </c>
      <c r="AA437" s="28">
        <f t="shared" si="122"/>
        <v>1.2306208250686212E-2</v>
      </c>
      <c r="AB437" s="28">
        <f t="shared" si="123"/>
        <v>2.4455434855157696E-2</v>
      </c>
      <c r="AC437" s="28">
        <f t="shared" si="124"/>
        <v>1.4873040544866253E-2</v>
      </c>
      <c r="AD437" s="28">
        <f t="shared" si="125"/>
        <v>1.7762352158443188E-2</v>
      </c>
      <c r="AE437" s="28">
        <f t="shared" si="126"/>
        <v>1.580303395849603E-2</v>
      </c>
      <c r="AF437" s="28">
        <f t="shared" si="126"/>
        <v>6.419237571558001E-3</v>
      </c>
      <c r="AG437" s="75"/>
      <c r="AH437">
        <f t="shared" si="127"/>
        <v>0</v>
      </c>
      <c r="AI437">
        <f t="shared" si="128"/>
        <v>0</v>
      </c>
      <c r="AJ437">
        <f t="shared" si="129"/>
        <v>0</v>
      </c>
      <c r="AK437">
        <f t="shared" si="130"/>
        <v>0</v>
      </c>
      <c r="AL437">
        <f t="shared" si="131"/>
        <v>0</v>
      </c>
      <c r="AM437">
        <f t="shared" si="132"/>
        <v>0</v>
      </c>
      <c r="AN437">
        <f t="shared" si="132"/>
        <v>0</v>
      </c>
      <c r="AP437" s="28">
        <f t="shared" si="133"/>
        <v>-1.8715091818288038E-2</v>
      </c>
      <c r="AQ437" s="28">
        <f t="shared" si="134"/>
        <v>-1.4698726557251419E-2</v>
      </c>
      <c r="AR437" s="28">
        <f t="shared" si="135"/>
        <v>-2.882870022655637E-2</v>
      </c>
      <c r="AS437" s="28">
        <f t="shared" si="136"/>
        <v>-1.7275966672147709E-2</v>
      </c>
      <c r="AT437" s="28">
        <f t="shared" si="137"/>
        <v>-1.9466064296967713E-2</v>
      </c>
      <c r="AU437" s="28">
        <f t="shared" si="138"/>
        <v>-1.7589128953502054E-2</v>
      </c>
      <c r="AV437" s="28">
        <f t="shared" si="138"/>
        <v>-7.7719681338133499E-3</v>
      </c>
      <c r="AX437" s="39">
        <f t="shared" si="139"/>
        <v>1.7689057134098615E-2</v>
      </c>
      <c r="AY437" s="39">
        <f t="shared" si="140"/>
        <v>1.4139514822362571E-2</v>
      </c>
      <c r="AZ437" s="39">
        <f t="shared" si="141"/>
        <v>2.8072779451845414E-2</v>
      </c>
      <c r="BA437" s="39">
        <f t="shared" si="142"/>
        <v>1.7055567058001854E-2</v>
      </c>
      <c r="BB437" s="39">
        <f t="shared" si="143"/>
        <v>2.0289708770344653E-2</v>
      </c>
      <c r="BC437" s="39">
        <f t="shared" si="144"/>
        <v>1.8069955620941953E-2</v>
      </c>
      <c r="BD437" s="39">
        <f t="shared" si="144"/>
        <v>7.3826478098978892E-3</v>
      </c>
      <c r="BF437">
        <f t="shared" si="145"/>
        <v>0</v>
      </c>
      <c r="BG437">
        <f t="shared" si="146"/>
        <v>0</v>
      </c>
      <c r="BH437">
        <f t="shared" si="147"/>
        <v>0</v>
      </c>
      <c r="BI437">
        <f t="shared" si="148"/>
        <v>0</v>
      </c>
      <c r="BJ437">
        <f t="shared" si="149"/>
        <v>0</v>
      </c>
      <c r="BK437">
        <f t="shared" si="150"/>
        <v>0</v>
      </c>
      <c r="BL437">
        <f t="shared" si="150"/>
        <v>0</v>
      </c>
    </row>
    <row r="438" spans="1:64" x14ac:dyDescent="0.25">
      <c r="A438" s="1">
        <v>42263</v>
      </c>
      <c r="B438" s="19">
        <v>1.1228</v>
      </c>
      <c r="C438" s="19">
        <v>0.72665000000000002</v>
      </c>
      <c r="D438" s="19">
        <v>1.0943000000000001</v>
      </c>
      <c r="E438" s="19">
        <v>135.44999999999999</v>
      </c>
      <c r="F438" s="19">
        <v>1.5677000000000001</v>
      </c>
      <c r="G438" s="19">
        <v>1.4877</v>
      </c>
      <c r="J438" s="28">
        <f t="shared" si="151"/>
        <v>-8.1604142754006966E-3</v>
      </c>
      <c r="K438" s="28">
        <f t="shared" si="152"/>
        <v>-1.0881202313387505E-2</v>
      </c>
      <c r="L438" s="28">
        <f t="shared" si="153"/>
        <v>-2.5554453990477986E-3</v>
      </c>
      <c r="M438" s="28">
        <f t="shared" si="154"/>
        <v>7.3830706224136438E-5</v>
      </c>
      <c r="N438" s="28">
        <f t="shared" si="155"/>
        <v>-1.3180597635085485E-2</v>
      </c>
      <c r="O438" s="28">
        <f t="shared" si="156"/>
        <v>-7.1665689666808082E-3</v>
      </c>
      <c r="P438" s="28">
        <f>J438*Report!$I$17+FX_Rates_Input!K438*Report!$I$18+FX_Rates_Input!L438*Report!$I$19+FX_Rates_Input!M438*Report!$I$20+FX_Rates_Input!N438*Report!$I$21+FX_Rates_Input!O438*Report!$I$22</f>
        <v>-1.598582063450156E-3</v>
      </c>
      <c r="R438" s="28">
        <f t="shared" si="115"/>
        <v>-1.6395624526718864E-2</v>
      </c>
      <c r="S438" s="28">
        <f t="shared" si="116"/>
        <v>-1.2862402731134672E-2</v>
      </c>
      <c r="T438" s="28">
        <f t="shared" si="117"/>
        <v>-2.5214857405582009E-2</v>
      </c>
      <c r="U438" s="28">
        <f t="shared" si="118"/>
        <v>-1.5129015072939485E-2</v>
      </c>
      <c r="V438" s="28">
        <f t="shared" si="119"/>
        <v>-1.6908315651965988E-2</v>
      </c>
      <c r="W438" s="28">
        <f t="shared" si="120"/>
        <v>-1.5327527733761869E-2</v>
      </c>
      <c r="X438" s="28">
        <f t="shared" si="120"/>
        <v>-6.8084572755137155E-3</v>
      </c>
      <c r="Z438" s="28">
        <f t="shared" si="121"/>
        <v>1.5384556064424392E-2</v>
      </c>
      <c r="AA438" s="28">
        <f t="shared" si="122"/>
        <v>1.2315252918237544E-2</v>
      </c>
      <c r="AB438" s="28">
        <f t="shared" si="123"/>
        <v>2.4451779375178746E-2</v>
      </c>
      <c r="AC438" s="28">
        <f t="shared" si="124"/>
        <v>1.4858964389874335E-2</v>
      </c>
      <c r="AD438" s="28">
        <f t="shared" si="125"/>
        <v>1.7648618230966098E-2</v>
      </c>
      <c r="AE438" s="28">
        <f t="shared" si="126"/>
        <v>1.5794159525731741E-2</v>
      </c>
      <c r="AF438" s="28">
        <f t="shared" si="126"/>
        <v>6.4195177340944159E-3</v>
      </c>
      <c r="AG438" s="75"/>
      <c r="AH438">
        <f t="shared" si="127"/>
        <v>0</v>
      </c>
      <c r="AI438">
        <f t="shared" si="128"/>
        <v>0</v>
      </c>
      <c r="AJ438">
        <f t="shared" si="129"/>
        <v>0</v>
      </c>
      <c r="AK438">
        <f t="shared" si="130"/>
        <v>0</v>
      </c>
      <c r="AL438">
        <f t="shared" si="131"/>
        <v>0</v>
      </c>
      <c r="AM438">
        <f t="shared" si="132"/>
        <v>0</v>
      </c>
      <c r="AN438">
        <f t="shared" si="132"/>
        <v>0</v>
      </c>
      <c r="AP438" s="28">
        <f t="shared" si="133"/>
        <v>-1.8710246901558852E-2</v>
      </c>
      <c r="AQ438" s="28">
        <f t="shared" si="134"/>
        <v>-1.46961482929297E-2</v>
      </c>
      <c r="AR438" s="28">
        <f t="shared" si="135"/>
        <v>-2.8832190807640695E-2</v>
      </c>
      <c r="AS438" s="28">
        <f t="shared" si="136"/>
        <v>-1.7313107389274995E-2</v>
      </c>
      <c r="AT438" s="28">
        <f t="shared" si="137"/>
        <v>-1.942517524443766E-2</v>
      </c>
      <c r="AU438" s="28">
        <f t="shared" si="138"/>
        <v>-1.75941905510799E-2</v>
      </c>
      <c r="AV438" s="28">
        <f t="shared" si="138"/>
        <v>-7.7718805903452242E-3</v>
      </c>
      <c r="AX438" s="39">
        <f t="shared" si="139"/>
        <v>1.7699178439264381E-2</v>
      </c>
      <c r="AY438" s="39">
        <f t="shared" si="140"/>
        <v>1.4148998480032572E-2</v>
      </c>
      <c r="AZ438" s="39">
        <f t="shared" si="141"/>
        <v>2.8069112777237431E-2</v>
      </c>
      <c r="BA438" s="39">
        <f t="shared" si="142"/>
        <v>1.7043056706209848E-2</v>
      </c>
      <c r="BB438" s="39">
        <f t="shared" si="143"/>
        <v>2.0165477823437764E-2</v>
      </c>
      <c r="BC438" s="39">
        <f t="shared" si="144"/>
        <v>1.8060822343049773E-2</v>
      </c>
      <c r="BD438" s="39">
        <f t="shared" si="144"/>
        <v>7.3829410489259246E-3</v>
      </c>
      <c r="BF438">
        <f t="shared" si="145"/>
        <v>0</v>
      </c>
      <c r="BG438">
        <f t="shared" si="146"/>
        <v>0</v>
      </c>
      <c r="BH438">
        <f t="shared" si="147"/>
        <v>0</v>
      </c>
      <c r="BI438">
        <f t="shared" si="148"/>
        <v>0</v>
      </c>
      <c r="BJ438">
        <f t="shared" si="149"/>
        <v>0</v>
      </c>
      <c r="BK438">
        <f t="shared" si="150"/>
        <v>0</v>
      </c>
      <c r="BL438">
        <f t="shared" si="150"/>
        <v>0</v>
      </c>
    </row>
    <row r="439" spans="1:64" x14ac:dyDescent="0.25">
      <c r="A439" s="1">
        <v>42264</v>
      </c>
      <c r="B439" s="19">
        <v>1.1312</v>
      </c>
      <c r="C439" s="19">
        <v>0.72865000000000002</v>
      </c>
      <c r="D439" s="19">
        <v>1.095</v>
      </c>
      <c r="E439" s="19">
        <v>136.76</v>
      </c>
      <c r="F439" s="19">
        <v>1.5775999999999999</v>
      </c>
      <c r="G439" s="19">
        <v>1.4924999999999999</v>
      </c>
      <c r="J439" s="28">
        <f t="shared" si="151"/>
        <v>7.4534506545807519E-3</v>
      </c>
      <c r="K439" s="28">
        <f t="shared" si="152"/>
        <v>2.7485759075262205E-3</v>
      </c>
      <c r="L439" s="28">
        <f t="shared" si="153"/>
        <v>6.3947382620385196E-4</v>
      </c>
      <c r="M439" s="28">
        <f t="shared" si="154"/>
        <v>9.6249962399965298E-3</v>
      </c>
      <c r="N439" s="28">
        <f t="shared" si="155"/>
        <v>6.2951277738855522E-3</v>
      </c>
      <c r="O439" s="28">
        <f t="shared" si="156"/>
        <v>3.2212631035592669E-3</v>
      </c>
      <c r="P439" s="28">
        <f>J439*Report!$I$17+FX_Rates_Input!K439*Report!$I$18+FX_Rates_Input!L439*Report!$I$19+FX_Rates_Input!M439*Report!$I$20+FX_Rates_Input!N439*Report!$I$21+FX_Rates_Input!O439*Report!$I$22</f>
        <v>1.4212329100673834E-3</v>
      </c>
      <c r="R439" s="28">
        <f t="shared" si="115"/>
        <v>-1.6470720903301338E-2</v>
      </c>
      <c r="S439" s="28">
        <f t="shared" si="116"/>
        <v>-1.2999081299032609E-2</v>
      </c>
      <c r="T439" s="28">
        <f t="shared" si="117"/>
        <v>-2.5227072050787416E-2</v>
      </c>
      <c r="U439" s="28">
        <f t="shared" si="118"/>
        <v>-1.5120960968026162E-2</v>
      </c>
      <c r="V439" s="28">
        <f t="shared" si="119"/>
        <v>-1.7075624051479422E-2</v>
      </c>
      <c r="W439" s="28">
        <f t="shared" si="120"/>
        <v>-1.5400615843508632E-2</v>
      </c>
      <c r="X439" s="28">
        <f t="shared" si="120"/>
        <v>-6.819699873602451E-3</v>
      </c>
      <c r="Z439" s="28">
        <f t="shared" si="121"/>
        <v>1.5365150459672905E-2</v>
      </c>
      <c r="AA439" s="28">
        <f t="shared" si="122"/>
        <v>1.2370986408176398E-2</v>
      </c>
      <c r="AB439" s="28">
        <f t="shared" si="123"/>
        <v>2.4443550457191768E-2</v>
      </c>
      <c r="AC439" s="28">
        <f t="shared" si="124"/>
        <v>1.4864074157945287E-2</v>
      </c>
      <c r="AD439" s="28">
        <f t="shared" si="125"/>
        <v>1.7710481849398843E-2</v>
      </c>
      <c r="AE439" s="28">
        <f t="shared" si="126"/>
        <v>1.5781666466822969E-2</v>
      </c>
      <c r="AF439" s="28">
        <f t="shared" si="126"/>
        <v>6.410192708749889E-3</v>
      </c>
      <c r="AG439" s="75"/>
      <c r="AH439">
        <f t="shared" si="127"/>
        <v>0</v>
      </c>
      <c r="AI439">
        <f t="shared" si="128"/>
        <v>0</v>
      </c>
      <c r="AJ439">
        <f t="shared" si="129"/>
        <v>0</v>
      </c>
      <c r="AK439">
        <f t="shared" si="130"/>
        <v>0</v>
      </c>
      <c r="AL439">
        <f t="shared" si="131"/>
        <v>0</v>
      </c>
      <c r="AM439">
        <f t="shared" si="132"/>
        <v>0</v>
      </c>
      <c r="AN439">
        <f t="shared" si="132"/>
        <v>0</v>
      </c>
      <c r="AP439" s="28">
        <f t="shared" si="133"/>
        <v>-1.8789399362913486E-2</v>
      </c>
      <c r="AQ439" s="28">
        <f t="shared" si="134"/>
        <v>-1.484684066584617E-2</v>
      </c>
      <c r="AR439" s="28">
        <f t="shared" si="135"/>
        <v>-2.884469574236706E-2</v>
      </c>
      <c r="AS439" s="28">
        <f t="shared" si="136"/>
        <v>-1.7304838841655321E-2</v>
      </c>
      <c r="AT439" s="28">
        <f t="shared" si="137"/>
        <v>-1.960917475994095E-2</v>
      </c>
      <c r="AU439" s="28">
        <f t="shared" si="138"/>
        <v>-1.7671691935322444E-2</v>
      </c>
      <c r="AV439" s="28">
        <f t="shared" si="138"/>
        <v>-7.7832628495905862E-3</v>
      </c>
      <c r="AX439" s="39">
        <f t="shared" si="139"/>
        <v>1.7683828919285053E-2</v>
      </c>
      <c r="AY439" s="39">
        <f t="shared" si="140"/>
        <v>1.4218745774989959E-2</v>
      </c>
      <c r="AZ439" s="39">
        <f t="shared" si="141"/>
        <v>2.8061174148771413E-2</v>
      </c>
      <c r="BA439" s="39">
        <f t="shared" si="142"/>
        <v>1.7047952031574446E-2</v>
      </c>
      <c r="BB439" s="39">
        <f t="shared" si="143"/>
        <v>2.0244032557860371E-2</v>
      </c>
      <c r="BC439" s="39">
        <f t="shared" si="144"/>
        <v>1.8052742558636783E-2</v>
      </c>
      <c r="BD439" s="39">
        <f t="shared" si="144"/>
        <v>7.3737556847380242E-3</v>
      </c>
      <c r="BF439">
        <f t="shared" si="145"/>
        <v>0</v>
      </c>
      <c r="BG439">
        <f t="shared" si="146"/>
        <v>0</v>
      </c>
      <c r="BH439">
        <f t="shared" si="147"/>
        <v>0</v>
      </c>
      <c r="BI439">
        <f t="shared" si="148"/>
        <v>0</v>
      </c>
      <c r="BJ439">
        <f t="shared" si="149"/>
        <v>0</v>
      </c>
      <c r="BK439">
        <f t="shared" si="150"/>
        <v>0</v>
      </c>
      <c r="BL439">
        <f t="shared" si="150"/>
        <v>0</v>
      </c>
    </row>
    <row r="440" spans="1:64" x14ac:dyDescent="0.25">
      <c r="A440" s="1">
        <v>42265</v>
      </c>
      <c r="B440" s="19">
        <v>1.1418999999999999</v>
      </c>
      <c r="C440" s="19">
        <v>0.7298</v>
      </c>
      <c r="D440" s="19">
        <v>1.0912999999999999</v>
      </c>
      <c r="E440" s="19">
        <v>136.31</v>
      </c>
      <c r="F440" s="19">
        <v>1.5709</v>
      </c>
      <c r="G440" s="19">
        <v>1.4876</v>
      </c>
      <c r="J440" s="28">
        <f t="shared" si="151"/>
        <v>9.4145255652939366E-3</v>
      </c>
      <c r="K440" s="28">
        <f t="shared" si="152"/>
        <v>1.5770170226415033E-3</v>
      </c>
      <c r="L440" s="28">
        <f t="shared" si="153"/>
        <v>-3.3847171315570445E-3</v>
      </c>
      <c r="M440" s="28">
        <f t="shared" si="154"/>
        <v>-3.2958611883487357E-3</v>
      </c>
      <c r="N440" s="28">
        <f t="shared" si="155"/>
        <v>-4.2560013424768929E-3</v>
      </c>
      <c r="O440" s="28">
        <f t="shared" si="156"/>
        <v>-3.2884832158421046E-3</v>
      </c>
      <c r="P440" s="28">
        <f>J440*Report!$I$17+FX_Rates_Input!K440*Report!$I$18+FX_Rates_Input!L440*Report!$I$19+FX_Rates_Input!M440*Report!$I$20+FX_Rates_Input!N440*Report!$I$21+FX_Rates_Input!O440*Report!$I$22</f>
        <v>2.3651849386090501E-3</v>
      </c>
      <c r="R440" s="28">
        <f t="shared" si="115"/>
        <v>-1.6449359434026992E-2</v>
      </c>
      <c r="S440" s="28">
        <f t="shared" si="116"/>
        <v>-1.2960435230364239E-2</v>
      </c>
      <c r="T440" s="28">
        <f t="shared" si="117"/>
        <v>-2.5227143559317568E-2</v>
      </c>
      <c r="U440" s="28">
        <f t="shared" si="118"/>
        <v>-1.5135643090602455E-2</v>
      </c>
      <c r="V440" s="28">
        <f t="shared" si="119"/>
        <v>-1.706484850136869E-2</v>
      </c>
      <c r="W440" s="28">
        <f t="shared" si="120"/>
        <v>-1.53990357402058E-2</v>
      </c>
      <c r="X440" s="28">
        <f t="shared" si="120"/>
        <v>-6.8142493445923378E-3</v>
      </c>
      <c r="Z440" s="28">
        <f t="shared" si="121"/>
        <v>1.5444477421447368E-2</v>
      </c>
      <c r="AA440" s="28">
        <f t="shared" si="122"/>
        <v>1.2392076896673614E-2</v>
      </c>
      <c r="AB440" s="28">
        <f t="shared" si="123"/>
        <v>2.4443436671071735E-2</v>
      </c>
      <c r="AC440" s="28">
        <f t="shared" si="124"/>
        <v>1.4976946798679889E-2</v>
      </c>
      <c r="AD440" s="28">
        <f t="shared" si="125"/>
        <v>1.7761677150405976E-2</v>
      </c>
      <c r="AE440" s="28">
        <f t="shared" si="126"/>
        <v>1.5793458607315607E-2</v>
      </c>
      <c r="AF440" s="28">
        <f t="shared" si="126"/>
        <v>6.4228991577825459E-3</v>
      </c>
      <c r="AG440" s="75"/>
      <c r="AH440">
        <f t="shared" si="127"/>
        <v>0</v>
      </c>
      <c r="AI440">
        <f t="shared" si="128"/>
        <v>0</v>
      </c>
      <c r="AJ440">
        <f t="shared" si="129"/>
        <v>0</v>
      </c>
      <c r="AK440">
        <f t="shared" si="130"/>
        <v>0</v>
      </c>
      <c r="AL440">
        <f t="shared" si="131"/>
        <v>0</v>
      </c>
      <c r="AM440">
        <f t="shared" si="132"/>
        <v>0</v>
      </c>
      <c r="AN440">
        <f t="shared" si="132"/>
        <v>0</v>
      </c>
      <c r="AP440" s="28">
        <f t="shared" si="133"/>
        <v>-1.8772259651458439E-2</v>
      </c>
      <c r="AQ440" s="28">
        <f t="shared" si="134"/>
        <v>-1.4806915984598776E-2</v>
      </c>
      <c r="AR440" s="28">
        <f t="shared" si="135"/>
        <v>-2.8844764171724796E-2</v>
      </c>
      <c r="AS440" s="28">
        <f t="shared" si="136"/>
        <v>-1.7328811065914017E-2</v>
      </c>
      <c r="AT440" s="28">
        <f t="shared" si="137"/>
        <v>-1.96013430716356E-2</v>
      </c>
      <c r="AU440" s="28">
        <f t="shared" si="138"/>
        <v>-1.7670855597767089E-2</v>
      </c>
      <c r="AV440" s="28">
        <f t="shared" si="138"/>
        <v>-7.7783407856339068E-3</v>
      </c>
      <c r="AX440" s="39">
        <f t="shared" si="139"/>
        <v>1.7767377638878815E-2</v>
      </c>
      <c r="AY440" s="39">
        <f t="shared" si="140"/>
        <v>1.4238557650908151E-2</v>
      </c>
      <c r="AZ440" s="39">
        <f t="shared" si="141"/>
        <v>2.8061057283478963E-2</v>
      </c>
      <c r="BA440" s="39">
        <f t="shared" si="142"/>
        <v>1.7170114773991448E-2</v>
      </c>
      <c r="BB440" s="39">
        <f t="shared" si="143"/>
        <v>2.0298171720672879E-2</v>
      </c>
      <c r="BC440" s="39">
        <f t="shared" si="144"/>
        <v>1.8065278464876895E-2</v>
      </c>
      <c r="BD440" s="39">
        <f t="shared" si="144"/>
        <v>7.3869905988241148E-3</v>
      </c>
      <c r="BF440">
        <f t="shared" si="145"/>
        <v>0</v>
      </c>
      <c r="BG440">
        <f t="shared" si="146"/>
        <v>0</v>
      </c>
      <c r="BH440">
        <f t="shared" si="147"/>
        <v>0</v>
      </c>
      <c r="BI440">
        <f t="shared" si="148"/>
        <v>0</v>
      </c>
      <c r="BJ440">
        <f t="shared" si="149"/>
        <v>0</v>
      </c>
      <c r="BK440">
        <f t="shared" si="150"/>
        <v>0</v>
      </c>
      <c r="BL440">
        <f t="shared" si="150"/>
        <v>0</v>
      </c>
    </row>
    <row r="441" spans="1:64" x14ac:dyDescent="0.25">
      <c r="A441" s="1">
        <v>42268</v>
      </c>
      <c r="B441" s="19">
        <v>1.125</v>
      </c>
      <c r="C441" s="19">
        <v>0.72430000000000005</v>
      </c>
      <c r="D441" s="19">
        <v>1.0906</v>
      </c>
      <c r="E441" s="19">
        <v>135.5</v>
      </c>
      <c r="F441" s="19">
        <v>1.5692999999999999</v>
      </c>
      <c r="G441" s="19">
        <v>1.4831000000000001</v>
      </c>
      <c r="J441" s="28">
        <f t="shared" si="151"/>
        <v>-1.49105060690818E-2</v>
      </c>
      <c r="K441" s="28">
        <f t="shared" si="152"/>
        <v>-7.5648528010668781E-3</v>
      </c>
      <c r="L441" s="28">
        <f t="shared" si="153"/>
        <v>-6.4164262708285005E-4</v>
      </c>
      <c r="M441" s="28">
        <f t="shared" si="154"/>
        <v>-5.9600632629961507E-3</v>
      </c>
      <c r="N441" s="28">
        <f t="shared" si="155"/>
        <v>-1.0190434612190463E-3</v>
      </c>
      <c r="O441" s="28">
        <f t="shared" si="156"/>
        <v>-3.0295913029981252E-3</v>
      </c>
      <c r="P441" s="28">
        <f>J441*Report!$I$17+FX_Rates_Input!K441*Report!$I$18+FX_Rates_Input!L441*Report!$I$19+FX_Rates_Input!M441*Report!$I$20+FX_Rates_Input!N441*Report!$I$21+FX_Rates_Input!O441*Report!$I$22</f>
        <v>-2.9452058180202681E-3</v>
      </c>
      <c r="R441" s="28">
        <f t="shared" si="115"/>
        <v>-1.6393705713589814E-2</v>
      </c>
      <c r="S441" s="28">
        <f t="shared" si="116"/>
        <v>-1.2943361295645656E-2</v>
      </c>
      <c r="T441" s="28">
        <f t="shared" si="117"/>
        <v>-2.5244209475980398E-2</v>
      </c>
      <c r="U441" s="28">
        <f t="shared" si="118"/>
        <v>-1.5124656132485483E-2</v>
      </c>
      <c r="V441" s="28">
        <f t="shared" si="119"/>
        <v>-1.7084070906594487E-2</v>
      </c>
      <c r="W441" s="28">
        <f t="shared" si="120"/>
        <v>-1.5381709774999645E-2</v>
      </c>
      <c r="X441" s="28">
        <f t="shared" si="120"/>
        <v>-6.805311138785651E-3</v>
      </c>
      <c r="Z441" s="28">
        <f t="shared" si="121"/>
        <v>1.553556335747059E-2</v>
      </c>
      <c r="AA441" s="28">
        <f t="shared" si="122"/>
        <v>1.2407072617672791E-2</v>
      </c>
      <c r="AB441" s="28">
        <f t="shared" si="123"/>
        <v>2.4434087294271274E-2</v>
      </c>
      <c r="AC441" s="28">
        <f t="shared" si="124"/>
        <v>1.4975227753851168E-2</v>
      </c>
      <c r="AD441" s="28">
        <f t="shared" si="125"/>
        <v>1.7762357572174758E-2</v>
      </c>
      <c r="AE441" s="28">
        <f t="shared" si="126"/>
        <v>1.5789905303363074E-2</v>
      </c>
      <c r="AF441" s="28">
        <f t="shared" si="126"/>
        <v>6.4461392050369718E-3</v>
      </c>
      <c r="AG441" s="75"/>
      <c r="AH441">
        <f t="shared" si="127"/>
        <v>0</v>
      </c>
      <c r="AI441">
        <f t="shared" si="128"/>
        <v>0</v>
      </c>
      <c r="AJ441">
        <f t="shared" si="129"/>
        <v>0</v>
      </c>
      <c r="AK441">
        <f t="shared" si="130"/>
        <v>0</v>
      </c>
      <c r="AL441">
        <f t="shared" si="131"/>
        <v>0</v>
      </c>
      <c r="AM441">
        <f t="shared" si="132"/>
        <v>0</v>
      </c>
      <c r="AN441">
        <f t="shared" si="132"/>
        <v>0</v>
      </c>
      <c r="AP441" s="28">
        <f t="shared" si="133"/>
        <v>-1.8719186539358283E-2</v>
      </c>
      <c r="AQ441" s="28">
        <f t="shared" si="134"/>
        <v>-1.4789690688878299E-2</v>
      </c>
      <c r="AR441" s="28">
        <f t="shared" si="135"/>
        <v>-2.8862392101424984E-2</v>
      </c>
      <c r="AS441" s="28">
        <f t="shared" si="136"/>
        <v>-1.7316898700887269E-2</v>
      </c>
      <c r="AT441" s="28">
        <f t="shared" si="137"/>
        <v>-1.9622015044731284E-2</v>
      </c>
      <c r="AU441" s="28">
        <f t="shared" si="138"/>
        <v>-1.7652008948201493E-2</v>
      </c>
      <c r="AV441" s="28">
        <f t="shared" si="138"/>
        <v>-7.770444215261651E-3</v>
      </c>
      <c r="AX441" s="39">
        <f t="shared" si="139"/>
        <v>1.7861044183239059E-2</v>
      </c>
      <c r="AY441" s="39">
        <f t="shared" si="140"/>
        <v>1.4253402010905435E-2</v>
      </c>
      <c r="AZ441" s="39">
        <f t="shared" si="141"/>
        <v>2.805226991971586E-2</v>
      </c>
      <c r="BA441" s="39">
        <f t="shared" si="142"/>
        <v>1.7167470322252958E-2</v>
      </c>
      <c r="BB441" s="39">
        <f t="shared" si="143"/>
        <v>2.0300301710311556E-2</v>
      </c>
      <c r="BC441" s="39">
        <f t="shared" si="144"/>
        <v>1.8060204476564923E-2</v>
      </c>
      <c r="BD441" s="39">
        <f t="shared" si="144"/>
        <v>7.4112722815129718E-3</v>
      </c>
      <c r="BF441">
        <f t="shared" si="145"/>
        <v>0</v>
      </c>
      <c r="BG441">
        <f t="shared" si="146"/>
        <v>0</v>
      </c>
      <c r="BH441">
        <f t="shared" si="147"/>
        <v>0</v>
      </c>
      <c r="BI441">
        <f t="shared" si="148"/>
        <v>0</v>
      </c>
      <c r="BJ441">
        <f t="shared" si="149"/>
        <v>0</v>
      </c>
      <c r="BK441">
        <f t="shared" si="150"/>
        <v>0</v>
      </c>
      <c r="BL441">
        <f t="shared" si="150"/>
        <v>0</v>
      </c>
    </row>
    <row r="442" spans="1:64" x14ac:dyDescent="0.25">
      <c r="A442" s="1">
        <v>42269</v>
      </c>
      <c r="B442" s="19">
        <v>1.1154999999999999</v>
      </c>
      <c r="C442" s="19">
        <v>0.72230000000000005</v>
      </c>
      <c r="D442" s="19">
        <v>1.0860000000000001</v>
      </c>
      <c r="E442" s="19">
        <v>133.75</v>
      </c>
      <c r="F442" s="19">
        <v>1.5731999999999999</v>
      </c>
      <c r="G442" s="19">
        <v>1.4803999999999999</v>
      </c>
      <c r="J442" s="28">
        <f t="shared" si="151"/>
        <v>-8.4803007659333355E-3</v>
      </c>
      <c r="K442" s="28">
        <f t="shared" si="152"/>
        <v>-2.7651061444791988E-3</v>
      </c>
      <c r="L442" s="28">
        <f t="shared" si="153"/>
        <v>-4.2267819980803829E-3</v>
      </c>
      <c r="M442" s="28">
        <f t="shared" si="154"/>
        <v>-1.299925454363971E-2</v>
      </c>
      <c r="N442" s="28">
        <f t="shared" si="155"/>
        <v>2.4821015129793717E-3</v>
      </c>
      <c r="O442" s="28">
        <f t="shared" si="156"/>
        <v>-1.8221702359160509E-3</v>
      </c>
      <c r="P442" s="28">
        <f>J442*Report!$I$17+FX_Rates_Input!K442*Report!$I$18+FX_Rates_Input!L442*Report!$I$19+FX_Rates_Input!M442*Report!$I$20+FX_Rates_Input!N442*Report!$I$21+FX_Rates_Input!O442*Report!$I$22</f>
        <v>-1.7604154786544563E-3</v>
      </c>
      <c r="R442" s="28">
        <f t="shared" si="115"/>
        <v>-1.6598320638663681E-2</v>
      </c>
      <c r="S442" s="28">
        <f t="shared" si="116"/>
        <v>-1.3020144196726844E-2</v>
      </c>
      <c r="T442" s="28">
        <f t="shared" si="117"/>
        <v>-2.5245143886935419E-2</v>
      </c>
      <c r="U442" s="28">
        <f t="shared" si="118"/>
        <v>-1.5174675005268425E-2</v>
      </c>
      <c r="V442" s="28">
        <f t="shared" si="119"/>
        <v>-1.7097014754426907E-2</v>
      </c>
      <c r="W442" s="28">
        <f t="shared" si="120"/>
        <v>-1.540418021729411E-2</v>
      </c>
      <c r="X442" s="28">
        <f t="shared" si="120"/>
        <v>-6.8307871103126501E-3</v>
      </c>
      <c r="Z442" s="28">
        <f t="shared" si="121"/>
        <v>1.560831759250835E-2</v>
      </c>
      <c r="AA442" s="28">
        <f t="shared" si="122"/>
        <v>1.2420261941327133E-2</v>
      </c>
      <c r="AB442" s="28">
        <f t="shared" si="123"/>
        <v>2.443320160521445E-2</v>
      </c>
      <c r="AC442" s="28">
        <f t="shared" si="124"/>
        <v>1.49746864545403E-2</v>
      </c>
      <c r="AD442" s="28">
        <f t="shared" si="125"/>
        <v>1.7738928396329821E-2</v>
      </c>
      <c r="AE442" s="28">
        <f t="shared" si="126"/>
        <v>1.5781350724626844E-2</v>
      </c>
      <c r="AF442" s="28">
        <f t="shared" si="126"/>
        <v>6.4440728617850733E-3</v>
      </c>
      <c r="AG442" s="75"/>
      <c r="AH442">
        <f t="shared" si="127"/>
        <v>0</v>
      </c>
      <c r="AI442">
        <f t="shared" si="128"/>
        <v>0</v>
      </c>
      <c r="AJ442">
        <f t="shared" si="129"/>
        <v>0</v>
      </c>
      <c r="AK442">
        <f t="shared" si="130"/>
        <v>0</v>
      </c>
      <c r="AL442">
        <f t="shared" si="131"/>
        <v>0</v>
      </c>
      <c r="AM442">
        <f t="shared" si="132"/>
        <v>0</v>
      </c>
      <c r="AN442">
        <f t="shared" si="132"/>
        <v>0</v>
      </c>
      <c r="AP442" s="28">
        <f t="shared" si="133"/>
        <v>-1.8944002887210216E-2</v>
      </c>
      <c r="AQ442" s="28">
        <f t="shared" si="134"/>
        <v>-1.4873026470421881E-2</v>
      </c>
      <c r="AR442" s="28">
        <f t="shared" si="135"/>
        <v>-2.886333006090596E-2</v>
      </c>
      <c r="AS442" s="28">
        <f t="shared" si="136"/>
        <v>-1.7370521137164224E-2</v>
      </c>
      <c r="AT442" s="28">
        <f t="shared" si="137"/>
        <v>-1.9634195222427982E-2</v>
      </c>
      <c r="AU442" s="28">
        <f t="shared" si="138"/>
        <v>-1.7675492914288396E-2</v>
      </c>
      <c r="AV442" s="28">
        <f t="shared" si="138"/>
        <v>-7.7976251629210801E-3</v>
      </c>
      <c r="AX442" s="39">
        <f t="shared" si="139"/>
        <v>1.7953999841054884E-2</v>
      </c>
      <c r="AY442" s="39">
        <f t="shared" si="140"/>
        <v>1.427314421502217E-2</v>
      </c>
      <c r="AZ442" s="39">
        <f t="shared" si="141"/>
        <v>2.8051387779184991E-2</v>
      </c>
      <c r="BA442" s="39">
        <f t="shared" si="142"/>
        <v>1.7170532586436096E-2</v>
      </c>
      <c r="BB442" s="39">
        <f t="shared" si="143"/>
        <v>2.0276108864330896E-2</v>
      </c>
      <c r="BC442" s="39">
        <f t="shared" si="144"/>
        <v>1.805266342162113E-2</v>
      </c>
      <c r="BD442" s="39">
        <f t="shared" si="144"/>
        <v>7.4109109143935033E-3</v>
      </c>
      <c r="BF442">
        <f t="shared" si="145"/>
        <v>0</v>
      </c>
      <c r="BG442">
        <f t="shared" si="146"/>
        <v>0</v>
      </c>
      <c r="BH442">
        <f t="shared" si="147"/>
        <v>0</v>
      </c>
      <c r="BI442">
        <f t="shared" si="148"/>
        <v>0</v>
      </c>
      <c r="BJ442">
        <f t="shared" si="149"/>
        <v>0</v>
      </c>
      <c r="BK442">
        <f t="shared" si="150"/>
        <v>0</v>
      </c>
      <c r="BL442">
        <f t="shared" si="150"/>
        <v>0</v>
      </c>
    </row>
    <row r="443" spans="1:64" x14ac:dyDescent="0.25">
      <c r="A443" s="1">
        <v>42270</v>
      </c>
      <c r="B443" s="19">
        <v>1.115</v>
      </c>
      <c r="C443" s="19">
        <v>0.72970000000000002</v>
      </c>
      <c r="D443" s="19">
        <v>1.0882000000000001</v>
      </c>
      <c r="E443" s="19">
        <v>134.03</v>
      </c>
      <c r="F443" s="19">
        <v>1.5812999999999999</v>
      </c>
      <c r="G443" s="19">
        <v>1.4790000000000001</v>
      </c>
      <c r="J443" s="28">
        <f t="shared" si="151"/>
        <v>-4.4832997836804936E-4</v>
      </c>
      <c r="K443" s="28">
        <f t="shared" si="152"/>
        <v>1.0192925714773159E-2</v>
      </c>
      <c r="L443" s="28">
        <f t="shared" si="153"/>
        <v>2.0237335579442904E-3</v>
      </c>
      <c r="M443" s="28">
        <f t="shared" si="154"/>
        <v>2.091269714289478E-3</v>
      </c>
      <c r="N443" s="28">
        <f t="shared" si="155"/>
        <v>5.1355319716164327E-3</v>
      </c>
      <c r="O443" s="28">
        <f t="shared" si="156"/>
        <v>-9.4613780120102794E-4</v>
      </c>
      <c r="P443" s="28">
        <f>J443*Report!$I$17+FX_Rates_Input!K443*Report!$I$18+FX_Rates_Input!L443*Report!$I$19+FX_Rates_Input!M443*Report!$I$20+FX_Rates_Input!N443*Report!$I$21+FX_Rates_Input!O443*Report!$I$22</f>
        <v>-9.6408343883273406E-4</v>
      </c>
      <c r="R443" s="28">
        <f t="shared" si="115"/>
        <v>-1.6662826070700902E-2</v>
      </c>
      <c r="S443" s="28">
        <f t="shared" si="116"/>
        <v>-1.3039552939786916E-2</v>
      </c>
      <c r="T443" s="28">
        <f t="shared" si="117"/>
        <v>-2.5268333804756168E-2</v>
      </c>
      <c r="U443" s="28">
        <f t="shared" si="118"/>
        <v>-1.5346687685899861E-2</v>
      </c>
      <c r="V443" s="28">
        <f t="shared" si="119"/>
        <v>-1.709639658857149E-2</v>
      </c>
      <c r="W443" s="28">
        <f t="shared" si="120"/>
        <v>-1.5419450479911506E-2</v>
      </c>
      <c r="X443" s="28">
        <f t="shared" si="120"/>
        <v>-6.8365047332579164E-3</v>
      </c>
      <c r="Z443" s="28">
        <f t="shared" si="121"/>
        <v>1.5624482849599419E-2</v>
      </c>
      <c r="AA443" s="28">
        <f t="shared" si="122"/>
        <v>1.2397081613754994E-2</v>
      </c>
      <c r="AB443" s="28">
        <f t="shared" si="123"/>
        <v>2.4422577267050556E-2</v>
      </c>
      <c r="AC443" s="28">
        <f t="shared" si="124"/>
        <v>1.5040402112120857E-2</v>
      </c>
      <c r="AD443" s="28">
        <f t="shared" si="125"/>
        <v>1.7718494807547294E-2</v>
      </c>
      <c r="AE443" s="28">
        <f t="shared" si="126"/>
        <v>1.576848430007698E-2</v>
      </c>
      <c r="AF443" s="28">
        <f t="shared" si="126"/>
        <v>6.4440354705621299E-3</v>
      </c>
      <c r="AG443" s="75"/>
      <c r="AH443">
        <f t="shared" si="127"/>
        <v>0</v>
      </c>
      <c r="AI443">
        <f t="shared" si="128"/>
        <v>0</v>
      </c>
      <c r="AJ443">
        <f t="shared" si="129"/>
        <v>0</v>
      </c>
      <c r="AK443">
        <f t="shared" si="130"/>
        <v>0</v>
      </c>
      <c r="AL443">
        <f t="shared" si="131"/>
        <v>0</v>
      </c>
      <c r="AM443">
        <f t="shared" si="132"/>
        <v>0</v>
      </c>
      <c r="AN443">
        <f t="shared" si="132"/>
        <v>0</v>
      </c>
      <c r="AP443" s="28">
        <f t="shared" si="133"/>
        <v>-1.9014383747850326E-2</v>
      </c>
      <c r="AQ443" s="28">
        <f t="shared" si="134"/>
        <v>-1.4892160520458254E-2</v>
      </c>
      <c r="AR443" s="28">
        <f t="shared" si="135"/>
        <v>-2.8887435158291005E-2</v>
      </c>
      <c r="AS443" s="28">
        <f t="shared" si="136"/>
        <v>-1.7559848109927539E-2</v>
      </c>
      <c r="AT443" s="28">
        <f t="shared" si="137"/>
        <v>-1.963204380970586E-2</v>
      </c>
      <c r="AU443" s="28">
        <f t="shared" si="138"/>
        <v>-1.7690938253864863E-2</v>
      </c>
      <c r="AV443" s="28">
        <f t="shared" si="138"/>
        <v>-7.8037564899798599E-3</v>
      </c>
      <c r="AX443" s="39">
        <f t="shared" si="139"/>
        <v>1.7976040526748845E-2</v>
      </c>
      <c r="AY443" s="39">
        <f t="shared" si="140"/>
        <v>1.4249689194426332E-2</v>
      </c>
      <c r="AZ443" s="39">
        <f t="shared" si="141"/>
        <v>2.8041678620585393E-2</v>
      </c>
      <c r="BA443" s="39">
        <f t="shared" si="142"/>
        <v>1.7253562536148532E-2</v>
      </c>
      <c r="BB443" s="39">
        <f t="shared" si="143"/>
        <v>2.0254142028681664E-2</v>
      </c>
      <c r="BC443" s="39">
        <f t="shared" si="144"/>
        <v>1.8039972074030339E-2</v>
      </c>
      <c r="BD443" s="39">
        <f t="shared" si="144"/>
        <v>7.4112872272840734E-3</v>
      </c>
      <c r="BF443">
        <f t="shared" si="145"/>
        <v>0</v>
      </c>
      <c r="BG443">
        <f t="shared" si="146"/>
        <v>0</v>
      </c>
      <c r="BH443">
        <f t="shared" si="147"/>
        <v>0</v>
      </c>
      <c r="BI443">
        <f t="shared" si="148"/>
        <v>0</v>
      </c>
      <c r="BJ443">
        <f t="shared" si="149"/>
        <v>0</v>
      </c>
      <c r="BK443">
        <f t="shared" si="150"/>
        <v>0</v>
      </c>
      <c r="BL443">
        <f t="shared" si="150"/>
        <v>0</v>
      </c>
    </row>
    <row r="444" spans="1:64" x14ac:dyDescent="0.25">
      <c r="A444" s="1">
        <v>42271</v>
      </c>
      <c r="B444" s="19">
        <v>1.1241000000000001</v>
      </c>
      <c r="C444" s="19">
        <v>0.73870000000000002</v>
      </c>
      <c r="D444" s="19">
        <v>1.0928</v>
      </c>
      <c r="E444" s="19">
        <v>134.47999999999999</v>
      </c>
      <c r="F444" s="19">
        <v>1.6147</v>
      </c>
      <c r="G444" s="19">
        <v>1.5039</v>
      </c>
      <c r="J444" s="28">
        <f t="shared" si="151"/>
        <v>8.1283105735322509E-3</v>
      </c>
      <c r="K444" s="28">
        <f t="shared" si="152"/>
        <v>1.2258393763117728E-2</v>
      </c>
      <c r="L444" s="28">
        <f t="shared" si="153"/>
        <v>4.2182547647005176E-3</v>
      </c>
      <c r="M444" s="28">
        <f t="shared" si="154"/>
        <v>3.3518336099548286E-3</v>
      </c>
      <c r="N444" s="28">
        <f t="shared" si="155"/>
        <v>2.0901887358304599E-2</v>
      </c>
      <c r="O444" s="28">
        <f t="shared" si="156"/>
        <v>1.6695550226767525E-2</v>
      </c>
      <c r="P444" s="28">
        <f>J444*Report!$I$17+FX_Rates_Input!K444*Report!$I$18+FX_Rates_Input!L444*Report!$I$19+FX_Rates_Input!M444*Report!$I$20+FX_Rates_Input!N444*Report!$I$21+FX_Rates_Input!O444*Report!$I$22</f>
        <v>8.5844689472392962E-4</v>
      </c>
      <c r="R444" s="28">
        <f t="shared" si="115"/>
        <v>-1.6574682619946348E-2</v>
      </c>
      <c r="S444" s="28">
        <f t="shared" si="116"/>
        <v>-1.3027180791263344E-2</v>
      </c>
      <c r="T444" s="28">
        <f t="shared" si="117"/>
        <v>-2.5260167236803979E-2</v>
      </c>
      <c r="U444" s="28">
        <f t="shared" si="118"/>
        <v>-1.5290662150461395E-2</v>
      </c>
      <c r="V444" s="28">
        <f t="shared" si="119"/>
        <v>-1.7017761001848184E-2</v>
      </c>
      <c r="W444" s="28">
        <f t="shared" si="120"/>
        <v>-1.5344147756751754E-2</v>
      </c>
      <c r="X444" s="28">
        <f t="shared" si="120"/>
        <v>-6.8353799226768689E-3</v>
      </c>
      <c r="Z444" s="28">
        <f t="shared" si="121"/>
        <v>1.5607425030316733E-2</v>
      </c>
      <c r="AA444" s="28">
        <f t="shared" si="122"/>
        <v>1.2521637707546553E-2</v>
      </c>
      <c r="AB444" s="28">
        <f t="shared" si="123"/>
        <v>2.4435904288647864E-2</v>
      </c>
      <c r="AC444" s="28">
        <f t="shared" si="124"/>
        <v>1.505076764166593E-2</v>
      </c>
      <c r="AD444" s="28">
        <f t="shared" si="125"/>
        <v>1.7743295069945698E-2</v>
      </c>
      <c r="AE444" s="28">
        <f t="shared" si="126"/>
        <v>1.5750224940503717E-2</v>
      </c>
      <c r="AF444" s="28">
        <f t="shared" si="126"/>
        <v>6.444236748238792E-3</v>
      </c>
      <c r="AG444" s="75"/>
      <c r="AH444">
        <f t="shared" si="127"/>
        <v>0</v>
      </c>
      <c r="AI444">
        <f t="shared" si="128"/>
        <v>0</v>
      </c>
      <c r="AJ444">
        <f t="shared" si="129"/>
        <v>0</v>
      </c>
      <c r="AK444">
        <f t="shared" si="130"/>
        <v>0</v>
      </c>
      <c r="AL444">
        <f t="shared" si="131"/>
        <v>1</v>
      </c>
      <c r="AM444">
        <f t="shared" si="132"/>
        <v>1</v>
      </c>
      <c r="AN444">
        <f t="shared" si="132"/>
        <v>0</v>
      </c>
      <c r="AP444" s="28">
        <f t="shared" si="133"/>
        <v>-1.8918578250846804E-2</v>
      </c>
      <c r="AQ444" s="28">
        <f t="shared" si="134"/>
        <v>-1.4887958982201367E-2</v>
      </c>
      <c r="AR444" s="28">
        <f t="shared" si="135"/>
        <v>-2.8879644437840281E-2</v>
      </c>
      <c r="AS444" s="28">
        <f t="shared" si="136"/>
        <v>-1.7500497053069421E-2</v>
      </c>
      <c r="AT444" s="28">
        <f t="shared" si="137"/>
        <v>-1.9549487274645529E-2</v>
      </c>
      <c r="AU444" s="28">
        <f t="shared" si="138"/>
        <v>-1.7608821192771774E-2</v>
      </c>
      <c r="AV444" s="28">
        <f t="shared" si="138"/>
        <v>-7.8025644164102263E-3</v>
      </c>
      <c r="AX444" s="39">
        <f t="shared" si="139"/>
        <v>1.7951320661217188E-2</v>
      </c>
      <c r="AY444" s="39">
        <f t="shared" si="140"/>
        <v>1.4382415898484576E-2</v>
      </c>
      <c r="AZ444" s="39">
        <f t="shared" si="141"/>
        <v>2.8055381489684166E-2</v>
      </c>
      <c r="BA444" s="39">
        <f t="shared" si="142"/>
        <v>1.7260602544273959E-2</v>
      </c>
      <c r="BB444" s="39">
        <f t="shared" si="143"/>
        <v>2.0275021342743043E-2</v>
      </c>
      <c r="BC444" s="39">
        <f t="shared" si="144"/>
        <v>1.8014898376523737E-2</v>
      </c>
      <c r="BD444" s="39">
        <f t="shared" si="144"/>
        <v>7.4114212419721494E-3</v>
      </c>
      <c r="BF444">
        <f t="shared" si="145"/>
        <v>0</v>
      </c>
      <c r="BG444">
        <f t="shared" si="146"/>
        <v>0</v>
      </c>
      <c r="BH444">
        <f t="shared" si="147"/>
        <v>0</v>
      </c>
      <c r="BI444">
        <f t="shared" si="148"/>
        <v>0</v>
      </c>
      <c r="BJ444">
        <f t="shared" si="149"/>
        <v>1</v>
      </c>
      <c r="BK444">
        <f t="shared" si="150"/>
        <v>0</v>
      </c>
      <c r="BL444">
        <f t="shared" si="150"/>
        <v>0</v>
      </c>
    </row>
    <row r="445" spans="1:64" x14ac:dyDescent="0.25">
      <c r="A445" s="1">
        <v>42272</v>
      </c>
      <c r="B445" s="19">
        <v>1.1151</v>
      </c>
      <c r="C445" s="19">
        <v>0.73475000000000001</v>
      </c>
      <c r="D445" s="19">
        <v>1.0922000000000001</v>
      </c>
      <c r="E445" s="19">
        <v>134.91999999999999</v>
      </c>
      <c r="F445" s="19">
        <v>1.5894999999999999</v>
      </c>
      <c r="G445" s="19">
        <v>1.4844999999999999</v>
      </c>
      <c r="J445" s="28">
        <f t="shared" si="151"/>
        <v>-8.038628496435286E-3</v>
      </c>
      <c r="K445" s="28">
        <f t="shared" si="152"/>
        <v>-5.3615792356653163E-3</v>
      </c>
      <c r="L445" s="28">
        <f t="shared" si="153"/>
        <v>-5.4919909847226387E-4</v>
      </c>
      <c r="M445" s="28">
        <f t="shared" si="154"/>
        <v>3.2665210930893133E-3</v>
      </c>
      <c r="N445" s="28">
        <f t="shared" si="155"/>
        <v>-1.5729679536718062E-2</v>
      </c>
      <c r="O445" s="28">
        <f t="shared" si="156"/>
        <v>-1.298371873375301E-2</v>
      </c>
      <c r="P445" s="28">
        <f>J445*Report!$I$17+FX_Rates_Input!K445*Report!$I$18+FX_Rates_Input!L445*Report!$I$19+FX_Rates_Input!M445*Report!$I$20+FX_Rates_Input!N445*Report!$I$21+FX_Rates_Input!O445*Report!$I$22</f>
        <v>-1.7089809391883396E-3</v>
      </c>
      <c r="R445" s="28">
        <f t="shared" si="115"/>
        <v>-1.6595527415872054E-2</v>
      </c>
      <c r="S445" s="28">
        <f t="shared" si="116"/>
        <v>-1.311316029507432E-2</v>
      </c>
      <c r="T445" s="28">
        <f t="shared" si="117"/>
        <v>-2.5255045357938849E-2</v>
      </c>
      <c r="U445" s="28">
        <f t="shared" si="118"/>
        <v>-1.5290897694937355E-2</v>
      </c>
      <c r="V445" s="28">
        <f t="shared" si="119"/>
        <v>-1.720315646283499E-2</v>
      </c>
      <c r="W445" s="28">
        <f t="shared" si="120"/>
        <v>-1.5467765662549879E-2</v>
      </c>
      <c r="X445" s="28">
        <f t="shared" si="120"/>
        <v>-6.8329923474070462E-3</v>
      </c>
      <c r="Z445" s="28">
        <f t="shared" si="121"/>
        <v>1.5680590836866504E-2</v>
      </c>
      <c r="AA445" s="28">
        <f t="shared" si="122"/>
        <v>1.2696426886948239E-2</v>
      </c>
      <c r="AB445" s="28">
        <f t="shared" si="123"/>
        <v>2.445856200884193E-2</v>
      </c>
      <c r="AC445" s="28">
        <f t="shared" si="124"/>
        <v>1.5053526338381928E-2</v>
      </c>
      <c r="AD445" s="28">
        <f t="shared" si="125"/>
        <v>1.8066048659625869E-2</v>
      </c>
      <c r="AE445" s="28">
        <f t="shared" si="126"/>
        <v>1.5961444785268061E-2</v>
      </c>
      <c r="AF445" s="28">
        <f t="shared" si="126"/>
        <v>6.4502459022260641E-3</v>
      </c>
      <c r="AG445" s="75"/>
      <c r="AH445">
        <f t="shared" si="127"/>
        <v>0</v>
      </c>
      <c r="AI445">
        <f t="shared" si="128"/>
        <v>0</v>
      </c>
      <c r="AJ445">
        <f t="shared" si="129"/>
        <v>0</v>
      </c>
      <c r="AK445">
        <f t="shared" si="130"/>
        <v>0</v>
      </c>
      <c r="AL445">
        <f t="shared" si="131"/>
        <v>0</v>
      </c>
      <c r="AM445">
        <f t="shared" si="132"/>
        <v>0</v>
      </c>
      <c r="AN445">
        <f t="shared" si="132"/>
        <v>0</v>
      </c>
      <c r="AP445" s="28">
        <f t="shared" si="133"/>
        <v>-1.8946270051412334E-2</v>
      </c>
      <c r="AQ445" s="28">
        <f t="shared" si="134"/>
        <v>-1.4992930858541208E-2</v>
      </c>
      <c r="AR445" s="28">
        <f t="shared" si="135"/>
        <v>-2.8875799733929685E-2</v>
      </c>
      <c r="AS445" s="28">
        <f t="shared" si="136"/>
        <v>-1.7500950674898298E-2</v>
      </c>
      <c r="AT445" s="28">
        <f t="shared" si="137"/>
        <v>-1.9771892379396135E-2</v>
      </c>
      <c r="AU445" s="28">
        <f t="shared" si="138"/>
        <v>-1.7756826088668035E-2</v>
      </c>
      <c r="AV445" s="28">
        <f t="shared" si="138"/>
        <v>-7.80044060890307E-3</v>
      </c>
      <c r="AX445" s="39">
        <f t="shared" si="139"/>
        <v>1.8031333472406784E-2</v>
      </c>
      <c r="AY445" s="39">
        <f t="shared" si="140"/>
        <v>1.4576197450415128E-2</v>
      </c>
      <c r="AZ445" s="39">
        <f t="shared" si="141"/>
        <v>2.8079316384832766E-2</v>
      </c>
      <c r="BA445" s="39">
        <f t="shared" si="142"/>
        <v>1.7263579318342874E-2</v>
      </c>
      <c r="BB445" s="39">
        <f t="shared" si="143"/>
        <v>2.0634784576187015E-2</v>
      </c>
      <c r="BC445" s="39">
        <f t="shared" si="144"/>
        <v>1.8250505211386214E-2</v>
      </c>
      <c r="BD445" s="39">
        <f t="shared" si="144"/>
        <v>7.4176941637220878E-3</v>
      </c>
      <c r="BF445">
        <f t="shared" si="145"/>
        <v>0</v>
      </c>
      <c r="BG445">
        <f t="shared" si="146"/>
        <v>0</v>
      </c>
      <c r="BH445">
        <f t="shared" si="147"/>
        <v>0</v>
      </c>
      <c r="BI445">
        <f t="shared" si="148"/>
        <v>0</v>
      </c>
      <c r="BJ445">
        <f t="shared" si="149"/>
        <v>0</v>
      </c>
      <c r="BK445">
        <f t="shared" si="150"/>
        <v>0</v>
      </c>
      <c r="BL445">
        <f t="shared" si="150"/>
        <v>0</v>
      </c>
    </row>
    <row r="446" spans="1:64" x14ac:dyDescent="0.25">
      <c r="A446" s="1">
        <v>42275</v>
      </c>
      <c r="B446" s="19">
        <v>1.117</v>
      </c>
      <c r="C446" s="19">
        <v>0.73519999999999996</v>
      </c>
      <c r="D446" s="19">
        <v>1.0941000000000001</v>
      </c>
      <c r="E446" s="19">
        <v>134.13</v>
      </c>
      <c r="F446" s="19">
        <v>1.5967</v>
      </c>
      <c r="G446" s="19">
        <v>1.4921</v>
      </c>
      <c r="J446" s="28">
        <f t="shared" si="151"/>
        <v>1.7024330978845804E-3</v>
      </c>
      <c r="K446" s="28">
        <f t="shared" si="152"/>
        <v>6.1226574245046186E-4</v>
      </c>
      <c r="L446" s="28">
        <f t="shared" si="153"/>
        <v>1.7380967646909572E-3</v>
      </c>
      <c r="M446" s="28">
        <f t="shared" si="154"/>
        <v>-5.8725312794504518E-3</v>
      </c>
      <c r="N446" s="28">
        <f t="shared" si="155"/>
        <v>4.5194979947982255E-3</v>
      </c>
      <c r="O446" s="28">
        <f t="shared" si="156"/>
        <v>5.1065084425614519E-3</v>
      </c>
      <c r="P446" s="28">
        <f>J446*Report!$I$17+FX_Rates_Input!K446*Report!$I$18+FX_Rates_Input!L446*Report!$I$19+FX_Rates_Input!M446*Report!$I$20+FX_Rates_Input!N446*Report!$I$21+FX_Rates_Input!O446*Report!$I$22</f>
        <v>1.0220554527356799E-3</v>
      </c>
      <c r="R446" s="28">
        <f t="shared" si="115"/>
        <v>-1.667011844809508E-2</v>
      </c>
      <c r="S446" s="28">
        <f t="shared" si="116"/>
        <v>-1.315178695992702E-2</v>
      </c>
      <c r="T446" s="28">
        <f t="shared" si="117"/>
        <v>-2.5260602078467573E-2</v>
      </c>
      <c r="U446" s="28">
        <f t="shared" si="118"/>
        <v>-1.5213971257306958E-2</v>
      </c>
      <c r="V446" s="28">
        <f t="shared" si="119"/>
        <v>-1.7362637260739638E-2</v>
      </c>
      <c r="W446" s="28">
        <f t="shared" si="120"/>
        <v>-1.5600027441755284E-2</v>
      </c>
      <c r="X446" s="28">
        <f t="shared" si="120"/>
        <v>-6.8451425970136436E-3</v>
      </c>
      <c r="Z446" s="28">
        <f t="shared" si="121"/>
        <v>1.5673119009626181E-2</v>
      </c>
      <c r="AA446" s="28">
        <f t="shared" si="122"/>
        <v>1.2649100452554381E-2</v>
      </c>
      <c r="AB446" s="28">
        <f t="shared" si="123"/>
        <v>2.4451114795063691E-2</v>
      </c>
      <c r="AC446" s="28">
        <f t="shared" si="124"/>
        <v>1.5064181646987919E-2</v>
      </c>
      <c r="AD446" s="28">
        <f t="shared" si="125"/>
        <v>1.8156738197397493E-2</v>
      </c>
      <c r="AE446" s="28">
        <f t="shared" si="126"/>
        <v>1.60306792772766E-2</v>
      </c>
      <c r="AF446" s="28">
        <f t="shared" si="126"/>
        <v>6.4423731193911926E-3</v>
      </c>
      <c r="AG446" s="75"/>
      <c r="AH446">
        <f t="shared" si="127"/>
        <v>0</v>
      </c>
      <c r="AI446">
        <f t="shared" si="128"/>
        <v>0</v>
      </c>
      <c r="AJ446">
        <f t="shared" si="129"/>
        <v>0</v>
      </c>
      <c r="AK446">
        <f t="shared" si="130"/>
        <v>0</v>
      </c>
      <c r="AL446">
        <f t="shared" si="131"/>
        <v>0</v>
      </c>
      <c r="AM446">
        <f t="shared" si="132"/>
        <v>0</v>
      </c>
      <c r="AN446">
        <f t="shared" si="132"/>
        <v>0</v>
      </c>
      <c r="AP446" s="28">
        <f t="shared" si="133"/>
        <v>-1.9025749527021917E-2</v>
      </c>
      <c r="AQ446" s="28">
        <f t="shared" si="134"/>
        <v>-1.5030923899516971E-2</v>
      </c>
      <c r="AR446" s="28">
        <f t="shared" si="135"/>
        <v>-2.8881218765562582E-2</v>
      </c>
      <c r="AS446" s="28">
        <f t="shared" si="136"/>
        <v>-1.7419197561170021E-2</v>
      </c>
      <c r="AT446" s="28">
        <f t="shared" si="137"/>
        <v>-1.9949593648226582E-2</v>
      </c>
      <c r="AU446" s="28">
        <f t="shared" si="138"/>
        <v>-1.7903763296682317E-2</v>
      </c>
      <c r="AV446" s="28">
        <f t="shared" si="138"/>
        <v>-7.8129023960816155E-3</v>
      </c>
      <c r="AX446" s="39">
        <f t="shared" si="139"/>
        <v>1.8028750088553019E-2</v>
      </c>
      <c r="AY446" s="39">
        <f t="shared" si="140"/>
        <v>1.4528237392144332E-2</v>
      </c>
      <c r="AZ446" s="39">
        <f t="shared" si="141"/>
        <v>2.8071731482158701E-2</v>
      </c>
      <c r="BA446" s="39">
        <f t="shared" si="142"/>
        <v>1.7269407950850978E-2</v>
      </c>
      <c r="BB446" s="39">
        <f t="shared" si="143"/>
        <v>2.0743694584884436E-2</v>
      </c>
      <c r="BC446" s="39">
        <f t="shared" si="144"/>
        <v>1.8334415132203633E-2</v>
      </c>
      <c r="BD446" s="39">
        <f t="shared" si="144"/>
        <v>7.4101329184591645E-3</v>
      </c>
      <c r="BF446">
        <f t="shared" si="145"/>
        <v>0</v>
      </c>
      <c r="BG446">
        <f t="shared" si="146"/>
        <v>0</v>
      </c>
      <c r="BH446">
        <f t="shared" si="147"/>
        <v>0</v>
      </c>
      <c r="BI446">
        <f t="shared" si="148"/>
        <v>0</v>
      </c>
      <c r="BJ446">
        <f t="shared" si="149"/>
        <v>0</v>
      </c>
      <c r="BK446">
        <f t="shared" si="150"/>
        <v>0</v>
      </c>
      <c r="BL446">
        <f t="shared" si="150"/>
        <v>0</v>
      </c>
    </row>
    <row r="447" spans="1:64" x14ac:dyDescent="0.25">
      <c r="A447" s="1">
        <v>42276</v>
      </c>
      <c r="B447" s="19">
        <v>1.1204000000000001</v>
      </c>
      <c r="C447" s="19">
        <v>0.73909999999999998</v>
      </c>
      <c r="D447" s="19">
        <v>1.0901000000000001</v>
      </c>
      <c r="E447" s="19">
        <v>134.38</v>
      </c>
      <c r="F447" s="19">
        <v>1.6009</v>
      </c>
      <c r="G447" s="19">
        <v>1.5</v>
      </c>
      <c r="J447" s="28">
        <f t="shared" si="151"/>
        <v>3.0392443167527859E-3</v>
      </c>
      <c r="K447" s="28">
        <f t="shared" si="152"/>
        <v>5.2906587493638741E-3</v>
      </c>
      <c r="L447" s="28">
        <f t="shared" si="153"/>
        <v>-3.6626723484314027E-3</v>
      </c>
      <c r="M447" s="28">
        <f t="shared" si="154"/>
        <v>1.8621285780048801E-3</v>
      </c>
      <c r="N447" s="28">
        <f t="shared" si="155"/>
        <v>2.6269717383930356E-3</v>
      </c>
      <c r="O447" s="28">
        <f t="shared" si="156"/>
        <v>5.2805844439254152E-3</v>
      </c>
      <c r="P447" s="28">
        <f>J447*Report!$I$17+FX_Rates_Input!K447*Report!$I$18+FX_Rates_Input!L447*Report!$I$19+FX_Rates_Input!M447*Report!$I$20+FX_Rates_Input!N447*Report!$I$21+FX_Rates_Input!O447*Report!$I$22</f>
        <v>-1.319670544936858E-3</v>
      </c>
      <c r="R447" s="28">
        <f t="shared" ref="R447:R510" si="157">AVERAGE(J197:J446)-_xlfn.NORM.S.INV(0.99)*_xlfn.STDEV.S(J197:J446)</f>
        <v>-1.6661468454591637E-2</v>
      </c>
      <c r="S447" s="28">
        <f t="shared" ref="S447:S510" si="158">AVERAGE(K197:K446)-_xlfn.NORM.S.INV(0.99)*_xlfn.STDEV.S(K197:K446)</f>
        <v>-1.3151743816626498E-2</v>
      </c>
      <c r="T447" s="28">
        <f t="shared" ref="T447:T510" si="159">AVERAGE(L197:L446)-_xlfn.NORM.S.INV(0.99)*_xlfn.STDEV.S(L197:L446)</f>
        <v>-2.5256740844542054E-2</v>
      </c>
      <c r="U447" s="28">
        <f t="shared" ref="U447:U510" si="160">AVERAGE(M197:M446)-_xlfn.NORM.S.INV(0.99)*_xlfn.STDEV.S(M197:M446)</f>
        <v>-1.5261182837016399E-2</v>
      </c>
      <c r="V447" s="28">
        <f t="shared" ref="V447:V510" si="161">AVERAGE(N197:N446)-_xlfn.NORM.S.INV(0.99)*_xlfn.STDEV.S(N197:N446)</f>
        <v>-1.736026149768136E-2</v>
      </c>
      <c r="W447" s="28">
        <f t="shared" ref="W447:X510" si="162">AVERAGE(O197:O446)-_xlfn.NORM.S.INV(0.99)*_xlfn.STDEV.S(O197:O446)</f>
        <v>-1.5602673425620557E-2</v>
      </c>
      <c r="X447" s="28">
        <f t="shared" si="162"/>
        <v>-6.8374601325800251E-3</v>
      </c>
      <c r="Z447" s="28">
        <f t="shared" ref="Z447:Z510" si="163">AVERAGE(J197:J446)+_xlfn.NORM.S.INV(0.99)*_xlfn.STDEV.S(J197:J446)</f>
        <v>1.5687594561954624E-2</v>
      </c>
      <c r="AA447" s="28">
        <f t="shared" ref="AA447:AA510" si="164">AVERAGE(K197:K446)+_xlfn.NORM.S.INV(0.99)*_xlfn.STDEV.S(K197:K446)</f>
        <v>1.2624867277608276E-2</v>
      </c>
      <c r="AB447" s="28">
        <f t="shared" ref="AB447:AB510" si="165">AVERAGE(L197:L446)+_xlfn.NORM.S.INV(0.99)*_xlfn.STDEV.S(L197:L446)</f>
        <v>2.445851086274043E-2</v>
      </c>
      <c r="AC447" s="28">
        <f t="shared" ref="AC447:AC510" si="166">AVERAGE(M197:M446)+_xlfn.NORM.S.INV(0.99)*_xlfn.STDEV.S(M197:M446)</f>
        <v>1.5064994942780709E-2</v>
      </c>
      <c r="AD447" s="28">
        <f t="shared" ref="AD447:AD510" si="167">AVERAGE(N197:N446)+_xlfn.NORM.S.INV(0.99)*_xlfn.STDEV.S(N197:N446)</f>
        <v>1.8178299587818945E-2</v>
      </c>
      <c r="AE447" s="28">
        <f t="shared" ref="AE447:AF510" si="168">AVERAGE(O197:O446)+_xlfn.NORM.S.INV(0.99)*_xlfn.STDEV.S(O197:O446)</f>
        <v>1.6050894259896392E-2</v>
      </c>
      <c r="AF447" s="28">
        <f t="shared" si="168"/>
        <v>6.4519993429006522E-3</v>
      </c>
      <c r="AG447" s="75"/>
      <c r="AH447">
        <f t="shared" ref="AH447:AH510" si="169">IF(J447&gt;=0,IF(J447&gt;Z447,1,0),IF(J447&lt;R447,1,0))</f>
        <v>0</v>
      </c>
      <c r="AI447">
        <f t="shared" ref="AI447:AI510" si="170">IF(K447&gt;=0,IF(K447&gt;AA447,1,0),IF(K447&lt;S447,1,0))</f>
        <v>0</v>
      </c>
      <c r="AJ447">
        <f t="shared" ref="AJ447:AJ510" si="171">IF(L447&gt;=0,IF(L447&gt;AB447,1,0),IF(L447&lt;T447,1,0))</f>
        <v>0</v>
      </c>
      <c r="AK447">
        <f t="shared" ref="AK447:AK510" si="172">IF(M447&gt;=0,IF(M447&gt;AC447,1,0),IF(M447&lt;U447,1,0))</f>
        <v>0</v>
      </c>
      <c r="AL447">
        <f t="shared" ref="AL447:AL510" si="173">IF(N447&gt;=0,IF(N447&gt;AD447,1,0),IF(N447&lt;V447,1,0))</f>
        <v>0</v>
      </c>
      <c r="AM447">
        <f t="shared" ref="AM447:AN510" si="174">IF(O447&gt;=0,IF(O447&gt;AE447,1,0),IF(O447&lt;W447,1,0))</f>
        <v>0</v>
      </c>
      <c r="AN447">
        <f t="shared" si="174"/>
        <v>0</v>
      </c>
      <c r="AP447" s="28">
        <f t="shared" ref="AP447:AP510" si="175">AVERAGE(J197:J446)-0.01^-1*_xlfn.NORM.DIST(_xlfn.NORM.INV(0.99,0,1),0,1,0)*_xlfn.STDEV.S(J197:J446)</f>
        <v>-1.9017523822133311E-2</v>
      </c>
      <c r="AQ447" s="28">
        <f t="shared" ref="AQ447:AQ510" si="176">AVERAGE(K197:K446)-0.01^-1*_xlfn.NORM.DIST(_xlfn.NORM.INV(0.99,0,1),0,1,0)*_xlfn.STDEV.S(K197:K446)</f>
        <v>-1.5029112657094695E-2</v>
      </c>
      <c r="AR447" s="28">
        <f t="shared" ref="AR447:AR510" si="177">AVERAGE(L197:L446)-0.01^-1*_xlfn.NORM.DIST(_xlfn.NORM.INV(0.99,0,1),0,1,0)*_xlfn.STDEV.S(L197:L446)</f>
        <v>-2.8877614981567795E-2</v>
      </c>
      <c r="AS447" s="28">
        <f t="shared" ref="AS447:AS510" si="178">AVERAGE(M197:M446)-0.01^-1*_xlfn.NORM.DIST(_xlfn.NORM.INV(0.99,0,1),0,1,0)*_xlfn.STDEV.S(M197:M446)</f>
        <v>-1.7469906901097263E-2</v>
      </c>
      <c r="AT447" s="28">
        <f t="shared" ref="AT447:AT510" si="179">AVERAGE(N197:N446)-0.01^-1*_xlfn.NORM.DIST(_xlfn.NORM.INV(0.99,0,1),0,1,0)*_xlfn.STDEV.S(N197:N446)</f>
        <v>-1.9948615217768185E-2</v>
      </c>
      <c r="AU447" s="28">
        <f t="shared" ref="AU447:AV510" si="180">AVERAGE(O197:O446)-0.01^-1*_xlfn.NORM.DIST(_xlfn.NORM.INV(0.99,0,1),0,1,0)*_xlfn.STDEV.S(O197:O446)</f>
        <v>-1.7908074296401892E-2</v>
      </c>
      <c r="AV447" s="28">
        <f t="shared" si="180"/>
        <v>-7.8053615000143357E-3</v>
      </c>
      <c r="AX447" s="39">
        <f t="shared" ref="AX447:AX510" si="181">AVERAGE(J197:J446)+0.01^-1*_xlfn.NORM.DIST(_xlfn.NORM.INV(0.99,0,1),0,1,0)*_xlfn.STDEV.S(J197:J446)</f>
        <v>1.8043649929496298E-2</v>
      </c>
      <c r="AY447" s="39">
        <f t="shared" ref="AY447:AY510" si="182">AVERAGE(K197:K446)+0.01^-1*_xlfn.NORM.DIST(_xlfn.NORM.INV(0.99,0,1),0,1,0)*_xlfn.STDEV.S(K197:K446)</f>
        <v>1.4502236118076474E-2</v>
      </c>
      <c r="AZ447" s="39">
        <f t="shared" ref="AZ447:AZ510" si="183">AVERAGE(L197:L446)+0.01^-1*_xlfn.NORM.DIST(_xlfn.NORM.INV(0.99,0,1),0,1,0)*_xlfn.STDEV.S(L197:L446)</f>
        <v>2.8079384999766172E-2</v>
      </c>
      <c r="BA447" s="39">
        <f t="shared" ref="BA447:BA510" si="184">AVERAGE(M197:M446)+0.01^-1*_xlfn.NORM.DIST(_xlfn.NORM.INV(0.99,0,1),0,1,0)*_xlfn.STDEV.S(M197:M446)</f>
        <v>1.7273719006861577E-2</v>
      </c>
      <c r="BB447" s="39">
        <f t="shared" ref="BB447:BB510" si="185">AVERAGE(N197:N446)+0.01^-1*_xlfn.NORM.DIST(_xlfn.NORM.INV(0.99,0,1),0,1,0)*_xlfn.STDEV.S(N197:N446)</f>
        <v>2.076665330790577E-2</v>
      </c>
      <c r="BC447" s="39">
        <f t="shared" ref="BC447:BD510" si="186">AVERAGE(O197:O446)+0.01^-1*_xlfn.NORM.DIST(_xlfn.NORM.INV(0.99,0,1),0,1,0)*_xlfn.STDEV.S(O197:O446)</f>
        <v>1.8356295130677727E-2</v>
      </c>
      <c r="BD447" s="39">
        <f t="shared" si="186"/>
        <v>7.4199007103349628E-3</v>
      </c>
      <c r="BF447">
        <f t="shared" ref="BF447:BF510" si="187">IF(J447&gt;=0,IF(J447&gt;AX447,1,0),IF(J447&lt;AP447,1,0))</f>
        <v>0</v>
      </c>
      <c r="BG447">
        <f t="shared" ref="BG447:BG510" si="188">IF(K447&gt;=0,IF(K447&gt;AY447,1,0),IF(K447&lt;AQ447,1,0))</f>
        <v>0</v>
      </c>
      <c r="BH447">
        <f t="shared" ref="BH447:BH510" si="189">IF(L447&gt;=0,IF(L447&gt;AZ447,1,0),IF(L447&lt;AR447,1,0))</f>
        <v>0</v>
      </c>
      <c r="BI447">
        <f t="shared" ref="BI447:BI510" si="190">IF(M447&gt;=0,IF(M447&gt;BA447,1,0),IF(M447&lt;AS447,1,0))</f>
        <v>0</v>
      </c>
      <c r="BJ447">
        <f t="shared" ref="BJ447:BJ510" si="191">IF(N447&gt;=0,IF(N447&gt;BB447,1,0),IF(N447&lt;AT447,1,0))</f>
        <v>0</v>
      </c>
      <c r="BK447">
        <f t="shared" ref="BK447:BL510" si="192">IF(O447&gt;=0,IF(O447&gt;BC447,1,0),IF(O447&lt;AU447,1,0))</f>
        <v>0</v>
      </c>
      <c r="BL447">
        <f t="shared" si="192"/>
        <v>0</v>
      </c>
    </row>
    <row r="448" spans="1:64" x14ac:dyDescent="0.25">
      <c r="A448" s="1">
        <v>42277</v>
      </c>
      <c r="B448" s="19">
        <v>1.1203000000000001</v>
      </c>
      <c r="C448" s="19">
        <v>0.73850000000000005</v>
      </c>
      <c r="D448" s="19">
        <v>1.0914999999999999</v>
      </c>
      <c r="E448" s="19">
        <v>134.69</v>
      </c>
      <c r="F448" s="19">
        <v>1.5939000000000001</v>
      </c>
      <c r="G448" s="19">
        <v>1.5034000000000001</v>
      </c>
      <c r="J448" s="28">
        <f t="shared" si="151"/>
        <v>-8.925782127583971E-5</v>
      </c>
      <c r="K448" s="28">
        <f t="shared" si="152"/>
        <v>-8.121278194065328E-4</v>
      </c>
      <c r="L448" s="28">
        <f t="shared" si="153"/>
        <v>1.2834618556856877E-3</v>
      </c>
      <c r="M448" s="28">
        <f t="shared" si="154"/>
        <v>2.3042341187195082E-3</v>
      </c>
      <c r="N448" s="28">
        <f t="shared" si="155"/>
        <v>-4.3821279590415029E-3</v>
      </c>
      <c r="O448" s="28">
        <f t="shared" si="156"/>
        <v>2.2641016530670472E-3</v>
      </c>
      <c r="P448" s="28">
        <f>J448*Report!$I$17+FX_Rates_Input!K448*Report!$I$18+FX_Rates_Input!L448*Report!$I$19+FX_Rates_Input!M448*Report!$I$20+FX_Rates_Input!N448*Report!$I$21+FX_Rates_Input!O448*Report!$I$22</f>
        <v>-4.3935541718053664E-4</v>
      </c>
      <c r="R448" s="28">
        <f t="shared" si="157"/>
        <v>-1.6632794746381036E-2</v>
      </c>
      <c r="S448" s="28">
        <f t="shared" si="158"/>
        <v>-1.315835727656158E-2</v>
      </c>
      <c r="T448" s="28">
        <f t="shared" si="159"/>
        <v>-2.5282393458169669E-2</v>
      </c>
      <c r="U448" s="28">
        <f t="shared" si="160"/>
        <v>-1.5248872447204503E-2</v>
      </c>
      <c r="V448" s="28">
        <f t="shared" si="161"/>
        <v>-1.7338561307841383E-2</v>
      </c>
      <c r="W448" s="28">
        <f t="shared" si="162"/>
        <v>-1.5586634404149763E-2</v>
      </c>
      <c r="X448" s="28">
        <f t="shared" si="162"/>
        <v>-6.8420149180845238E-3</v>
      </c>
      <c r="Z448" s="28">
        <f t="shared" si="163"/>
        <v>1.5715640237599495E-2</v>
      </c>
      <c r="AA448" s="28">
        <f t="shared" si="164"/>
        <v>1.2668713709466902E-2</v>
      </c>
      <c r="AB448" s="28">
        <f t="shared" si="165"/>
        <v>2.4434373838210087E-2</v>
      </c>
      <c r="AC448" s="28">
        <f t="shared" si="166"/>
        <v>1.5079812664023407E-2</v>
      </c>
      <c r="AD448" s="28">
        <f t="shared" si="167"/>
        <v>1.8196506693375098E-2</v>
      </c>
      <c r="AE448" s="28">
        <f t="shared" si="168"/>
        <v>1.6094129651479924E-2</v>
      </c>
      <c r="AF448" s="28">
        <f t="shared" si="168"/>
        <v>6.4509848322912115E-3</v>
      </c>
      <c r="AG448" s="75"/>
      <c r="AH448">
        <f t="shared" si="169"/>
        <v>0</v>
      </c>
      <c r="AI448">
        <f t="shared" si="170"/>
        <v>0</v>
      </c>
      <c r="AJ448">
        <f t="shared" si="171"/>
        <v>0</v>
      </c>
      <c r="AK448">
        <f t="shared" si="172"/>
        <v>0</v>
      </c>
      <c r="AL448">
        <f t="shared" si="173"/>
        <v>0</v>
      </c>
      <c r="AM448">
        <f t="shared" si="174"/>
        <v>0</v>
      </c>
      <c r="AN448">
        <f t="shared" si="174"/>
        <v>0</v>
      </c>
      <c r="AP448" s="28">
        <f t="shared" si="175"/>
        <v>-1.8988804372891611E-2</v>
      </c>
      <c r="AQ448" s="28">
        <f t="shared" si="176"/>
        <v>-1.5039401224987165E-2</v>
      </c>
      <c r="AR448" s="28">
        <f t="shared" si="177"/>
        <v>-2.8903377978974559E-2</v>
      </c>
      <c r="AS448" s="28">
        <f t="shared" si="178"/>
        <v>-1.7457779125899978E-2</v>
      </c>
      <c r="AT448" s="28">
        <f t="shared" si="179"/>
        <v>-1.9926660618705537E-2</v>
      </c>
      <c r="AU448" s="28">
        <f t="shared" si="180"/>
        <v>-1.7894016048029503E-2</v>
      </c>
      <c r="AV448" s="28">
        <f t="shared" si="180"/>
        <v>-7.8101741317403717E-3</v>
      </c>
      <c r="AX448" s="39">
        <f t="shared" si="181"/>
        <v>1.807164986411007E-2</v>
      </c>
      <c r="AY448" s="39">
        <f t="shared" si="182"/>
        <v>1.4549757657892487E-2</v>
      </c>
      <c r="AZ448" s="39">
        <f t="shared" si="183"/>
        <v>2.8055358359014976E-2</v>
      </c>
      <c r="BA448" s="39">
        <f t="shared" si="184"/>
        <v>1.7288719342718882E-2</v>
      </c>
      <c r="BB448" s="39">
        <f t="shared" si="185"/>
        <v>2.0784606004239252E-2</v>
      </c>
      <c r="BC448" s="39">
        <f t="shared" si="186"/>
        <v>1.8401511295359663E-2</v>
      </c>
      <c r="BD448" s="39">
        <f t="shared" si="186"/>
        <v>7.4191440459470594E-3</v>
      </c>
      <c r="BF448">
        <f t="shared" si="187"/>
        <v>0</v>
      </c>
      <c r="BG448">
        <f t="shared" si="188"/>
        <v>0</v>
      </c>
      <c r="BH448">
        <f t="shared" si="189"/>
        <v>0</v>
      </c>
      <c r="BI448">
        <f t="shared" si="190"/>
        <v>0</v>
      </c>
      <c r="BJ448">
        <f t="shared" si="191"/>
        <v>0</v>
      </c>
      <c r="BK448">
        <f t="shared" si="192"/>
        <v>0</v>
      </c>
      <c r="BL448">
        <f t="shared" si="192"/>
        <v>0</v>
      </c>
    </row>
    <row r="449" spans="1:64" x14ac:dyDescent="0.25">
      <c r="A449" s="1">
        <v>42278</v>
      </c>
      <c r="B449" s="19">
        <v>1.1153</v>
      </c>
      <c r="C449" s="19">
        <v>0.73670000000000002</v>
      </c>
      <c r="D449" s="19">
        <v>1.0903</v>
      </c>
      <c r="E449" s="19">
        <v>133.56</v>
      </c>
      <c r="F449" s="19">
        <v>1.5777000000000001</v>
      </c>
      <c r="G449" s="19">
        <v>1.4799</v>
      </c>
      <c r="J449" s="28">
        <f t="shared" si="151"/>
        <v>-4.4730795641865174E-3</v>
      </c>
      <c r="K449" s="28">
        <f t="shared" si="152"/>
        <v>-2.4403482826665774E-3</v>
      </c>
      <c r="L449" s="28">
        <f t="shared" si="153"/>
        <v>-1.1000092776623635E-3</v>
      </c>
      <c r="M449" s="28">
        <f t="shared" si="154"/>
        <v>-8.4250265352696727E-3</v>
      </c>
      <c r="N449" s="28">
        <f t="shared" si="155"/>
        <v>-1.021575286159903E-2</v>
      </c>
      <c r="O449" s="28">
        <f t="shared" si="156"/>
        <v>-1.5754691835566281E-2</v>
      </c>
      <c r="P449" s="28">
        <f>J449*Report!$I$17+FX_Rates_Input!K449*Report!$I$18+FX_Rates_Input!L449*Report!$I$19+FX_Rates_Input!M449*Report!$I$20+FX_Rates_Input!N449*Report!$I$21+FX_Rates_Input!O449*Report!$I$22</f>
        <v>5.9073652755719055E-4</v>
      </c>
      <c r="R449" s="28">
        <f t="shared" si="157"/>
        <v>-1.6636877471814235E-2</v>
      </c>
      <c r="S449" s="28">
        <f t="shared" si="158"/>
        <v>-1.3149635578845497E-2</v>
      </c>
      <c r="T449" s="28">
        <f t="shared" si="159"/>
        <v>-2.5276878527622559E-2</v>
      </c>
      <c r="U449" s="28">
        <f t="shared" si="160"/>
        <v>-1.5229095798785919E-2</v>
      </c>
      <c r="V449" s="28">
        <f t="shared" si="161"/>
        <v>-1.7345716201100043E-2</v>
      </c>
      <c r="W449" s="28">
        <f t="shared" si="162"/>
        <v>-1.5570846952906156E-2</v>
      </c>
      <c r="X449" s="28">
        <f t="shared" si="162"/>
        <v>-6.8451785329549939E-3</v>
      </c>
      <c r="Z449" s="28">
        <f t="shared" si="163"/>
        <v>1.5692312546433877E-2</v>
      </c>
      <c r="AA449" s="28">
        <f t="shared" si="164"/>
        <v>1.2671332231813716E-2</v>
      </c>
      <c r="AB449" s="28">
        <f t="shared" si="165"/>
        <v>2.4442427613489894E-2</v>
      </c>
      <c r="AC449" s="28">
        <f t="shared" si="166"/>
        <v>1.5098896673316474E-2</v>
      </c>
      <c r="AD449" s="28">
        <f t="shared" si="167"/>
        <v>1.8197584044319641E-2</v>
      </c>
      <c r="AE449" s="28">
        <f t="shared" si="168"/>
        <v>1.6110104952788327E-2</v>
      </c>
      <c r="AF449" s="28">
        <f t="shared" si="168"/>
        <v>6.4388187427814646E-3</v>
      </c>
      <c r="AG449" s="75"/>
      <c r="AH449">
        <f t="shared" si="169"/>
        <v>0</v>
      </c>
      <c r="AI449">
        <f t="shared" si="170"/>
        <v>0</v>
      </c>
      <c r="AJ449">
        <f t="shared" si="171"/>
        <v>0</v>
      </c>
      <c r="AK449">
        <f t="shared" si="172"/>
        <v>0</v>
      </c>
      <c r="AL449">
        <f t="shared" si="173"/>
        <v>0</v>
      </c>
      <c r="AM449">
        <f t="shared" si="174"/>
        <v>1</v>
      </c>
      <c r="AN449">
        <f t="shared" si="174"/>
        <v>0</v>
      </c>
      <c r="AP449" s="28">
        <f t="shared" si="175"/>
        <v>-1.8991485443977392E-2</v>
      </c>
      <c r="AQ449" s="28">
        <f t="shared" si="176"/>
        <v>-1.5030235019215922E-2</v>
      </c>
      <c r="AR449" s="28">
        <f t="shared" si="177"/>
        <v>-2.8898047958227053E-2</v>
      </c>
      <c r="AS449" s="28">
        <f t="shared" si="178"/>
        <v>-1.7437952031008536E-2</v>
      </c>
      <c r="AT449" s="28">
        <f t="shared" si="179"/>
        <v>-1.9934415084914177E-2</v>
      </c>
      <c r="AU449" s="28">
        <f t="shared" si="180"/>
        <v>-1.7878242278330646E-2</v>
      </c>
      <c r="AV449" s="28">
        <f t="shared" si="180"/>
        <v>-7.8126820760375023E-3</v>
      </c>
      <c r="AX449" s="39">
        <f t="shared" si="181"/>
        <v>1.8046920518597034E-2</v>
      </c>
      <c r="AY449" s="39">
        <f t="shared" si="182"/>
        <v>1.4551931672184141E-2</v>
      </c>
      <c r="AZ449" s="39">
        <f t="shared" si="183"/>
        <v>2.8063597044094387E-2</v>
      </c>
      <c r="BA449" s="39">
        <f t="shared" si="184"/>
        <v>1.7307752905539091E-2</v>
      </c>
      <c r="BB449" s="39">
        <f t="shared" si="185"/>
        <v>2.0786282928133774E-2</v>
      </c>
      <c r="BC449" s="39">
        <f t="shared" si="186"/>
        <v>1.8417500278212817E-2</v>
      </c>
      <c r="BD449" s="39">
        <f t="shared" si="186"/>
        <v>7.406322285863973E-3</v>
      </c>
      <c r="BF449">
        <f t="shared" si="187"/>
        <v>0</v>
      </c>
      <c r="BG449">
        <f t="shared" si="188"/>
        <v>0</v>
      </c>
      <c r="BH449">
        <f t="shared" si="189"/>
        <v>0</v>
      </c>
      <c r="BI449">
        <f t="shared" si="190"/>
        <v>0</v>
      </c>
      <c r="BJ449">
        <f t="shared" si="191"/>
        <v>0</v>
      </c>
      <c r="BK449">
        <f t="shared" si="192"/>
        <v>0</v>
      </c>
      <c r="BL449">
        <f t="shared" si="192"/>
        <v>0</v>
      </c>
    </row>
    <row r="450" spans="1:64" x14ac:dyDescent="0.25">
      <c r="A450" s="1">
        <v>42279</v>
      </c>
      <c r="B450" s="19">
        <v>1.1160000000000001</v>
      </c>
      <c r="C450" s="19">
        <v>0.73580000000000001</v>
      </c>
      <c r="D450" s="19">
        <v>1.0923</v>
      </c>
      <c r="E450" s="19">
        <v>134.24</v>
      </c>
      <c r="F450" s="19">
        <v>1.587</v>
      </c>
      <c r="G450" s="19">
        <v>1.4775</v>
      </c>
      <c r="J450" s="28">
        <f t="shared" si="151"/>
        <v>6.2743694076520477E-4</v>
      </c>
      <c r="K450" s="28">
        <f t="shared" si="152"/>
        <v>-1.2224110180939849E-3</v>
      </c>
      <c r="L450" s="28">
        <f t="shared" si="153"/>
        <v>1.8326771371614868E-3</v>
      </c>
      <c r="M450" s="28">
        <f t="shared" si="154"/>
        <v>5.0784276434422517E-3</v>
      </c>
      <c r="N450" s="28">
        <f t="shared" si="155"/>
        <v>5.8773512630007256E-3</v>
      </c>
      <c r="O450" s="28">
        <f t="shared" si="156"/>
        <v>-1.6230476275489374E-3</v>
      </c>
      <c r="P450" s="28">
        <f>J450*Report!$I$17+FX_Rates_Input!K450*Report!$I$18+FX_Rates_Input!L450*Report!$I$19+FX_Rates_Input!M450*Report!$I$20+FX_Rates_Input!N450*Report!$I$21+FX_Rates_Input!O450*Report!$I$22</f>
        <v>1.0872472263659455E-3</v>
      </c>
      <c r="R450" s="28">
        <f t="shared" si="157"/>
        <v>-1.6669267796215904E-2</v>
      </c>
      <c r="S450" s="28">
        <f t="shared" si="158"/>
        <v>-1.3164752780093613E-2</v>
      </c>
      <c r="T450" s="28">
        <f t="shared" si="159"/>
        <v>-2.52856331814857E-2</v>
      </c>
      <c r="U450" s="28">
        <f t="shared" si="160"/>
        <v>-1.5314378248993364E-2</v>
      </c>
      <c r="V450" s="28">
        <f t="shared" si="161"/>
        <v>-1.7459961760987443E-2</v>
      </c>
      <c r="W450" s="28">
        <f t="shared" si="162"/>
        <v>-1.58113727802979E-2</v>
      </c>
      <c r="X450" s="28">
        <f t="shared" si="162"/>
        <v>-6.8448782363189076E-3</v>
      </c>
      <c r="Z450" s="28">
        <f t="shared" si="163"/>
        <v>1.5664840915339682E-2</v>
      </c>
      <c r="AA450" s="28">
        <f t="shared" si="164"/>
        <v>1.2636372822264538E-2</v>
      </c>
      <c r="AB450" s="28">
        <f t="shared" si="165"/>
        <v>2.4431164308668974E-2</v>
      </c>
      <c r="AC450" s="28">
        <f t="shared" si="166"/>
        <v>1.5112689379623147E-2</v>
      </c>
      <c r="AD450" s="28">
        <f t="shared" si="167"/>
        <v>1.8181677620262113E-2</v>
      </c>
      <c r="AE450" s="28">
        <f t="shared" si="168"/>
        <v>1.6180881942850715E-2</v>
      </c>
      <c r="AF450" s="28">
        <f t="shared" si="168"/>
        <v>6.4399370763855851E-3</v>
      </c>
      <c r="AG450" s="75"/>
      <c r="AH450">
        <f t="shared" si="169"/>
        <v>0</v>
      </c>
      <c r="AI450">
        <f t="shared" si="170"/>
        <v>0</v>
      </c>
      <c r="AJ450">
        <f t="shared" si="171"/>
        <v>0</v>
      </c>
      <c r="AK450">
        <f t="shared" si="172"/>
        <v>0</v>
      </c>
      <c r="AL450">
        <f t="shared" si="173"/>
        <v>0</v>
      </c>
      <c r="AM450">
        <f t="shared" si="174"/>
        <v>0</v>
      </c>
      <c r="AN450">
        <f t="shared" si="174"/>
        <v>0</v>
      </c>
      <c r="AP450" s="28">
        <f t="shared" si="175"/>
        <v>-1.9024234007928766E-2</v>
      </c>
      <c r="AQ450" s="28">
        <f t="shared" si="176"/>
        <v>-1.5043907067590592E-2</v>
      </c>
      <c r="AR450" s="28">
        <f t="shared" si="177"/>
        <v>-2.8906619901371455E-2</v>
      </c>
      <c r="AS450" s="28">
        <f t="shared" si="178"/>
        <v>-1.7530450348772195E-2</v>
      </c>
      <c r="AT450" s="28">
        <f t="shared" si="179"/>
        <v>-2.0055822906307971E-2</v>
      </c>
      <c r="AU450" s="28">
        <f t="shared" si="180"/>
        <v>-1.8141440993453901E-2</v>
      </c>
      <c r="AV450" s="28">
        <f t="shared" si="180"/>
        <v>-7.8124413588825407E-3</v>
      </c>
      <c r="AX450" s="39">
        <f t="shared" si="181"/>
        <v>1.8019807127052544E-2</v>
      </c>
      <c r="AY450" s="39">
        <f t="shared" si="182"/>
        <v>1.4515527109761516E-2</v>
      </c>
      <c r="AZ450" s="39">
        <f t="shared" si="183"/>
        <v>2.8052151028554729E-2</v>
      </c>
      <c r="BA450" s="39">
        <f t="shared" si="184"/>
        <v>1.7328761479401981E-2</v>
      </c>
      <c r="BB450" s="39">
        <f t="shared" si="185"/>
        <v>2.0777538765582641E-2</v>
      </c>
      <c r="BC450" s="39">
        <f t="shared" si="186"/>
        <v>1.8510950156006716E-2</v>
      </c>
      <c r="BD450" s="39">
        <f t="shared" si="186"/>
        <v>7.4075001989492182E-3</v>
      </c>
      <c r="BF450">
        <f t="shared" si="187"/>
        <v>0</v>
      </c>
      <c r="BG450">
        <f t="shared" si="188"/>
        <v>0</v>
      </c>
      <c r="BH450">
        <f t="shared" si="189"/>
        <v>0</v>
      </c>
      <c r="BI450">
        <f t="shared" si="190"/>
        <v>0</v>
      </c>
      <c r="BJ450">
        <f t="shared" si="191"/>
        <v>0</v>
      </c>
      <c r="BK450">
        <f t="shared" si="192"/>
        <v>0</v>
      </c>
      <c r="BL450">
        <f t="shared" si="192"/>
        <v>0</v>
      </c>
    </row>
    <row r="451" spans="1:64" x14ac:dyDescent="0.25">
      <c r="A451" s="1">
        <v>42282</v>
      </c>
      <c r="B451" s="19">
        <v>1.1235999999999999</v>
      </c>
      <c r="C451" s="19">
        <v>0.74019999999999997</v>
      </c>
      <c r="D451" s="19">
        <v>1.0938000000000001</v>
      </c>
      <c r="E451" s="19">
        <v>135.07</v>
      </c>
      <c r="F451" s="19">
        <v>1.5852999999999999</v>
      </c>
      <c r="G451" s="19">
        <v>1.4735</v>
      </c>
      <c r="J451" s="28">
        <f t="shared" si="151"/>
        <v>6.7869522888322322E-3</v>
      </c>
      <c r="K451" s="28">
        <f t="shared" si="152"/>
        <v>5.9620772813814534E-3</v>
      </c>
      <c r="L451" s="28">
        <f t="shared" si="153"/>
        <v>1.3723070631749413E-3</v>
      </c>
      <c r="M451" s="28">
        <f t="shared" si="154"/>
        <v>6.1639198537766192E-3</v>
      </c>
      <c r="N451" s="28">
        <f t="shared" si="155"/>
        <v>-1.0717776772270302E-3</v>
      </c>
      <c r="O451" s="28">
        <f t="shared" si="156"/>
        <v>-2.7109471025038878E-3</v>
      </c>
      <c r="P451" s="28">
        <f>J451*Report!$I$17+FX_Rates_Input!K451*Report!$I$18+FX_Rates_Input!L451*Report!$I$19+FX_Rates_Input!M451*Report!$I$20+FX_Rates_Input!N451*Report!$I$21+FX_Rates_Input!O451*Report!$I$22</f>
        <v>1.3038655001982602E-3</v>
      </c>
      <c r="R451" s="28">
        <f t="shared" si="157"/>
        <v>-1.664000762910834E-2</v>
      </c>
      <c r="S451" s="28">
        <f t="shared" si="158"/>
        <v>-1.3172263464803102E-2</v>
      </c>
      <c r="T451" s="28">
        <f t="shared" si="159"/>
        <v>-2.5271088002482175E-2</v>
      </c>
      <c r="U451" s="28">
        <f t="shared" si="160"/>
        <v>-1.531837006963643E-2</v>
      </c>
      <c r="V451" s="28">
        <f t="shared" si="161"/>
        <v>-1.7452167882815246E-2</v>
      </c>
      <c r="W451" s="28">
        <f t="shared" si="162"/>
        <v>-1.5826565722807034E-2</v>
      </c>
      <c r="X451" s="28">
        <f t="shared" si="162"/>
        <v>-6.8441226006909018E-3</v>
      </c>
      <c r="Z451" s="28">
        <f t="shared" si="163"/>
        <v>1.5566292404729237E-2</v>
      </c>
      <c r="AA451" s="28">
        <f t="shared" si="164"/>
        <v>1.2629023240570195E-2</v>
      </c>
      <c r="AB451" s="28">
        <f t="shared" si="165"/>
        <v>2.4447782883568591E-2</v>
      </c>
      <c r="AC451" s="28">
        <f t="shared" si="166"/>
        <v>1.5133979888690679E-2</v>
      </c>
      <c r="AD451" s="28">
        <f t="shared" si="167"/>
        <v>1.8225343296132537E-2</v>
      </c>
      <c r="AE451" s="28">
        <f t="shared" si="168"/>
        <v>1.6155398060312482E-2</v>
      </c>
      <c r="AF451" s="28">
        <f t="shared" si="168"/>
        <v>6.4342676871623284E-3</v>
      </c>
      <c r="AG451" s="75"/>
      <c r="AH451">
        <f t="shared" si="169"/>
        <v>0</v>
      </c>
      <c r="AI451">
        <f t="shared" si="170"/>
        <v>0</v>
      </c>
      <c r="AJ451">
        <f t="shared" si="171"/>
        <v>0</v>
      </c>
      <c r="AK451">
        <f t="shared" si="172"/>
        <v>0</v>
      </c>
      <c r="AL451">
        <f t="shared" si="173"/>
        <v>0</v>
      </c>
      <c r="AM451">
        <f t="shared" si="174"/>
        <v>0</v>
      </c>
      <c r="AN451">
        <f t="shared" si="174"/>
        <v>0</v>
      </c>
      <c r="AP451" s="28">
        <f t="shared" si="175"/>
        <v>-1.8985665245978691E-2</v>
      </c>
      <c r="AQ451" s="28">
        <f t="shared" si="176"/>
        <v>-1.5051429485796764E-2</v>
      </c>
      <c r="AR451" s="28">
        <f t="shared" si="177"/>
        <v>-2.8892225732476861E-2</v>
      </c>
      <c r="AS451" s="28">
        <f t="shared" si="178"/>
        <v>-1.7536283538625498E-2</v>
      </c>
      <c r="AT451" s="28">
        <f t="shared" si="179"/>
        <v>-2.0050641652231475E-2</v>
      </c>
      <c r="AU451" s="28">
        <f t="shared" si="180"/>
        <v>-1.8155884423543454E-2</v>
      </c>
      <c r="AV451" s="28">
        <f t="shared" si="180"/>
        <v>-7.8112177741742278E-3</v>
      </c>
      <c r="AX451" s="39">
        <f t="shared" si="181"/>
        <v>1.791195002159959E-2</v>
      </c>
      <c r="AY451" s="39">
        <f t="shared" si="182"/>
        <v>1.4508189261563857E-2</v>
      </c>
      <c r="AZ451" s="39">
        <f t="shared" si="183"/>
        <v>2.8068920613563277E-2</v>
      </c>
      <c r="BA451" s="39">
        <f t="shared" si="184"/>
        <v>1.7351893357679747E-2</v>
      </c>
      <c r="BB451" s="39">
        <f t="shared" si="185"/>
        <v>2.0823817065548766E-2</v>
      </c>
      <c r="BC451" s="39">
        <f t="shared" si="186"/>
        <v>1.8484716761048903E-2</v>
      </c>
      <c r="BD451" s="39">
        <f t="shared" si="186"/>
        <v>7.4013628606456544E-3</v>
      </c>
      <c r="BF451">
        <f t="shared" si="187"/>
        <v>0</v>
      </c>
      <c r="BG451">
        <f t="shared" si="188"/>
        <v>0</v>
      </c>
      <c r="BH451">
        <f t="shared" si="189"/>
        <v>0</v>
      </c>
      <c r="BI451">
        <f t="shared" si="190"/>
        <v>0</v>
      </c>
      <c r="BJ451">
        <f t="shared" si="191"/>
        <v>0</v>
      </c>
      <c r="BK451">
        <f t="shared" si="192"/>
        <v>0</v>
      </c>
      <c r="BL451">
        <f t="shared" si="192"/>
        <v>0</v>
      </c>
    </row>
    <row r="452" spans="1:64" x14ac:dyDescent="0.25">
      <c r="A452" s="1">
        <v>42283</v>
      </c>
      <c r="B452" s="19">
        <v>1.1224000000000001</v>
      </c>
      <c r="C452" s="19">
        <v>0.7399</v>
      </c>
      <c r="D452" s="19">
        <v>1.0935999999999999</v>
      </c>
      <c r="E452" s="19">
        <v>135.07</v>
      </c>
      <c r="F452" s="19">
        <v>1.5781000000000001</v>
      </c>
      <c r="G452" s="19">
        <v>1.4701</v>
      </c>
      <c r="J452" s="28">
        <f t="shared" si="151"/>
        <v>-1.0685664418372996E-3</v>
      </c>
      <c r="K452" s="28">
        <f t="shared" si="152"/>
        <v>-4.0537802055032595E-4</v>
      </c>
      <c r="L452" s="28">
        <f t="shared" si="153"/>
        <v>-1.828655029326864E-4</v>
      </c>
      <c r="M452" s="28">
        <f t="shared" si="154"/>
        <v>0</v>
      </c>
      <c r="N452" s="28">
        <f t="shared" si="155"/>
        <v>-4.5520720950950116E-3</v>
      </c>
      <c r="O452" s="28">
        <f t="shared" si="156"/>
        <v>-2.3100975078289465E-3</v>
      </c>
      <c r="P452" s="28">
        <f>J452*Report!$I$17+FX_Rates_Input!K452*Report!$I$18+FX_Rates_Input!L452*Report!$I$19+FX_Rates_Input!M452*Report!$I$20+FX_Rates_Input!N452*Report!$I$21+FX_Rates_Input!O452*Report!$I$22</f>
        <v>-3.8963300137328757E-4</v>
      </c>
      <c r="R452" s="28">
        <f t="shared" si="157"/>
        <v>-1.6550490718042217E-2</v>
      </c>
      <c r="S452" s="28">
        <f t="shared" si="158"/>
        <v>-1.3183444340437405E-2</v>
      </c>
      <c r="T452" s="28">
        <f t="shared" si="159"/>
        <v>-2.526171941563788E-2</v>
      </c>
      <c r="U452" s="28">
        <f t="shared" si="160"/>
        <v>-1.5243821351643337E-2</v>
      </c>
      <c r="V452" s="28">
        <f t="shared" si="161"/>
        <v>-1.7458412922641404E-2</v>
      </c>
      <c r="W452" s="28">
        <f t="shared" si="162"/>
        <v>-1.5831513754696908E-2</v>
      </c>
      <c r="X452" s="28">
        <f t="shared" si="162"/>
        <v>-6.8281641856631232E-3</v>
      </c>
      <c r="Z452" s="28">
        <f t="shared" si="163"/>
        <v>1.5609808805168093E-2</v>
      </c>
      <c r="AA452" s="28">
        <f t="shared" si="164"/>
        <v>1.2680792781966628E-2</v>
      </c>
      <c r="AB452" s="28">
        <f t="shared" si="165"/>
        <v>2.4459310519696832E-2</v>
      </c>
      <c r="AC452" s="28">
        <f t="shared" si="166"/>
        <v>1.5173060958130875E-2</v>
      </c>
      <c r="AD452" s="28">
        <f t="shared" si="167"/>
        <v>1.8166027117458478E-2</v>
      </c>
      <c r="AE452" s="28">
        <f t="shared" si="168"/>
        <v>1.6155036340452296E-2</v>
      </c>
      <c r="AF452" s="28">
        <f t="shared" si="168"/>
        <v>6.4456294282382049E-3</v>
      </c>
      <c r="AG452" s="75"/>
      <c r="AH452">
        <f t="shared" si="169"/>
        <v>0</v>
      </c>
      <c r="AI452">
        <f t="shared" si="170"/>
        <v>0</v>
      </c>
      <c r="AJ452">
        <f t="shared" si="171"/>
        <v>0</v>
      </c>
      <c r="AK452">
        <f t="shared" si="172"/>
        <v>0</v>
      </c>
      <c r="AL452">
        <f t="shared" si="173"/>
        <v>0</v>
      </c>
      <c r="AM452">
        <f t="shared" si="174"/>
        <v>0</v>
      </c>
      <c r="AN452">
        <f t="shared" si="174"/>
        <v>0</v>
      </c>
      <c r="AP452" s="28">
        <f t="shared" si="175"/>
        <v>-1.8892798013763618E-2</v>
      </c>
      <c r="AQ452" s="28">
        <f t="shared" si="176"/>
        <v>-1.5067195182569729E-2</v>
      </c>
      <c r="AR452" s="28">
        <f t="shared" si="177"/>
        <v>-2.8883014394071312E-2</v>
      </c>
      <c r="AS452" s="28">
        <f t="shared" si="178"/>
        <v>-1.7459151631632329E-2</v>
      </c>
      <c r="AT452" s="28">
        <f t="shared" si="179"/>
        <v>-2.0053021401075937E-2</v>
      </c>
      <c r="AU452" s="28">
        <f t="shared" si="180"/>
        <v>-1.8161166486903399E-2</v>
      </c>
      <c r="AV452" s="28">
        <f t="shared" si="180"/>
        <v>-7.7949245729941677E-3</v>
      </c>
      <c r="AX452" s="39">
        <f t="shared" si="181"/>
        <v>1.7952116100889495E-2</v>
      </c>
      <c r="AY452" s="39">
        <f t="shared" si="182"/>
        <v>1.4564543624098952E-2</v>
      </c>
      <c r="AZ452" s="39">
        <f t="shared" si="183"/>
        <v>2.8080605498130264E-2</v>
      </c>
      <c r="BA452" s="39">
        <f t="shared" si="184"/>
        <v>1.7388391238119867E-2</v>
      </c>
      <c r="BB452" s="39">
        <f t="shared" si="185"/>
        <v>2.0760635595893012E-2</v>
      </c>
      <c r="BC452" s="39">
        <f t="shared" si="186"/>
        <v>1.8484689072658787E-2</v>
      </c>
      <c r="BD452" s="39">
        <f t="shared" si="186"/>
        <v>7.4123898155692494E-3</v>
      </c>
      <c r="BF452">
        <f t="shared" si="187"/>
        <v>0</v>
      </c>
      <c r="BG452">
        <f t="shared" si="188"/>
        <v>0</v>
      </c>
      <c r="BH452">
        <f t="shared" si="189"/>
        <v>0</v>
      </c>
      <c r="BI452">
        <f t="shared" si="190"/>
        <v>0</v>
      </c>
      <c r="BJ452">
        <f t="shared" si="191"/>
        <v>0</v>
      </c>
      <c r="BK452">
        <f t="shared" si="192"/>
        <v>0</v>
      </c>
      <c r="BL452">
        <f t="shared" si="192"/>
        <v>0</v>
      </c>
    </row>
    <row r="453" spans="1:64" x14ac:dyDescent="0.25">
      <c r="A453" s="1">
        <v>42284</v>
      </c>
      <c r="B453" s="19">
        <v>1.1266</v>
      </c>
      <c r="C453" s="19">
        <v>0.73580000000000001</v>
      </c>
      <c r="D453" s="19">
        <v>1.0882000000000001</v>
      </c>
      <c r="E453" s="19">
        <v>135.30000000000001</v>
      </c>
      <c r="F453" s="19">
        <v>1.5586</v>
      </c>
      <c r="G453" s="19">
        <v>1.4649000000000001</v>
      </c>
      <c r="J453" s="28">
        <f t="shared" ref="J453:J513" si="193">LN(B453/B452)</f>
        <v>3.7349976723623532E-3</v>
      </c>
      <c r="K453" s="28">
        <f t="shared" ref="K453:K513" si="194">LN(C453/C452)</f>
        <v>-5.5566992608312377E-3</v>
      </c>
      <c r="L453" s="28">
        <f t="shared" ref="L453:L513" si="195">LN(D453/D452)</f>
        <v>-4.9500513579147547E-3</v>
      </c>
      <c r="M453" s="28">
        <f t="shared" ref="M453:M513" si="196">LN(E453/E452)</f>
        <v>1.7013726040698354E-3</v>
      </c>
      <c r="N453" s="28">
        <f t="shared" ref="N453:N513" si="197">LN(F453/F452)</f>
        <v>-1.2433609344626442E-2</v>
      </c>
      <c r="O453" s="28">
        <f t="shared" ref="O453:O513" si="198">LN(G453/G452)</f>
        <v>-3.5434449341961776E-3</v>
      </c>
      <c r="P453" s="28">
        <f>J453*Report!$I$17+FX_Rates_Input!K453*Report!$I$18+FX_Rates_Input!L453*Report!$I$19+FX_Rates_Input!M453*Report!$I$20+FX_Rates_Input!N453*Report!$I$21+FX_Rates_Input!O453*Report!$I$22</f>
        <v>3.0062704475549833E-4</v>
      </c>
      <c r="R453" s="28">
        <f t="shared" si="157"/>
        <v>-1.6558611446144116E-2</v>
      </c>
      <c r="S453" s="28">
        <f t="shared" si="158"/>
        <v>-1.3184070613406186E-2</v>
      </c>
      <c r="T453" s="28">
        <f t="shared" si="159"/>
        <v>-2.5257196238650866E-2</v>
      </c>
      <c r="U453" s="28">
        <f t="shared" si="160"/>
        <v>-1.5230570155278256E-2</v>
      </c>
      <c r="V453" s="28">
        <f t="shared" si="161"/>
        <v>-1.747894300495096E-2</v>
      </c>
      <c r="W453" s="28">
        <f t="shared" si="162"/>
        <v>-1.5849824256516785E-2</v>
      </c>
      <c r="X453" s="28">
        <f t="shared" si="162"/>
        <v>-6.8304173556518293E-3</v>
      </c>
      <c r="Z453" s="28">
        <f t="shared" si="163"/>
        <v>1.5583469536178915E-2</v>
      </c>
      <c r="AA453" s="28">
        <f t="shared" si="164"/>
        <v>1.2680206229995199E-2</v>
      </c>
      <c r="AB453" s="28">
        <f t="shared" si="165"/>
        <v>2.4463254495678141E-2</v>
      </c>
      <c r="AC453" s="28">
        <f t="shared" si="166"/>
        <v>1.5178618087231794E-2</v>
      </c>
      <c r="AD453" s="28">
        <f t="shared" si="167"/>
        <v>1.8167249387418358E-2</v>
      </c>
      <c r="AE453" s="28">
        <f t="shared" si="168"/>
        <v>1.6118203679152621E-2</v>
      </c>
      <c r="AF453" s="28">
        <f t="shared" si="168"/>
        <v>6.442915389598125E-3</v>
      </c>
      <c r="AG453" s="75"/>
      <c r="AH453">
        <f t="shared" si="169"/>
        <v>0</v>
      </c>
      <c r="AI453">
        <f t="shared" si="170"/>
        <v>0</v>
      </c>
      <c r="AJ453">
        <f t="shared" si="171"/>
        <v>0</v>
      </c>
      <c r="AK453">
        <f t="shared" si="172"/>
        <v>0</v>
      </c>
      <c r="AL453">
        <f t="shared" si="173"/>
        <v>0</v>
      </c>
      <c r="AM453">
        <f t="shared" si="174"/>
        <v>0</v>
      </c>
      <c r="AN453">
        <f t="shared" si="174"/>
        <v>0</v>
      </c>
      <c r="AP453" s="28">
        <f t="shared" si="175"/>
        <v>-1.8899591844359263E-2</v>
      </c>
      <c r="AQ453" s="28">
        <f t="shared" si="176"/>
        <v>-1.5067824348508516E-2</v>
      </c>
      <c r="AR453" s="28">
        <f t="shared" si="177"/>
        <v>-2.8878449032566075E-2</v>
      </c>
      <c r="AS453" s="28">
        <f t="shared" si="178"/>
        <v>-1.7445340058960007E-2</v>
      </c>
      <c r="AT453" s="28">
        <f t="shared" si="179"/>
        <v>-2.0075135756361027E-2</v>
      </c>
      <c r="AU453" s="28">
        <f t="shared" si="180"/>
        <v>-1.8178127977988762E-2</v>
      </c>
      <c r="AV453" s="28">
        <f t="shared" si="180"/>
        <v>-7.797144176877443E-3</v>
      </c>
      <c r="AX453" s="39">
        <f t="shared" si="181"/>
        <v>1.7924449934394064E-2</v>
      </c>
      <c r="AY453" s="39">
        <f t="shared" si="182"/>
        <v>1.4563959965097529E-2</v>
      </c>
      <c r="AZ453" s="39">
        <f t="shared" si="183"/>
        <v>2.8084507289593351E-2</v>
      </c>
      <c r="BA453" s="39">
        <f t="shared" si="184"/>
        <v>1.7393387990913542E-2</v>
      </c>
      <c r="BB453" s="39">
        <f t="shared" si="185"/>
        <v>2.0763442138828424E-2</v>
      </c>
      <c r="BC453" s="39">
        <f t="shared" si="186"/>
        <v>1.8446507400624597E-2</v>
      </c>
      <c r="BD453" s="39">
        <f t="shared" si="186"/>
        <v>7.4096422108237388E-3</v>
      </c>
      <c r="BF453">
        <f t="shared" si="187"/>
        <v>0</v>
      </c>
      <c r="BG453">
        <f t="shared" si="188"/>
        <v>0</v>
      </c>
      <c r="BH453">
        <f t="shared" si="189"/>
        <v>0</v>
      </c>
      <c r="BI453">
        <f t="shared" si="190"/>
        <v>0</v>
      </c>
      <c r="BJ453">
        <f t="shared" si="191"/>
        <v>0</v>
      </c>
      <c r="BK453">
        <f t="shared" si="192"/>
        <v>0</v>
      </c>
      <c r="BL453">
        <f t="shared" si="192"/>
        <v>0</v>
      </c>
    </row>
    <row r="454" spans="1:64" x14ac:dyDescent="0.25">
      <c r="A454" s="1">
        <v>42285</v>
      </c>
      <c r="B454" s="19">
        <v>1.1254</v>
      </c>
      <c r="C454" s="19">
        <v>0.73660000000000003</v>
      </c>
      <c r="D454" s="19">
        <v>1.0934999999999999</v>
      </c>
      <c r="E454" s="19">
        <v>134.91999999999999</v>
      </c>
      <c r="F454" s="19">
        <v>1.5664</v>
      </c>
      <c r="G454" s="19">
        <v>1.4682999999999999</v>
      </c>
      <c r="J454" s="28">
        <f t="shared" si="193"/>
        <v>-1.0657194614351073E-3</v>
      </c>
      <c r="K454" s="28">
        <f t="shared" si="194"/>
        <v>1.0866613402909303E-3</v>
      </c>
      <c r="L454" s="28">
        <f t="shared" si="195"/>
        <v>4.8586060649974446E-3</v>
      </c>
      <c r="M454" s="28">
        <f t="shared" si="196"/>
        <v>-2.8125249832930822E-3</v>
      </c>
      <c r="N454" s="28">
        <f t="shared" si="197"/>
        <v>4.9920103667854777E-3</v>
      </c>
      <c r="O454" s="28">
        <f t="shared" si="198"/>
        <v>2.3182882331675603E-3</v>
      </c>
      <c r="P454" s="28">
        <f>J454*Report!$I$17+FX_Rates_Input!K454*Report!$I$18+FX_Rates_Input!L454*Report!$I$19+FX_Rates_Input!M454*Report!$I$20+FX_Rates_Input!N454*Report!$I$21+FX_Rates_Input!O454*Report!$I$22</f>
        <v>9.0832021231298545E-4</v>
      </c>
      <c r="R454" s="28">
        <f t="shared" si="157"/>
        <v>-1.6542157498679204E-2</v>
      </c>
      <c r="S454" s="28">
        <f t="shared" si="158"/>
        <v>-1.3201872232198663E-2</v>
      </c>
      <c r="T454" s="28">
        <f t="shared" si="159"/>
        <v>-2.5286535151261839E-2</v>
      </c>
      <c r="U454" s="28">
        <f t="shared" si="160"/>
        <v>-1.5189553512241889E-2</v>
      </c>
      <c r="V454" s="28">
        <f t="shared" si="161"/>
        <v>-1.762592799094926E-2</v>
      </c>
      <c r="W454" s="28">
        <f t="shared" si="162"/>
        <v>-1.5875028534175686E-2</v>
      </c>
      <c r="X454" s="28">
        <f t="shared" si="162"/>
        <v>-6.8179065478778155E-3</v>
      </c>
      <c r="Z454" s="28">
        <f t="shared" si="163"/>
        <v>1.5617744545368017E-2</v>
      </c>
      <c r="AA454" s="28">
        <f t="shared" si="164"/>
        <v>1.2587835085749895E-2</v>
      </c>
      <c r="AB454" s="28">
        <f t="shared" si="165"/>
        <v>2.4451668274786568E-2</v>
      </c>
      <c r="AC454" s="28">
        <f t="shared" si="166"/>
        <v>1.5190144812733671E-2</v>
      </c>
      <c r="AD454" s="28">
        <f t="shared" si="167"/>
        <v>1.8217528406647733E-2</v>
      </c>
      <c r="AE454" s="28">
        <f t="shared" si="168"/>
        <v>1.6111122143452023E-2</v>
      </c>
      <c r="AF454" s="28">
        <f t="shared" si="168"/>
        <v>6.4474270773847995E-3</v>
      </c>
      <c r="AG454" s="75"/>
      <c r="AH454">
        <f t="shared" si="169"/>
        <v>0</v>
      </c>
      <c r="AI454">
        <f t="shared" si="170"/>
        <v>0</v>
      </c>
      <c r="AJ454">
        <f t="shared" si="171"/>
        <v>0</v>
      </c>
      <c r="AK454">
        <f t="shared" si="172"/>
        <v>0</v>
      </c>
      <c r="AL454">
        <f t="shared" si="173"/>
        <v>0</v>
      </c>
      <c r="AM454">
        <f t="shared" si="174"/>
        <v>0</v>
      </c>
      <c r="AN454">
        <f t="shared" si="174"/>
        <v>0</v>
      </c>
      <c r="AP454" s="28">
        <f t="shared" si="175"/>
        <v>-1.888443584509486E-2</v>
      </c>
      <c r="AQ454" s="28">
        <f t="shared" si="176"/>
        <v>-1.5080194900237064E-2</v>
      </c>
      <c r="AR454" s="28">
        <f t="shared" si="177"/>
        <v>-2.8909080913835598E-2</v>
      </c>
      <c r="AS454" s="28">
        <f t="shared" si="178"/>
        <v>-1.7402175598583147E-2</v>
      </c>
      <c r="AT454" s="28">
        <f t="shared" si="179"/>
        <v>-2.0236487925671613E-2</v>
      </c>
      <c r="AU454" s="28">
        <f t="shared" si="180"/>
        <v>-1.8204652175901413E-2</v>
      </c>
      <c r="AV454" s="28">
        <f t="shared" si="180"/>
        <v>-7.7840507751169461E-3</v>
      </c>
      <c r="AX454" s="39">
        <f t="shared" si="181"/>
        <v>1.7960022891783674E-2</v>
      </c>
      <c r="AY454" s="39">
        <f t="shared" si="182"/>
        <v>1.4466157753788296E-2</v>
      </c>
      <c r="AZ454" s="39">
        <f t="shared" si="183"/>
        <v>2.8074214037360327E-2</v>
      </c>
      <c r="BA454" s="39">
        <f t="shared" si="184"/>
        <v>1.7402766899074933E-2</v>
      </c>
      <c r="BB454" s="39">
        <f t="shared" si="185"/>
        <v>2.0828088341370087E-2</v>
      </c>
      <c r="BC454" s="39">
        <f t="shared" si="186"/>
        <v>1.8440745785177751E-2</v>
      </c>
      <c r="BD454" s="39">
        <f t="shared" si="186"/>
        <v>7.4135713046239301E-3</v>
      </c>
      <c r="BF454">
        <f t="shared" si="187"/>
        <v>0</v>
      </c>
      <c r="BG454">
        <f t="shared" si="188"/>
        <v>0</v>
      </c>
      <c r="BH454">
        <f t="shared" si="189"/>
        <v>0</v>
      </c>
      <c r="BI454">
        <f t="shared" si="190"/>
        <v>0</v>
      </c>
      <c r="BJ454">
        <f t="shared" si="191"/>
        <v>0</v>
      </c>
      <c r="BK454">
        <f t="shared" si="192"/>
        <v>0</v>
      </c>
      <c r="BL454">
        <f t="shared" si="192"/>
        <v>0</v>
      </c>
    </row>
    <row r="455" spans="1:64" x14ac:dyDescent="0.25">
      <c r="A455" s="1">
        <v>42286</v>
      </c>
      <c r="B455" s="19">
        <v>1.1362000000000001</v>
      </c>
      <c r="C455" s="19">
        <v>0.74070000000000003</v>
      </c>
      <c r="D455" s="19">
        <v>1.0919000000000001</v>
      </c>
      <c r="E455" s="19">
        <v>136.65</v>
      </c>
      <c r="F455" s="19">
        <v>1.5502</v>
      </c>
      <c r="G455" s="19">
        <v>1.4698</v>
      </c>
      <c r="J455" s="28">
        <f t="shared" si="193"/>
        <v>9.5508331238481365E-3</v>
      </c>
      <c r="K455" s="28">
        <f t="shared" si="194"/>
        <v>5.5506810082786052E-3</v>
      </c>
      <c r="L455" s="28">
        <f t="shared" si="195"/>
        <v>-1.4642630968017972E-3</v>
      </c>
      <c r="M455" s="28">
        <f t="shared" si="196"/>
        <v>1.2740902180627666E-2</v>
      </c>
      <c r="N455" s="28">
        <f t="shared" si="197"/>
        <v>-1.0396037928834851E-2</v>
      </c>
      <c r="O455" s="28">
        <f t="shared" si="198"/>
        <v>1.0210681258790042E-3</v>
      </c>
      <c r="P455" s="28">
        <f>J455*Report!$I$17+FX_Rates_Input!K455*Report!$I$18+FX_Rates_Input!L455*Report!$I$19+FX_Rates_Input!M455*Report!$I$20+FX_Rates_Input!N455*Report!$I$21+FX_Rates_Input!O455*Report!$I$22</f>
        <v>-1.4263026637730843E-4</v>
      </c>
      <c r="R455" s="28">
        <f t="shared" si="157"/>
        <v>-1.6550149133769971E-2</v>
      </c>
      <c r="S455" s="28">
        <f t="shared" si="158"/>
        <v>-1.3202418736129979E-2</v>
      </c>
      <c r="T455" s="28">
        <f t="shared" si="159"/>
        <v>-2.5276879828501613E-2</v>
      </c>
      <c r="U455" s="28">
        <f t="shared" si="160"/>
        <v>-1.521089272302693E-2</v>
      </c>
      <c r="V455" s="28">
        <f t="shared" si="161"/>
        <v>-1.7627106813806883E-2</v>
      </c>
      <c r="W455" s="28">
        <f t="shared" si="162"/>
        <v>-1.5811440413803602E-2</v>
      </c>
      <c r="X455" s="28">
        <f t="shared" si="162"/>
        <v>-6.8086461499512838E-3</v>
      </c>
      <c r="Z455" s="28">
        <f t="shared" si="163"/>
        <v>1.5604568197104766E-2</v>
      </c>
      <c r="AA455" s="28">
        <f t="shared" si="164"/>
        <v>1.2585000925149791E-2</v>
      </c>
      <c r="AB455" s="28">
        <f t="shared" si="165"/>
        <v>2.4485519289807075E-2</v>
      </c>
      <c r="AC455" s="28">
        <f t="shared" si="166"/>
        <v>1.5176575682016476E-2</v>
      </c>
      <c r="AD455" s="28">
        <f t="shared" si="167"/>
        <v>1.822995560498614E-2</v>
      </c>
      <c r="AE455" s="28">
        <f t="shared" si="168"/>
        <v>1.5964360361358076E-2</v>
      </c>
      <c r="AF455" s="28">
        <f t="shared" si="168"/>
        <v>6.4561619792301069E-3</v>
      </c>
      <c r="AG455" s="75"/>
      <c r="AH455">
        <f t="shared" si="169"/>
        <v>0</v>
      </c>
      <c r="AI455">
        <f t="shared" si="170"/>
        <v>0</v>
      </c>
      <c r="AJ455">
        <f t="shared" si="171"/>
        <v>0</v>
      </c>
      <c r="AK455">
        <f t="shared" si="172"/>
        <v>0</v>
      </c>
      <c r="AL455">
        <f t="shared" si="173"/>
        <v>0</v>
      </c>
      <c r="AM455">
        <f t="shared" si="174"/>
        <v>0</v>
      </c>
      <c r="AN455">
        <f t="shared" si="174"/>
        <v>0</v>
      </c>
      <c r="AP455" s="28">
        <f t="shared" si="175"/>
        <v>-1.8892049865807961E-2</v>
      </c>
      <c r="AQ455" s="28">
        <f t="shared" si="176"/>
        <v>-1.5080574788963146E-2</v>
      </c>
      <c r="AR455" s="28">
        <f t="shared" si="177"/>
        <v>-2.8901187818024324E-2</v>
      </c>
      <c r="AS455" s="28">
        <f t="shared" si="178"/>
        <v>-1.7424080721859716E-2</v>
      </c>
      <c r="AT455" s="28">
        <f t="shared" si="179"/>
        <v>-2.0238657705802202E-2</v>
      </c>
      <c r="AU455" s="28">
        <f t="shared" si="180"/>
        <v>-1.8125743796747383E-2</v>
      </c>
      <c r="AV455" s="28">
        <f t="shared" si="180"/>
        <v>-7.774752104123212E-3</v>
      </c>
      <c r="AX455" s="39">
        <f t="shared" si="181"/>
        <v>1.7946468929142756E-2</v>
      </c>
      <c r="AY455" s="39">
        <f t="shared" si="182"/>
        <v>1.4463156977982958E-2</v>
      </c>
      <c r="AZ455" s="39">
        <f t="shared" si="183"/>
        <v>2.8109827279329785E-2</v>
      </c>
      <c r="BA455" s="39">
        <f t="shared" si="184"/>
        <v>1.7389763680849258E-2</v>
      </c>
      <c r="BB455" s="39">
        <f t="shared" si="185"/>
        <v>2.0841506496981459E-2</v>
      </c>
      <c r="BC455" s="39">
        <f t="shared" si="186"/>
        <v>1.8278663744301857E-2</v>
      </c>
      <c r="BD455" s="39">
        <f t="shared" si="186"/>
        <v>7.4222679334020351E-3</v>
      </c>
      <c r="BF455">
        <f t="shared" si="187"/>
        <v>0</v>
      </c>
      <c r="BG455">
        <f t="shared" si="188"/>
        <v>0</v>
      </c>
      <c r="BH455">
        <f t="shared" si="189"/>
        <v>0</v>
      </c>
      <c r="BI455">
        <f t="shared" si="190"/>
        <v>0</v>
      </c>
      <c r="BJ455">
        <f t="shared" si="191"/>
        <v>0</v>
      </c>
      <c r="BK455">
        <f t="shared" si="192"/>
        <v>0</v>
      </c>
      <c r="BL455">
        <f t="shared" si="192"/>
        <v>0</v>
      </c>
    </row>
    <row r="456" spans="1:64" x14ac:dyDescent="0.25">
      <c r="A456" s="1">
        <v>42289</v>
      </c>
      <c r="B456" s="19">
        <v>1.1373</v>
      </c>
      <c r="C456" s="19">
        <v>0.74009999999999998</v>
      </c>
      <c r="D456" s="19">
        <v>1.0928</v>
      </c>
      <c r="E456" s="19">
        <v>136.61000000000001</v>
      </c>
      <c r="F456" s="19">
        <v>1.5428999999999999</v>
      </c>
      <c r="G456" s="19">
        <v>1.4702</v>
      </c>
      <c r="J456" s="28">
        <f t="shared" si="193"/>
        <v>9.6767106737229245E-4</v>
      </c>
      <c r="K456" s="28">
        <f t="shared" si="194"/>
        <v>-8.1037281582290409E-4</v>
      </c>
      <c r="L456" s="28">
        <f t="shared" si="195"/>
        <v>8.2391179650496158E-4</v>
      </c>
      <c r="M456" s="28">
        <f t="shared" si="196"/>
        <v>-2.9276147468119333E-4</v>
      </c>
      <c r="N456" s="28">
        <f t="shared" si="197"/>
        <v>-4.7201923984309052E-3</v>
      </c>
      <c r="O456" s="28">
        <f t="shared" si="198"/>
        <v>2.7210884521640405E-4</v>
      </c>
      <c r="P456" s="28">
        <f>J456*Report!$I$17+FX_Rates_Input!K456*Report!$I$18+FX_Rates_Input!L456*Report!$I$19+FX_Rates_Input!M456*Report!$I$20+FX_Rates_Input!N456*Report!$I$21+FX_Rates_Input!O456*Report!$I$22</f>
        <v>2.367401496171702E-4</v>
      </c>
      <c r="R456" s="28">
        <f t="shared" si="157"/>
        <v>-1.6572761026167292E-2</v>
      </c>
      <c r="S456" s="28">
        <f t="shared" si="158"/>
        <v>-1.3212429149971902E-2</v>
      </c>
      <c r="T456" s="28">
        <f t="shared" si="159"/>
        <v>-2.5279472352346379E-2</v>
      </c>
      <c r="U456" s="28">
        <f t="shared" si="160"/>
        <v>-1.5247185538631292E-2</v>
      </c>
      <c r="V456" s="28">
        <f t="shared" si="161"/>
        <v>-1.7732788971023705E-2</v>
      </c>
      <c r="W456" s="28">
        <f t="shared" si="162"/>
        <v>-1.5814093407705235E-2</v>
      </c>
      <c r="X456" s="28">
        <f t="shared" si="162"/>
        <v>-6.8085225446494081E-3</v>
      </c>
      <c r="Z456" s="28">
        <f t="shared" si="163"/>
        <v>1.5651333961998897E-2</v>
      </c>
      <c r="AA456" s="28">
        <f t="shared" si="164"/>
        <v>1.2626357199804135E-2</v>
      </c>
      <c r="AB456" s="28">
        <f t="shared" si="165"/>
        <v>2.4483690627792959E-2</v>
      </c>
      <c r="AC456" s="28">
        <f t="shared" si="166"/>
        <v>1.5347334121911794E-2</v>
      </c>
      <c r="AD456" s="28">
        <f t="shared" si="167"/>
        <v>1.8187749511660682E-2</v>
      </c>
      <c r="AE456" s="28">
        <f t="shared" si="168"/>
        <v>1.5952444371529432E-2</v>
      </c>
      <c r="AF456" s="28">
        <f t="shared" si="168"/>
        <v>6.4368852245002273E-3</v>
      </c>
      <c r="AG456" s="75"/>
      <c r="AH456">
        <f t="shared" si="169"/>
        <v>0</v>
      </c>
      <c r="AI456">
        <f t="shared" si="170"/>
        <v>0</v>
      </c>
      <c r="AJ456">
        <f t="shared" si="171"/>
        <v>0</v>
      </c>
      <c r="AK456">
        <f t="shared" si="172"/>
        <v>0</v>
      </c>
      <c r="AL456">
        <f t="shared" si="173"/>
        <v>0</v>
      </c>
      <c r="AM456">
        <f t="shared" si="174"/>
        <v>0</v>
      </c>
      <c r="AN456">
        <f t="shared" si="174"/>
        <v>0</v>
      </c>
      <c r="AP456" s="28">
        <f t="shared" si="175"/>
        <v>-1.8919714689777531E-2</v>
      </c>
      <c r="AQ456" s="28">
        <f t="shared" si="176"/>
        <v>-1.509432635481564E-2</v>
      </c>
      <c r="AR456" s="28">
        <f t="shared" si="177"/>
        <v>-2.8903835975652527E-2</v>
      </c>
      <c r="AS456" s="28">
        <f t="shared" si="178"/>
        <v>-1.7475453548332603E-2</v>
      </c>
      <c r="AT456" s="28">
        <f t="shared" si="179"/>
        <v>-2.0348962968206496E-2</v>
      </c>
      <c r="AU456" s="28">
        <f t="shared" si="180"/>
        <v>-1.8127722145721521E-2</v>
      </c>
      <c r="AV456" s="28">
        <f t="shared" si="180"/>
        <v>-7.7732155267559114E-3</v>
      </c>
      <c r="AX456" s="39">
        <f t="shared" si="181"/>
        <v>1.7998287625609136E-2</v>
      </c>
      <c r="AY456" s="39">
        <f t="shared" si="182"/>
        <v>1.4508254404647872E-2</v>
      </c>
      <c r="AZ456" s="39">
        <f t="shared" si="183"/>
        <v>2.8108054251099107E-2</v>
      </c>
      <c r="BA456" s="39">
        <f t="shared" si="184"/>
        <v>1.7575602131613105E-2</v>
      </c>
      <c r="BB456" s="39">
        <f t="shared" si="185"/>
        <v>2.0803923508843473E-2</v>
      </c>
      <c r="BC456" s="39">
        <f t="shared" si="186"/>
        <v>1.8266073109545717E-2</v>
      </c>
      <c r="BD456" s="39">
        <f t="shared" si="186"/>
        <v>7.4015782066067307E-3</v>
      </c>
      <c r="BF456">
        <f t="shared" si="187"/>
        <v>0</v>
      </c>
      <c r="BG456">
        <f t="shared" si="188"/>
        <v>0</v>
      </c>
      <c r="BH456">
        <f t="shared" si="189"/>
        <v>0</v>
      </c>
      <c r="BI456">
        <f t="shared" si="190"/>
        <v>0</v>
      </c>
      <c r="BJ456">
        <f t="shared" si="191"/>
        <v>0</v>
      </c>
      <c r="BK456">
        <f t="shared" si="192"/>
        <v>0</v>
      </c>
      <c r="BL456">
        <f t="shared" si="192"/>
        <v>0</v>
      </c>
    </row>
    <row r="457" spans="1:64" x14ac:dyDescent="0.25">
      <c r="A457" s="1">
        <v>42290</v>
      </c>
      <c r="B457" s="19">
        <v>1.1374</v>
      </c>
      <c r="C457" s="19">
        <v>0.748</v>
      </c>
      <c r="D457" s="19">
        <v>1.091</v>
      </c>
      <c r="E457" s="19">
        <v>136.16</v>
      </c>
      <c r="F457" s="19">
        <v>1.5585</v>
      </c>
      <c r="G457" s="19">
        <v>1.484</v>
      </c>
      <c r="J457" s="28">
        <f t="shared" si="193"/>
        <v>8.7923682300354201E-5</v>
      </c>
      <c r="K457" s="28">
        <f t="shared" si="194"/>
        <v>1.0617665771056614E-2</v>
      </c>
      <c r="L457" s="28">
        <f t="shared" si="195"/>
        <v>-1.6485029834548159E-3</v>
      </c>
      <c r="M457" s="28">
        <f t="shared" si="196"/>
        <v>-3.2994860743318774E-3</v>
      </c>
      <c r="N457" s="28">
        <f t="shared" si="197"/>
        <v>1.0060057758411681E-2</v>
      </c>
      <c r="O457" s="28">
        <f t="shared" si="198"/>
        <v>9.3426987873385121E-3</v>
      </c>
      <c r="P457" s="28">
        <f>J457*Report!$I$17+FX_Rates_Input!K457*Report!$I$18+FX_Rates_Input!L457*Report!$I$19+FX_Rates_Input!M457*Report!$I$20+FX_Rates_Input!N457*Report!$I$21+FX_Rates_Input!O457*Report!$I$22</f>
        <v>-2.1845338220631734E-3</v>
      </c>
      <c r="R457" s="28">
        <f t="shared" si="157"/>
        <v>-1.6567002087590637E-2</v>
      </c>
      <c r="S457" s="28">
        <f t="shared" si="158"/>
        <v>-1.3206227764672594E-2</v>
      </c>
      <c r="T457" s="28">
        <f t="shared" si="159"/>
        <v>-2.528018724488628E-2</v>
      </c>
      <c r="U457" s="28">
        <f t="shared" si="160"/>
        <v>-1.5206026050047875E-2</v>
      </c>
      <c r="V457" s="28">
        <f t="shared" si="161"/>
        <v>-1.7745886884761867E-2</v>
      </c>
      <c r="W457" s="28">
        <f t="shared" si="162"/>
        <v>-1.580154536416585E-2</v>
      </c>
      <c r="X457" s="28">
        <f t="shared" si="162"/>
        <v>-6.8091515497123115E-3</v>
      </c>
      <c r="Z457" s="28">
        <f t="shared" si="163"/>
        <v>1.5607015621393274E-2</v>
      </c>
      <c r="AA457" s="28">
        <f t="shared" si="164"/>
        <v>1.2628743480077229E-2</v>
      </c>
      <c r="AB457" s="28">
        <f t="shared" si="165"/>
        <v>2.4482378624519872E-2</v>
      </c>
      <c r="AC457" s="28">
        <f t="shared" si="166"/>
        <v>1.5215401280008258E-2</v>
      </c>
      <c r="AD457" s="28">
        <f t="shared" si="167"/>
        <v>1.8189349503261443E-2</v>
      </c>
      <c r="AE457" s="28">
        <f t="shared" si="168"/>
        <v>1.5958704068853163E-2</v>
      </c>
      <c r="AF457" s="28">
        <f t="shared" si="168"/>
        <v>6.4271992939393136E-3</v>
      </c>
      <c r="AG457" s="75"/>
      <c r="AH457">
        <f t="shared" si="169"/>
        <v>0</v>
      </c>
      <c r="AI457">
        <f t="shared" si="170"/>
        <v>0</v>
      </c>
      <c r="AJ457">
        <f t="shared" si="171"/>
        <v>0</v>
      </c>
      <c r="AK457">
        <f t="shared" si="172"/>
        <v>0</v>
      </c>
      <c r="AL457">
        <f t="shared" si="173"/>
        <v>0</v>
      </c>
      <c r="AM457">
        <f t="shared" si="174"/>
        <v>0</v>
      </c>
      <c r="AN457">
        <f t="shared" si="174"/>
        <v>0</v>
      </c>
      <c r="AP457" s="28">
        <f t="shared" si="175"/>
        <v>-1.8910308509784673E-2</v>
      </c>
      <c r="AQ457" s="28">
        <f t="shared" si="176"/>
        <v>-1.5087847106795236E-2</v>
      </c>
      <c r="AR457" s="28">
        <f t="shared" si="177"/>
        <v>-2.8904507379268276E-2</v>
      </c>
      <c r="AS457" s="28">
        <f t="shared" si="178"/>
        <v>-1.7421687354135625E-2</v>
      </c>
      <c r="AT457" s="28">
        <f t="shared" si="179"/>
        <v>-2.036313136360738E-2</v>
      </c>
      <c r="AU457" s="28">
        <f t="shared" si="180"/>
        <v>-1.8114716107715752E-2</v>
      </c>
      <c r="AV457" s="28">
        <f t="shared" si="180"/>
        <v>-7.7731848954663771E-3</v>
      </c>
      <c r="AX457" s="39">
        <f t="shared" si="181"/>
        <v>1.7950322043587312E-2</v>
      </c>
      <c r="AY457" s="39">
        <f t="shared" si="182"/>
        <v>1.4510362822199871E-2</v>
      </c>
      <c r="AZ457" s="39">
        <f t="shared" si="183"/>
        <v>2.8106698758901868E-2</v>
      </c>
      <c r="BA457" s="39">
        <f t="shared" si="184"/>
        <v>1.7431062584096008E-2</v>
      </c>
      <c r="BB457" s="39">
        <f t="shared" si="185"/>
        <v>2.0806593982106956E-2</v>
      </c>
      <c r="BC457" s="39">
        <f t="shared" si="186"/>
        <v>1.8271874812403065E-2</v>
      </c>
      <c r="BD457" s="39">
        <f t="shared" si="186"/>
        <v>7.3912326396933792E-3</v>
      </c>
      <c r="BF457">
        <f t="shared" si="187"/>
        <v>0</v>
      </c>
      <c r="BG457">
        <f t="shared" si="188"/>
        <v>0</v>
      </c>
      <c r="BH457">
        <f t="shared" si="189"/>
        <v>0</v>
      </c>
      <c r="BI457">
        <f t="shared" si="190"/>
        <v>0</v>
      </c>
      <c r="BJ457">
        <f t="shared" si="191"/>
        <v>0</v>
      </c>
      <c r="BK457">
        <f t="shared" si="192"/>
        <v>0</v>
      </c>
      <c r="BL457">
        <f t="shared" si="192"/>
        <v>0</v>
      </c>
    </row>
    <row r="458" spans="1:64" x14ac:dyDescent="0.25">
      <c r="A458" s="1">
        <v>42291</v>
      </c>
      <c r="B458" s="19">
        <v>1.141</v>
      </c>
      <c r="C458" s="19">
        <v>0.74180000000000001</v>
      </c>
      <c r="D458" s="19">
        <v>1.0901000000000001</v>
      </c>
      <c r="E458" s="19">
        <v>136.47999999999999</v>
      </c>
      <c r="F458" s="19">
        <v>1.5722</v>
      </c>
      <c r="G458" s="19">
        <v>1.4816</v>
      </c>
      <c r="J458" s="28">
        <f t="shared" si="193"/>
        <v>3.1601149893764695E-3</v>
      </c>
      <c r="K458" s="28">
        <f t="shared" si="194"/>
        <v>-8.3233129189868253E-3</v>
      </c>
      <c r="L458" s="28">
        <f t="shared" si="195"/>
        <v>-8.2527169875785738E-4</v>
      </c>
      <c r="M458" s="28">
        <f t="shared" si="196"/>
        <v>2.3474189183048913E-3</v>
      </c>
      <c r="N458" s="28">
        <f t="shared" si="197"/>
        <v>8.7520921522644731E-3</v>
      </c>
      <c r="O458" s="28">
        <f t="shared" si="198"/>
        <v>-1.6185598354108047E-3</v>
      </c>
      <c r="P458" s="28">
        <f>J458*Report!$I$17+FX_Rates_Input!K458*Report!$I$18+FX_Rates_Input!L458*Report!$I$19+FX_Rates_Input!M458*Report!$I$20+FX_Rates_Input!N458*Report!$I$21+FX_Rates_Input!O458*Report!$I$22</f>
        <v>2.9008624201269672E-3</v>
      </c>
      <c r="R458" s="28">
        <f t="shared" si="157"/>
        <v>-1.6543262761227678E-2</v>
      </c>
      <c r="S458" s="28">
        <f t="shared" si="158"/>
        <v>-1.3222055378113941E-2</v>
      </c>
      <c r="T458" s="28">
        <f t="shared" si="159"/>
        <v>-2.5284067172927978E-2</v>
      </c>
      <c r="U458" s="28">
        <f t="shared" si="160"/>
        <v>-1.5230844688781015E-2</v>
      </c>
      <c r="V458" s="28">
        <f t="shared" si="161"/>
        <v>-1.774896739701343E-2</v>
      </c>
      <c r="W458" s="28">
        <f t="shared" si="162"/>
        <v>-1.5808402931994894E-2</v>
      </c>
      <c r="X458" s="28">
        <f t="shared" si="162"/>
        <v>-6.8216927993358274E-3</v>
      </c>
      <c r="Z458" s="28">
        <f t="shared" si="163"/>
        <v>1.5615234607819429E-2</v>
      </c>
      <c r="AA458" s="28">
        <f t="shared" si="164"/>
        <v>1.2770850970299173E-2</v>
      </c>
      <c r="AB458" s="28">
        <f t="shared" si="165"/>
        <v>2.4479699081563007E-2</v>
      </c>
      <c r="AC458" s="28">
        <f t="shared" si="166"/>
        <v>1.5203863212951894E-2</v>
      </c>
      <c r="AD458" s="28">
        <f t="shared" si="167"/>
        <v>1.8293214360619512E-2</v>
      </c>
      <c r="AE458" s="28">
        <f t="shared" si="168"/>
        <v>1.6059749706674831E-2</v>
      </c>
      <c r="AF458" s="28">
        <f t="shared" si="168"/>
        <v>6.4271072466037249E-3</v>
      </c>
      <c r="AG458" s="75"/>
      <c r="AH458">
        <f t="shared" si="169"/>
        <v>0</v>
      </c>
      <c r="AI458">
        <f t="shared" si="170"/>
        <v>0</v>
      </c>
      <c r="AJ458">
        <f t="shared" si="171"/>
        <v>0</v>
      </c>
      <c r="AK458">
        <f t="shared" si="172"/>
        <v>0</v>
      </c>
      <c r="AL458">
        <f t="shared" si="173"/>
        <v>0</v>
      </c>
      <c r="AM458">
        <f t="shared" si="174"/>
        <v>0</v>
      </c>
      <c r="AN458">
        <f t="shared" si="174"/>
        <v>0</v>
      </c>
      <c r="AP458" s="28">
        <f t="shared" si="175"/>
        <v>-1.8885438801988549E-2</v>
      </c>
      <c r="AQ458" s="28">
        <f t="shared" si="176"/>
        <v>-1.5115177490765635E-2</v>
      </c>
      <c r="AR458" s="28">
        <f t="shared" si="177"/>
        <v>-2.8908474734068539E-2</v>
      </c>
      <c r="AS458" s="28">
        <f t="shared" si="178"/>
        <v>-1.7447473246917734E-2</v>
      </c>
      <c r="AT458" s="28">
        <f t="shared" si="179"/>
        <v>-2.0374000948821382E-2</v>
      </c>
      <c r="AU458" s="28">
        <f t="shared" si="180"/>
        <v>-1.8129432509870792E-2</v>
      </c>
      <c r="AV458" s="28">
        <f t="shared" si="180"/>
        <v>-7.7866328486273992E-3</v>
      </c>
      <c r="AX458" s="39">
        <f t="shared" si="181"/>
        <v>1.7957410648580301E-2</v>
      </c>
      <c r="AY458" s="39">
        <f t="shared" si="182"/>
        <v>1.4663973082950867E-2</v>
      </c>
      <c r="AZ458" s="39">
        <f t="shared" si="183"/>
        <v>2.8104106642703568E-2</v>
      </c>
      <c r="BA458" s="39">
        <f t="shared" si="184"/>
        <v>1.7420491771088613E-2</v>
      </c>
      <c r="BB458" s="39">
        <f t="shared" si="185"/>
        <v>2.0918247912427464E-2</v>
      </c>
      <c r="BC458" s="39">
        <f t="shared" si="186"/>
        <v>1.838077928455073E-2</v>
      </c>
      <c r="BD458" s="39">
        <f t="shared" si="186"/>
        <v>7.3920472958952949E-3</v>
      </c>
      <c r="BF458">
        <f t="shared" si="187"/>
        <v>0</v>
      </c>
      <c r="BG458">
        <f t="shared" si="188"/>
        <v>0</v>
      </c>
      <c r="BH458">
        <f t="shared" si="189"/>
        <v>0</v>
      </c>
      <c r="BI458">
        <f t="shared" si="190"/>
        <v>0</v>
      </c>
      <c r="BJ458">
        <f t="shared" si="191"/>
        <v>0</v>
      </c>
      <c r="BK458">
        <f t="shared" si="192"/>
        <v>0</v>
      </c>
      <c r="BL458">
        <f t="shared" si="192"/>
        <v>0</v>
      </c>
    </row>
    <row r="459" spans="1:64" x14ac:dyDescent="0.25">
      <c r="A459" s="1">
        <v>42292</v>
      </c>
      <c r="B459" s="19">
        <v>1.1438999999999999</v>
      </c>
      <c r="C459" s="19">
        <v>0.73970000000000002</v>
      </c>
      <c r="D459" s="19">
        <v>1.0872999999999999</v>
      </c>
      <c r="E459" s="19">
        <v>135.22999999999999</v>
      </c>
      <c r="F459" s="19">
        <v>1.5611999999999999</v>
      </c>
      <c r="G459" s="19">
        <v>1.4756</v>
      </c>
      <c r="J459" s="28">
        <f t="shared" si="193"/>
        <v>2.5384056695519999E-3</v>
      </c>
      <c r="K459" s="28">
        <f t="shared" si="194"/>
        <v>-2.8349664616683988E-3</v>
      </c>
      <c r="L459" s="28">
        <f t="shared" si="195"/>
        <v>-2.5718761306091926E-3</v>
      </c>
      <c r="M459" s="28">
        <f t="shared" si="196"/>
        <v>-9.2010512581005358E-3</v>
      </c>
      <c r="N459" s="28">
        <f t="shared" si="197"/>
        <v>-7.0211560531963204E-3</v>
      </c>
      <c r="O459" s="28">
        <f t="shared" si="198"/>
        <v>-4.0578981693943257E-3</v>
      </c>
      <c r="P459" s="28">
        <f>J459*Report!$I$17+FX_Rates_Input!K459*Report!$I$18+FX_Rates_Input!L459*Report!$I$19+FX_Rates_Input!M459*Report!$I$20+FX_Rates_Input!N459*Report!$I$21+FX_Rates_Input!O459*Report!$I$22</f>
        <v>1.3947447348204994E-3</v>
      </c>
      <c r="R459" s="28">
        <f t="shared" si="157"/>
        <v>-1.6535900047901893E-2</v>
      </c>
      <c r="S459" s="28">
        <f t="shared" si="158"/>
        <v>-1.3300850565188857E-2</v>
      </c>
      <c r="T459" s="28">
        <f t="shared" si="159"/>
        <v>-2.5288535034251443E-2</v>
      </c>
      <c r="U459" s="28">
        <f t="shared" si="160"/>
        <v>-1.5206324547871311E-2</v>
      </c>
      <c r="V459" s="28">
        <f t="shared" si="161"/>
        <v>-1.7710737890594068E-2</v>
      </c>
      <c r="W459" s="28">
        <f t="shared" si="162"/>
        <v>-1.5807618681149608E-2</v>
      </c>
      <c r="X459" s="28">
        <f t="shared" si="162"/>
        <v>-6.8259689027797294E-3</v>
      </c>
      <c r="Z459" s="28">
        <f t="shared" si="163"/>
        <v>1.5640045315324532E-2</v>
      </c>
      <c r="AA459" s="28">
        <f t="shared" si="164"/>
        <v>1.2797224321944248E-2</v>
      </c>
      <c r="AB459" s="28">
        <f t="shared" si="165"/>
        <v>2.4474912689046689E-2</v>
      </c>
      <c r="AC459" s="28">
        <f t="shared" si="166"/>
        <v>1.5222754068094962E-2</v>
      </c>
      <c r="AD459" s="28">
        <f t="shared" si="167"/>
        <v>1.837184174589411E-2</v>
      </c>
      <c r="AE459" s="28">
        <f t="shared" si="168"/>
        <v>1.6059936318097313E-2</v>
      </c>
      <c r="AF459" s="28">
        <f t="shared" si="168"/>
        <v>6.45392512097058E-3</v>
      </c>
      <c r="AG459" s="75"/>
      <c r="AH459">
        <f t="shared" si="169"/>
        <v>0</v>
      </c>
      <c r="AI459">
        <f t="shared" si="170"/>
        <v>0</v>
      </c>
      <c r="AJ459">
        <f t="shared" si="171"/>
        <v>0</v>
      </c>
      <c r="AK459">
        <f t="shared" si="172"/>
        <v>0</v>
      </c>
      <c r="AL459">
        <f t="shared" si="173"/>
        <v>0</v>
      </c>
      <c r="AM459">
        <f t="shared" si="174"/>
        <v>0</v>
      </c>
      <c r="AN459">
        <f t="shared" si="174"/>
        <v>0</v>
      </c>
      <c r="AP459" s="28">
        <f t="shared" si="175"/>
        <v>-1.8879346865510859E-2</v>
      </c>
      <c r="AQ459" s="28">
        <f t="shared" si="176"/>
        <v>-1.5201632340193708E-2</v>
      </c>
      <c r="AR459" s="28">
        <f t="shared" si="177"/>
        <v>-2.8912919396045358E-2</v>
      </c>
      <c r="AS459" s="28">
        <f t="shared" si="178"/>
        <v>-1.7422543112403609E-2</v>
      </c>
      <c r="AT459" s="28">
        <f t="shared" si="179"/>
        <v>-2.0338713711217208E-2</v>
      </c>
      <c r="AU459" s="28">
        <f t="shared" si="180"/>
        <v>-1.8128604731595693E-2</v>
      </c>
      <c r="AV459" s="28">
        <f t="shared" si="180"/>
        <v>-7.7931735967468442E-3</v>
      </c>
      <c r="AX459" s="39">
        <f t="shared" si="181"/>
        <v>1.7983492132933498E-2</v>
      </c>
      <c r="AY459" s="39">
        <f t="shared" si="182"/>
        <v>1.4698006096949099E-2</v>
      </c>
      <c r="AZ459" s="39">
        <f t="shared" si="183"/>
        <v>2.8099297050840605E-2</v>
      </c>
      <c r="BA459" s="39">
        <f t="shared" si="184"/>
        <v>1.7438972632627257E-2</v>
      </c>
      <c r="BB459" s="39">
        <f t="shared" si="185"/>
        <v>2.099981756651725E-2</v>
      </c>
      <c r="BC459" s="39">
        <f t="shared" si="186"/>
        <v>1.8380922368543398E-2</v>
      </c>
      <c r="BD459" s="39">
        <f t="shared" si="186"/>
        <v>7.4211298149376949E-3</v>
      </c>
      <c r="BF459">
        <f t="shared" si="187"/>
        <v>0</v>
      </c>
      <c r="BG459">
        <f t="shared" si="188"/>
        <v>0</v>
      </c>
      <c r="BH459">
        <f t="shared" si="189"/>
        <v>0</v>
      </c>
      <c r="BI459">
        <f t="shared" si="190"/>
        <v>0</v>
      </c>
      <c r="BJ459">
        <f t="shared" si="191"/>
        <v>0</v>
      </c>
      <c r="BK459">
        <f t="shared" si="192"/>
        <v>0</v>
      </c>
      <c r="BL459">
        <f t="shared" si="192"/>
        <v>0</v>
      </c>
    </row>
    <row r="460" spans="1:64" x14ac:dyDescent="0.25">
      <c r="A460" s="1">
        <v>42293</v>
      </c>
      <c r="B460" s="19">
        <v>1.1359999999999999</v>
      </c>
      <c r="C460" s="19">
        <v>0.73560000000000003</v>
      </c>
      <c r="D460" s="19">
        <v>1.0809</v>
      </c>
      <c r="E460" s="19">
        <v>135.25</v>
      </c>
      <c r="F460" s="19">
        <v>1.5653999999999999</v>
      </c>
      <c r="G460" s="19">
        <v>1.4684999999999999</v>
      </c>
      <c r="J460" s="28">
        <f t="shared" si="193"/>
        <v>-6.9301562505310627E-3</v>
      </c>
      <c r="K460" s="28">
        <f t="shared" si="194"/>
        <v>-5.5582058636559411E-3</v>
      </c>
      <c r="L460" s="28">
        <f t="shared" si="195"/>
        <v>-5.9035315815465419E-3</v>
      </c>
      <c r="M460" s="28">
        <f t="shared" si="196"/>
        <v>1.478852413225694E-4</v>
      </c>
      <c r="N460" s="28">
        <f t="shared" si="197"/>
        <v>2.6866260642777824E-3</v>
      </c>
      <c r="O460" s="28">
        <f t="shared" si="198"/>
        <v>-4.8232150838458353E-3</v>
      </c>
      <c r="P460" s="28">
        <f>J460*Report!$I$17+FX_Rates_Input!K460*Report!$I$18+FX_Rates_Input!L460*Report!$I$19+FX_Rates_Input!M460*Report!$I$20+FX_Rates_Input!N460*Report!$I$21+FX_Rates_Input!O460*Report!$I$22</f>
        <v>-1.8450174795188819E-3</v>
      </c>
      <c r="R460" s="28">
        <f t="shared" si="157"/>
        <v>-1.6493202175774178E-2</v>
      </c>
      <c r="S460" s="28">
        <f t="shared" si="158"/>
        <v>-1.3320638646234777E-2</v>
      </c>
      <c r="T460" s="28">
        <f t="shared" si="159"/>
        <v>-2.5298869434159321E-2</v>
      </c>
      <c r="U460" s="28">
        <f t="shared" si="160"/>
        <v>-1.5284914832764862E-2</v>
      </c>
      <c r="V460" s="28">
        <f t="shared" si="161"/>
        <v>-1.7751723691269945E-2</v>
      </c>
      <c r="W460" s="28">
        <f t="shared" si="162"/>
        <v>-1.5759089482222214E-2</v>
      </c>
      <c r="X460" s="28">
        <f t="shared" si="162"/>
        <v>-6.8191953915396454E-3</v>
      </c>
      <c r="Z460" s="28">
        <f t="shared" si="163"/>
        <v>1.5661025448874155E-2</v>
      </c>
      <c r="AA460" s="28">
        <f t="shared" si="164"/>
        <v>1.2785223934782385E-2</v>
      </c>
      <c r="AB460" s="28">
        <f t="shared" si="165"/>
        <v>2.4468650530053856E-2</v>
      </c>
      <c r="AC460" s="28">
        <f t="shared" si="166"/>
        <v>1.5251854494961378E-2</v>
      </c>
      <c r="AD460" s="28">
        <f t="shared" si="167"/>
        <v>1.8381567503530653E-2</v>
      </c>
      <c r="AE460" s="28">
        <f t="shared" si="168"/>
        <v>1.6042724955618187E-2</v>
      </c>
      <c r="AF460" s="28">
        <f t="shared" si="168"/>
        <v>6.4665015993170668E-3</v>
      </c>
      <c r="AG460" s="75"/>
      <c r="AH460">
        <f t="shared" si="169"/>
        <v>0</v>
      </c>
      <c r="AI460">
        <f t="shared" si="170"/>
        <v>0</v>
      </c>
      <c r="AJ460">
        <f t="shared" si="171"/>
        <v>0</v>
      </c>
      <c r="AK460">
        <f t="shared" si="172"/>
        <v>0</v>
      </c>
      <c r="AL460">
        <f t="shared" si="173"/>
        <v>0</v>
      </c>
      <c r="AM460">
        <f t="shared" si="174"/>
        <v>0</v>
      </c>
      <c r="AN460">
        <f t="shared" si="174"/>
        <v>0</v>
      </c>
      <c r="AP460" s="28">
        <f t="shared" si="175"/>
        <v>-1.8835067241400973E-2</v>
      </c>
      <c r="AQ460" s="28">
        <f t="shared" si="176"/>
        <v>-1.5221987616585188E-2</v>
      </c>
      <c r="AR460" s="28">
        <f t="shared" si="177"/>
        <v>-2.8923550386462236E-2</v>
      </c>
      <c r="AS460" s="28">
        <f t="shared" si="178"/>
        <v>-1.7508976755212863E-2</v>
      </c>
      <c r="AT460" s="28">
        <f t="shared" si="179"/>
        <v>-2.0383392949291791E-2</v>
      </c>
      <c r="AU460" s="28">
        <f t="shared" si="180"/>
        <v>-1.8075287499009093E-2</v>
      </c>
      <c r="AV460" s="28">
        <f t="shared" si="180"/>
        <v>-7.7868227287156751E-3</v>
      </c>
      <c r="AX460" s="39">
        <f t="shared" si="181"/>
        <v>1.8002890514500949E-2</v>
      </c>
      <c r="AY460" s="39">
        <f t="shared" si="182"/>
        <v>1.4686572905132797E-2</v>
      </c>
      <c r="AZ460" s="39">
        <f t="shared" si="183"/>
        <v>2.8093331482356772E-2</v>
      </c>
      <c r="BA460" s="39">
        <f t="shared" si="184"/>
        <v>1.7475916417409375E-2</v>
      </c>
      <c r="BB460" s="39">
        <f t="shared" si="185"/>
        <v>2.1013236761552499E-2</v>
      </c>
      <c r="BC460" s="39">
        <f t="shared" si="186"/>
        <v>1.8358922972405066E-2</v>
      </c>
      <c r="BD460" s="39">
        <f t="shared" si="186"/>
        <v>7.4341289364930965E-3</v>
      </c>
      <c r="BF460">
        <f t="shared" si="187"/>
        <v>0</v>
      </c>
      <c r="BG460">
        <f t="shared" si="188"/>
        <v>0</v>
      </c>
      <c r="BH460">
        <f t="shared" si="189"/>
        <v>0</v>
      </c>
      <c r="BI460">
        <f t="shared" si="190"/>
        <v>0</v>
      </c>
      <c r="BJ460">
        <f t="shared" si="191"/>
        <v>0</v>
      </c>
      <c r="BK460">
        <f t="shared" si="192"/>
        <v>0</v>
      </c>
      <c r="BL460">
        <f t="shared" si="192"/>
        <v>0</v>
      </c>
    </row>
    <row r="461" spans="1:64" x14ac:dyDescent="0.25">
      <c r="A461" s="1">
        <v>42296</v>
      </c>
      <c r="B461" s="19">
        <v>1.1333</v>
      </c>
      <c r="C461" s="19">
        <v>0.73170000000000002</v>
      </c>
      <c r="D461" s="19">
        <v>1.0833999999999999</v>
      </c>
      <c r="E461" s="19">
        <v>135.29</v>
      </c>
      <c r="F461" s="19">
        <v>1.5581</v>
      </c>
      <c r="G461" s="19">
        <v>1.4671000000000001</v>
      </c>
      <c r="J461" s="28">
        <f t="shared" si="193"/>
        <v>-2.3795895421938351E-3</v>
      </c>
      <c r="K461" s="28">
        <f t="shared" si="194"/>
        <v>-5.3158988401817075E-3</v>
      </c>
      <c r="L461" s="28">
        <f t="shared" si="195"/>
        <v>2.3102168016411908E-3</v>
      </c>
      <c r="M461" s="28">
        <f t="shared" si="196"/>
        <v>2.9570488867792838E-4</v>
      </c>
      <c r="N461" s="28">
        <f t="shared" si="197"/>
        <v>-4.674252147428724E-3</v>
      </c>
      <c r="O461" s="28">
        <f t="shared" si="198"/>
        <v>-9.5380849307629778E-4</v>
      </c>
      <c r="P461" s="28">
        <f>J461*Report!$I$17+FX_Rates_Input!K461*Report!$I$18+FX_Rates_Input!L461*Report!$I$19+FX_Rates_Input!M461*Report!$I$20+FX_Rates_Input!N461*Report!$I$21+FX_Rates_Input!O461*Report!$I$22</f>
        <v>3.3372444427409958E-4</v>
      </c>
      <c r="R461" s="28">
        <f t="shared" si="157"/>
        <v>-1.6540469785531097E-2</v>
      </c>
      <c r="S461" s="28">
        <f t="shared" si="158"/>
        <v>-1.3363432593072475E-2</v>
      </c>
      <c r="T461" s="28">
        <f t="shared" si="159"/>
        <v>-2.533692302060116E-2</v>
      </c>
      <c r="U461" s="28">
        <f t="shared" si="160"/>
        <v>-1.5287433932471839E-2</v>
      </c>
      <c r="V461" s="28">
        <f t="shared" si="161"/>
        <v>-1.7734399224947406E-2</v>
      </c>
      <c r="W461" s="28">
        <f t="shared" si="162"/>
        <v>-1.5781266970351353E-2</v>
      </c>
      <c r="X461" s="28">
        <f t="shared" si="162"/>
        <v>-6.828288905039853E-3</v>
      </c>
      <c r="Z461" s="28">
        <f t="shared" si="163"/>
        <v>1.5667992574915812E-2</v>
      </c>
      <c r="AA461" s="28">
        <f t="shared" si="164"/>
        <v>1.2788611363444544E-2</v>
      </c>
      <c r="AB461" s="28">
        <f t="shared" si="165"/>
        <v>2.445616035134197E-2</v>
      </c>
      <c r="AC461" s="28">
        <f t="shared" si="166"/>
        <v>1.5218526376471975E-2</v>
      </c>
      <c r="AD461" s="28">
        <f t="shared" si="167"/>
        <v>1.8400163461715538E-2</v>
      </c>
      <c r="AE461" s="28">
        <f t="shared" si="168"/>
        <v>1.6045437997557508E-2</v>
      </c>
      <c r="AF461" s="28">
        <f t="shared" si="168"/>
        <v>6.4658369931130119E-3</v>
      </c>
      <c r="AG461" s="75"/>
      <c r="AH461">
        <f t="shared" si="169"/>
        <v>0</v>
      </c>
      <c r="AI461">
        <f t="shared" si="170"/>
        <v>0</v>
      </c>
      <c r="AJ461">
        <f t="shared" si="171"/>
        <v>0</v>
      </c>
      <c r="AK461">
        <f t="shared" si="172"/>
        <v>0</v>
      </c>
      <c r="AL461">
        <f t="shared" si="173"/>
        <v>0</v>
      </c>
      <c r="AM461">
        <f t="shared" si="174"/>
        <v>0</v>
      </c>
      <c r="AN461">
        <f t="shared" si="174"/>
        <v>0</v>
      </c>
      <c r="AP461" s="28">
        <f t="shared" si="175"/>
        <v>-1.8886284889535206E-2</v>
      </c>
      <c r="AQ461" s="28">
        <f t="shared" si="176"/>
        <v>-1.5268145057369257E-2</v>
      </c>
      <c r="AR461" s="28">
        <f t="shared" si="177"/>
        <v>-2.8963465813661691E-2</v>
      </c>
      <c r="AS461" s="28">
        <f t="shared" si="178"/>
        <v>-1.7509251964454329E-2</v>
      </c>
      <c r="AT461" s="28">
        <f t="shared" si="179"/>
        <v>-2.0366161088595125E-2</v>
      </c>
      <c r="AU461" s="28">
        <f t="shared" si="180"/>
        <v>-1.8099277820695075E-2</v>
      </c>
      <c r="AV461" s="28">
        <f t="shared" si="180"/>
        <v>-7.7965301385833742E-3</v>
      </c>
      <c r="AX461" s="39">
        <f t="shared" si="181"/>
        <v>1.801380767891992E-2</v>
      </c>
      <c r="AY461" s="39">
        <f t="shared" si="182"/>
        <v>1.4693323827741326E-2</v>
      </c>
      <c r="AZ461" s="39">
        <f t="shared" si="183"/>
        <v>2.8082703144402501E-2</v>
      </c>
      <c r="BA461" s="39">
        <f t="shared" si="184"/>
        <v>1.7440344408454465E-2</v>
      </c>
      <c r="BB461" s="39">
        <f t="shared" si="185"/>
        <v>2.1031925325363257E-2</v>
      </c>
      <c r="BC461" s="39">
        <f t="shared" si="186"/>
        <v>1.8363448847901229E-2</v>
      </c>
      <c r="BD461" s="39">
        <f t="shared" si="186"/>
        <v>7.4340782266565332E-3</v>
      </c>
      <c r="BF461">
        <f t="shared" si="187"/>
        <v>0</v>
      </c>
      <c r="BG461">
        <f t="shared" si="188"/>
        <v>0</v>
      </c>
      <c r="BH461">
        <f t="shared" si="189"/>
        <v>0</v>
      </c>
      <c r="BI461">
        <f t="shared" si="190"/>
        <v>0</v>
      </c>
      <c r="BJ461">
        <f t="shared" si="191"/>
        <v>0</v>
      </c>
      <c r="BK461">
        <f t="shared" si="192"/>
        <v>0</v>
      </c>
      <c r="BL461">
        <f t="shared" si="192"/>
        <v>0</v>
      </c>
    </row>
    <row r="462" spans="1:64" x14ac:dyDescent="0.25">
      <c r="A462" s="1">
        <v>42297</v>
      </c>
      <c r="B462" s="19">
        <v>1.1373</v>
      </c>
      <c r="C462" s="19">
        <v>0.73519999999999996</v>
      </c>
      <c r="D462" s="19">
        <v>1.0823</v>
      </c>
      <c r="E462" s="19">
        <v>136.16</v>
      </c>
      <c r="F462" s="19">
        <v>1.5611999999999999</v>
      </c>
      <c r="G462" s="19">
        <v>1.4787999999999999</v>
      </c>
      <c r="J462" s="28">
        <f t="shared" si="193"/>
        <v>3.5233014514960211E-3</v>
      </c>
      <c r="K462" s="28">
        <f t="shared" si="194"/>
        <v>4.771977151492939E-3</v>
      </c>
      <c r="L462" s="28">
        <f t="shared" si="195"/>
        <v>-1.0158379226976909E-3</v>
      </c>
      <c r="M462" s="28">
        <f t="shared" si="196"/>
        <v>6.4100422097951556E-3</v>
      </c>
      <c r="N462" s="28">
        <f t="shared" si="197"/>
        <v>1.9876260831508297E-3</v>
      </c>
      <c r="O462" s="28">
        <f t="shared" si="198"/>
        <v>7.9432849168783858E-3</v>
      </c>
      <c r="P462" s="28">
        <f>J462*Report!$I$17+FX_Rates_Input!K462*Report!$I$18+FX_Rates_Input!L462*Report!$I$19+FX_Rates_Input!M462*Report!$I$20+FX_Rates_Input!N462*Report!$I$21+FX_Rates_Input!O462*Report!$I$22</f>
        <v>-1.2440940866294413E-3</v>
      </c>
      <c r="R462" s="28">
        <f t="shared" si="157"/>
        <v>-1.6549286781595125E-2</v>
      </c>
      <c r="S462" s="28">
        <f t="shared" si="158"/>
        <v>-1.3394159532519117E-2</v>
      </c>
      <c r="T462" s="28">
        <f t="shared" si="159"/>
        <v>-2.5328640200227438E-2</v>
      </c>
      <c r="U462" s="28">
        <f t="shared" si="160"/>
        <v>-1.5290839318328045E-2</v>
      </c>
      <c r="V462" s="28">
        <f t="shared" si="161"/>
        <v>-1.776543271337256E-2</v>
      </c>
      <c r="W462" s="28">
        <f t="shared" si="162"/>
        <v>-1.5779891656649558E-2</v>
      </c>
      <c r="X462" s="28">
        <f t="shared" si="162"/>
        <v>-6.8271270224198608E-3</v>
      </c>
      <c r="Z462" s="28">
        <f t="shared" si="163"/>
        <v>1.5664089974364089E-2</v>
      </c>
      <c r="AA462" s="28">
        <f t="shared" si="164"/>
        <v>1.2794036120407434E-2</v>
      </c>
      <c r="AB462" s="28">
        <f t="shared" si="165"/>
        <v>2.4471001367720777E-2</v>
      </c>
      <c r="AC462" s="28">
        <f t="shared" si="166"/>
        <v>1.5211406458928111E-2</v>
      </c>
      <c r="AD462" s="28">
        <f t="shared" si="167"/>
        <v>1.8398247377520022E-2</v>
      </c>
      <c r="AE462" s="28">
        <f t="shared" si="168"/>
        <v>1.6046010019090409E-2</v>
      </c>
      <c r="AF462" s="28">
        <f t="shared" si="168"/>
        <v>6.4678148456394262E-3</v>
      </c>
      <c r="AG462" s="75"/>
      <c r="AH462">
        <f t="shared" si="169"/>
        <v>0</v>
      </c>
      <c r="AI462">
        <f t="shared" si="170"/>
        <v>0</v>
      </c>
      <c r="AJ462">
        <f t="shared" si="171"/>
        <v>0</v>
      </c>
      <c r="AK462">
        <f t="shared" si="172"/>
        <v>0</v>
      </c>
      <c r="AL462">
        <f t="shared" si="173"/>
        <v>0</v>
      </c>
      <c r="AM462">
        <f t="shared" si="174"/>
        <v>0</v>
      </c>
      <c r="AN462">
        <f t="shared" si="174"/>
        <v>0</v>
      </c>
      <c r="AP462" s="28">
        <f t="shared" si="175"/>
        <v>-1.8895459812130803E-2</v>
      </c>
      <c r="AQ462" s="28">
        <f t="shared" si="176"/>
        <v>-1.5301505006567304E-2</v>
      </c>
      <c r="AR462" s="28">
        <f t="shared" si="177"/>
        <v>-2.8955660641524369E-2</v>
      </c>
      <c r="AS462" s="28">
        <f t="shared" si="178"/>
        <v>-1.7512386812572975E-2</v>
      </c>
      <c r="AT462" s="28">
        <f t="shared" si="179"/>
        <v>-2.0399315263374906E-2</v>
      </c>
      <c r="AU462" s="28">
        <f t="shared" si="180"/>
        <v>-1.8097844001409197E-2</v>
      </c>
      <c r="AV462" s="28">
        <f t="shared" si="180"/>
        <v>-7.7954276848957371E-3</v>
      </c>
      <c r="AX462" s="39">
        <f t="shared" si="181"/>
        <v>1.8010263004899767E-2</v>
      </c>
      <c r="AY462" s="39">
        <f t="shared" si="182"/>
        <v>1.4701381594455621E-2</v>
      </c>
      <c r="AZ462" s="39">
        <f t="shared" si="183"/>
        <v>2.8098021809017708E-2</v>
      </c>
      <c r="BA462" s="39">
        <f t="shared" si="184"/>
        <v>1.7432953953173045E-2</v>
      </c>
      <c r="BB462" s="39">
        <f t="shared" si="185"/>
        <v>2.1032129927522368E-2</v>
      </c>
      <c r="BC462" s="39">
        <f t="shared" si="186"/>
        <v>1.8363962363850048E-2</v>
      </c>
      <c r="BD462" s="39">
        <f t="shared" si="186"/>
        <v>7.4361155081153025E-3</v>
      </c>
      <c r="BF462">
        <f t="shared" si="187"/>
        <v>0</v>
      </c>
      <c r="BG462">
        <f t="shared" si="188"/>
        <v>0</v>
      </c>
      <c r="BH462">
        <f t="shared" si="189"/>
        <v>0</v>
      </c>
      <c r="BI462">
        <f t="shared" si="190"/>
        <v>0</v>
      </c>
      <c r="BJ462">
        <f t="shared" si="191"/>
        <v>0</v>
      </c>
      <c r="BK462">
        <f t="shared" si="192"/>
        <v>0</v>
      </c>
      <c r="BL462">
        <f t="shared" si="192"/>
        <v>0</v>
      </c>
    </row>
    <row r="463" spans="1:64" x14ac:dyDescent="0.25">
      <c r="A463" s="1">
        <v>42298</v>
      </c>
      <c r="B463" s="19">
        <v>1.1354</v>
      </c>
      <c r="C463" s="19">
        <v>0.7349</v>
      </c>
      <c r="D463" s="19">
        <v>1.0864</v>
      </c>
      <c r="E463" s="19">
        <v>136.30000000000001</v>
      </c>
      <c r="F463" s="19">
        <v>1.5707</v>
      </c>
      <c r="G463" s="19">
        <v>1.4763999999999999</v>
      </c>
      <c r="J463" s="28">
        <f t="shared" si="193"/>
        <v>-1.6720204537729842E-3</v>
      </c>
      <c r="K463" s="28">
        <f t="shared" si="194"/>
        <v>-4.0813550665173506E-4</v>
      </c>
      <c r="L463" s="28">
        <f t="shared" si="195"/>
        <v>3.7810715033308739E-3</v>
      </c>
      <c r="M463" s="28">
        <f t="shared" si="196"/>
        <v>1.0276738774229268E-3</v>
      </c>
      <c r="N463" s="28">
        <f t="shared" si="197"/>
        <v>6.066623542526673E-3</v>
      </c>
      <c r="O463" s="28">
        <f t="shared" si="198"/>
        <v>-1.6242559066333082E-3</v>
      </c>
      <c r="P463" s="28">
        <f>J463*Report!$I$17+FX_Rates_Input!K463*Report!$I$18+FX_Rates_Input!L463*Report!$I$19+FX_Rates_Input!M463*Report!$I$20+FX_Rates_Input!N463*Report!$I$21+FX_Rates_Input!O463*Report!$I$22</f>
        <v>9.9620552606895316E-4</v>
      </c>
      <c r="R463" s="28">
        <f t="shared" si="157"/>
        <v>-1.6549351599049852E-2</v>
      </c>
      <c r="S463" s="28">
        <f t="shared" si="158"/>
        <v>-1.3385646568344846E-2</v>
      </c>
      <c r="T463" s="28">
        <f t="shared" si="159"/>
        <v>-2.5332771888134025E-2</v>
      </c>
      <c r="U463" s="28">
        <f t="shared" si="160"/>
        <v>-1.5297637757683188E-2</v>
      </c>
      <c r="V463" s="28">
        <f t="shared" si="161"/>
        <v>-1.776504767866343E-2</v>
      </c>
      <c r="W463" s="28">
        <f t="shared" si="162"/>
        <v>-1.5793759770810007E-2</v>
      </c>
      <c r="X463" s="28">
        <f t="shared" si="162"/>
        <v>-6.8347064407233184E-3</v>
      </c>
      <c r="Z463" s="28">
        <f t="shared" si="163"/>
        <v>1.5679711948301828E-2</v>
      </c>
      <c r="AA463" s="28">
        <f t="shared" si="164"/>
        <v>1.2839944695489434E-2</v>
      </c>
      <c r="AB463" s="28">
        <f t="shared" si="165"/>
        <v>2.4467006352245777E-2</v>
      </c>
      <c r="AC463" s="28">
        <f t="shared" si="166"/>
        <v>1.526246255811489E-2</v>
      </c>
      <c r="AD463" s="28">
        <f t="shared" si="167"/>
        <v>1.8399327925253832E-2</v>
      </c>
      <c r="AE463" s="28">
        <f t="shared" si="168"/>
        <v>1.6084059789368051E-2</v>
      </c>
      <c r="AF463" s="28">
        <f t="shared" si="168"/>
        <v>6.4632287841666636E-3</v>
      </c>
      <c r="AG463" s="75"/>
      <c r="AH463">
        <f t="shared" si="169"/>
        <v>0</v>
      </c>
      <c r="AI463">
        <f t="shared" si="170"/>
        <v>0</v>
      </c>
      <c r="AJ463">
        <f t="shared" si="171"/>
        <v>0</v>
      </c>
      <c r="AK463">
        <f t="shared" si="172"/>
        <v>0</v>
      </c>
      <c r="AL463">
        <f t="shared" si="173"/>
        <v>0</v>
      </c>
      <c r="AM463">
        <f t="shared" si="174"/>
        <v>0</v>
      </c>
      <c r="AN463">
        <f t="shared" si="174"/>
        <v>0</v>
      </c>
      <c r="AP463" s="28">
        <f t="shared" si="175"/>
        <v>-1.8896667134054385E-2</v>
      </c>
      <c r="AQ463" s="28">
        <f t="shared" si="176"/>
        <v>-1.5295715649248559E-2</v>
      </c>
      <c r="AR463" s="28">
        <f t="shared" si="177"/>
        <v>-2.8959802283593027E-2</v>
      </c>
      <c r="AS463" s="28">
        <f t="shared" si="178"/>
        <v>-1.7523398928719892E-2</v>
      </c>
      <c r="AT463" s="28">
        <f t="shared" si="179"/>
        <v>-2.0398980884451207E-2</v>
      </c>
      <c r="AU463" s="28">
        <f t="shared" si="180"/>
        <v>-1.811549341242635E-2</v>
      </c>
      <c r="AV463" s="28">
        <f t="shared" si="180"/>
        <v>-7.8032251161420842E-3</v>
      </c>
      <c r="AX463" s="39">
        <f t="shared" si="181"/>
        <v>1.8027027483306361E-2</v>
      </c>
      <c r="AY463" s="39">
        <f t="shared" si="182"/>
        <v>1.4750013776393147E-2</v>
      </c>
      <c r="AZ463" s="39">
        <f t="shared" si="183"/>
        <v>2.8094036747704779E-2</v>
      </c>
      <c r="BA463" s="39">
        <f t="shared" si="184"/>
        <v>1.7488223729151594E-2</v>
      </c>
      <c r="BB463" s="39">
        <f t="shared" si="185"/>
        <v>2.1033261131041609E-2</v>
      </c>
      <c r="BC463" s="39">
        <f t="shared" si="186"/>
        <v>1.8405793430984394E-2</v>
      </c>
      <c r="BD463" s="39">
        <f t="shared" si="186"/>
        <v>7.4317474595854294E-3</v>
      </c>
      <c r="BF463">
        <f t="shared" si="187"/>
        <v>0</v>
      </c>
      <c r="BG463">
        <f t="shared" si="188"/>
        <v>0</v>
      </c>
      <c r="BH463">
        <f t="shared" si="189"/>
        <v>0</v>
      </c>
      <c r="BI463">
        <f t="shared" si="190"/>
        <v>0</v>
      </c>
      <c r="BJ463">
        <f t="shared" si="191"/>
        <v>0</v>
      </c>
      <c r="BK463">
        <f t="shared" si="192"/>
        <v>0</v>
      </c>
      <c r="BL463">
        <f t="shared" si="192"/>
        <v>0</v>
      </c>
    </row>
    <row r="464" spans="1:64" x14ac:dyDescent="0.25">
      <c r="A464" s="1">
        <v>42299</v>
      </c>
      <c r="B464" s="19">
        <v>1.1313</v>
      </c>
      <c r="C464" s="19">
        <v>0.73140000000000005</v>
      </c>
      <c r="D464" s="19">
        <v>1.0886</v>
      </c>
      <c r="E464" s="19">
        <v>135.49</v>
      </c>
      <c r="F464" s="19">
        <v>1.5691999999999999</v>
      </c>
      <c r="G464" s="19">
        <v>1.4846999999999999</v>
      </c>
      <c r="J464" s="28">
        <f t="shared" si="193"/>
        <v>-3.6175978042047351E-3</v>
      </c>
      <c r="K464" s="28">
        <f t="shared" si="194"/>
        <v>-4.773929819544674E-3</v>
      </c>
      <c r="L464" s="28">
        <f t="shared" si="195"/>
        <v>2.0229891956679634E-3</v>
      </c>
      <c r="M464" s="28">
        <f t="shared" si="196"/>
        <v>-5.9605018441472235E-3</v>
      </c>
      <c r="N464" s="28">
        <f t="shared" si="197"/>
        <v>-9.5544451358915998E-4</v>
      </c>
      <c r="O464" s="28">
        <f t="shared" si="198"/>
        <v>5.6060394701064678E-3</v>
      </c>
      <c r="P464" s="28">
        <f>J464*Report!$I$17+FX_Rates_Input!K464*Report!$I$18+FX_Rates_Input!L464*Report!$I$19+FX_Rates_Input!M464*Report!$I$20+FX_Rates_Input!N464*Report!$I$21+FX_Rates_Input!O464*Report!$I$22</f>
        <v>-2.5990061705415959E-4</v>
      </c>
      <c r="R464" s="28">
        <f t="shared" si="157"/>
        <v>-1.6555455120597161E-2</v>
      </c>
      <c r="S464" s="28">
        <f t="shared" si="158"/>
        <v>-1.3390391584718685E-2</v>
      </c>
      <c r="T464" s="28">
        <f t="shared" si="159"/>
        <v>-2.5324035500678459E-2</v>
      </c>
      <c r="U464" s="28">
        <f t="shared" si="160"/>
        <v>-1.5296239919345415E-2</v>
      </c>
      <c r="V464" s="28">
        <f t="shared" si="161"/>
        <v>-1.7736692520219886E-2</v>
      </c>
      <c r="W464" s="28">
        <f t="shared" si="162"/>
        <v>-1.580772902239154E-2</v>
      </c>
      <c r="X464" s="28">
        <f t="shared" si="162"/>
        <v>-6.8343006808180996E-3</v>
      </c>
      <c r="Z464" s="28">
        <f t="shared" si="163"/>
        <v>1.5629020786144719E-2</v>
      </c>
      <c r="AA464" s="28">
        <f t="shared" si="164"/>
        <v>1.2831267186120463E-2</v>
      </c>
      <c r="AB464" s="28">
        <f t="shared" si="165"/>
        <v>2.4491172376615619E-2</v>
      </c>
      <c r="AC464" s="28">
        <f t="shared" si="166"/>
        <v>1.5229024912075267E-2</v>
      </c>
      <c r="AD464" s="28">
        <f t="shared" si="167"/>
        <v>1.8448402702379574E-2</v>
      </c>
      <c r="AE464" s="28">
        <f t="shared" si="168"/>
        <v>1.6070463040669392E-2</v>
      </c>
      <c r="AF464" s="28">
        <f t="shared" si="168"/>
        <v>6.4664817672855212E-3</v>
      </c>
      <c r="AG464" s="75"/>
      <c r="AH464">
        <f t="shared" si="169"/>
        <v>0</v>
      </c>
      <c r="AI464">
        <f t="shared" si="170"/>
        <v>0</v>
      </c>
      <c r="AJ464">
        <f t="shared" si="171"/>
        <v>0</v>
      </c>
      <c r="AK464">
        <f t="shared" si="172"/>
        <v>0</v>
      </c>
      <c r="AL464">
        <f t="shared" si="173"/>
        <v>0</v>
      </c>
      <c r="AM464">
        <f t="shared" si="174"/>
        <v>0</v>
      </c>
      <c r="AN464">
        <f t="shared" si="174"/>
        <v>0</v>
      </c>
      <c r="AP464" s="28">
        <f t="shared" si="175"/>
        <v>-1.8899523236969164E-2</v>
      </c>
      <c r="AQ464" s="28">
        <f t="shared" si="176"/>
        <v>-1.5300174253270229E-2</v>
      </c>
      <c r="AR464" s="28">
        <f t="shared" si="177"/>
        <v>-2.8952189671464505E-2</v>
      </c>
      <c r="AS464" s="28">
        <f t="shared" si="178"/>
        <v>-1.7519463943327616E-2</v>
      </c>
      <c r="AT464" s="28">
        <f t="shared" si="179"/>
        <v>-2.0372134782662088E-2</v>
      </c>
      <c r="AU464" s="28">
        <f t="shared" si="180"/>
        <v>-1.8129489794234691E-2</v>
      </c>
      <c r="AV464" s="28">
        <f t="shared" si="180"/>
        <v>-7.8030267259381657E-3</v>
      </c>
      <c r="AX464" s="39">
        <f t="shared" si="181"/>
        <v>1.7973088902516723E-2</v>
      </c>
      <c r="AY464" s="39">
        <f t="shared" si="182"/>
        <v>1.4741049854672008E-2</v>
      </c>
      <c r="AZ464" s="39">
        <f t="shared" si="183"/>
        <v>2.8119326547401666E-2</v>
      </c>
      <c r="BA464" s="39">
        <f t="shared" si="184"/>
        <v>1.7452248936057471E-2</v>
      </c>
      <c r="BB464" s="39">
        <f t="shared" si="185"/>
        <v>2.1083844964821775E-2</v>
      </c>
      <c r="BC464" s="39">
        <f t="shared" si="186"/>
        <v>1.8392223812512543E-2</v>
      </c>
      <c r="BD464" s="39">
        <f t="shared" si="186"/>
        <v>7.4352078124055873E-3</v>
      </c>
      <c r="BF464">
        <f t="shared" si="187"/>
        <v>0</v>
      </c>
      <c r="BG464">
        <f t="shared" si="188"/>
        <v>0</v>
      </c>
      <c r="BH464">
        <f t="shared" si="189"/>
        <v>0</v>
      </c>
      <c r="BI464">
        <f t="shared" si="190"/>
        <v>0</v>
      </c>
      <c r="BJ464">
        <f t="shared" si="191"/>
        <v>0</v>
      </c>
      <c r="BK464">
        <f t="shared" si="192"/>
        <v>0</v>
      </c>
      <c r="BL464">
        <f t="shared" si="192"/>
        <v>0</v>
      </c>
    </row>
    <row r="465" spans="1:64" x14ac:dyDescent="0.25">
      <c r="A465" s="1">
        <v>42300</v>
      </c>
      <c r="B465" s="19">
        <v>1.1084000000000001</v>
      </c>
      <c r="C465" s="19">
        <v>0.71955000000000002</v>
      </c>
      <c r="D465" s="19">
        <v>1.0792999999999999</v>
      </c>
      <c r="E465" s="19">
        <v>133.80000000000001</v>
      </c>
      <c r="F465" s="19">
        <v>1.5249999999999999</v>
      </c>
      <c r="G465" s="19">
        <v>1.4482999999999999</v>
      </c>
      <c r="J465" s="28">
        <f t="shared" si="193"/>
        <v>-2.0449879943597683E-2</v>
      </c>
      <c r="K465" s="28">
        <f t="shared" si="194"/>
        <v>-1.6334489099098234E-2</v>
      </c>
      <c r="L465" s="28">
        <f t="shared" si="195"/>
        <v>-8.5797841687991518E-3</v>
      </c>
      <c r="M465" s="28">
        <f t="shared" si="196"/>
        <v>-1.2551689164211628E-2</v>
      </c>
      <c r="N465" s="28">
        <f t="shared" si="197"/>
        <v>-2.8571525293885545E-2</v>
      </c>
      <c r="O465" s="28">
        <f t="shared" si="198"/>
        <v>-2.4822276819139413E-2</v>
      </c>
      <c r="P465" s="28">
        <f>J465*Report!$I$17+FX_Rates_Input!K465*Report!$I$18+FX_Rates_Input!L465*Report!$I$19+FX_Rates_Input!M465*Report!$I$20+FX_Rates_Input!N465*Report!$I$21+FX_Rates_Input!O465*Report!$I$22</f>
        <v>-3.9885589087002207E-3</v>
      </c>
      <c r="R465" s="28">
        <f t="shared" si="157"/>
        <v>-1.6573062008129399E-2</v>
      </c>
      <c r="S465" s="28">
        <f t="shared" si="158"/>
        <v>-1.3427897171710687E-2</v>
      </c>
      <c r="T465" s="28">
        <f t="shared" si="159"/>
        <v>-2.5319336422642211E-2</v>
      </c>
      <c r="U465" s="28">
        <f t="shared" si="160"/>
        <v>-1.5350121361107366E-2</v>
      </c>
      <c r="V465" s="28">
        <f t="shared" si="161"/>
        <v>-1.7726579888443766E-2</v>
      </c>
      <c r="W465" s="28">
        <f t="shared" si="162"/>
        <v>-1.5747084099392211E-2</v>
      </c>
      <c r="X465" s="28">
        <f t="shared" si="162"/>
        <v>-6.8340315706023804E-3</v>
      </c>
      <c r="Z465" s="28">
        <f t="shared" si="163"/>
        <v>1.5624592914823062E-2</v>
      </c>
      <c r="AA465" s="28">
        <f t="shared" si="164"/>
        <v>1.2801703180276231E-2</v>
      </c>
      <c r="AB465" s="28">
        <f t="shared" si="165"/>
        <v>2.4500666749766628E-2</v>
      </c>
      <c r="AC465" s="28">
        <f t="shared" si="166"/>
        <v>1.5217780471709885E-2</v>
      </c>
      <c r="AD465" s="28">
        <f t="shared" si="167"/>
        <v>1.8450713414648389E-2</v>
      </c>
      <c r="AE465" s="28">
        <f t="shared" si="168"/>
        <v>1.6108039291957289E-2</v>
      </c>
      <c r="AF465" s="28">
        <f t="shared" si="168"/>
        <v>6.4667075893999528E-3</v>
      </c>
      <c r="AG465" s="75"/>
      <c r="AH465">
        <f t="shared" si="169"/>
        <v>1</v>
      </c>
      <c r="AI465">
        <f t="shared" si="170"/>
        <v>1</v>
      </c>
      <c r="AJ465">
        <f t="shared" si="171"/>
        <v>0</v>
      </c>
      <c r="AK465">
        <f t="shared" si="172"/>
        <v>0</v>
      </c>
      <c r="AL465">
        <f t="shared" si="173"/>
        <v>1</v>
      </c>
      <c r="AM465">
        <f t="shared" si="174"/>
        <v>1</v>
      </c>
      <c r="AN465">
        <f t="shared" si="174"/>
        <v>0</v>
      </c>
      <c r="AP465" s="28">
        <f t="shared" si="175"/>
        <v>-1.8918089982036257E-2</v>
      </c>
      <c r="AQ465" s="28">
        <f t="shared" si="176"/>
        <v>-1.5338258243564992E-2</v>
      </c>
      <c r="AR465" s="28">
        <f t="shared" si="177"/>
        <v>-2.8947839845608711E-2</v>
      </c>
      <c r="AS465" s="28">
        <f t="shared" si="178"/>
        <v>-1.7576450734259803E-2</v>
      </c>
      <c r="AT465" s="28">
        <f t="shared" si="179"/>
        <v>-2.0361453919456114E-2</v>
      </c>
      <c r="AU465" s="28">
        <f t="shared" si="180"/>
        <v>-1.8067164727740018E-2</v>
      </c>
      <c r="AV465" s="28">
        <f t="shared" si="180"/>
        <v>-7.8027544629521986E-3</v>
      </c>
      <c r="AX465" s="39">
        <f t="shared" si="181"/>
        <v>1.7969620888729922E-2</v>
      </c>
      <c r="AY465" s="39">
        <f t="shared" si="182"/>
        <v>1.4712064252130536E-2</v>
      </c>
      <c r="AZ465" s="39">
        <f t="shared" si="183"/>
        <v>2.8129170172733128E-2</v>
      </c>
      <c r="BA465" s="39">
        <f t="shared" si="184"/>
        <v>1.7444109844862322E-2</v>
      </c>
      <c r="BB465" s="39">
        <f t="shared" si="185"/>
        <v>2.1085587445660737E-2</v>
      </c>
      <c r="BC465" s="39">
        <f t="shared" si="186"/>
        <v>1.8428119920305096E-2</v>
      </c>
      <c r="BD465" s="39">
        <f t="shared" si="186"/>
        <v>7.435430481749771E-3</v>
      </c>
      <c r="BF465">
        <f t="shared" si="187"/>
        <v>1</v>
      </c>
      <c r="BG465">
        <f t="shared" si="188"/>
        <v>1</v>
      </c>
      <c r="BH465">
        <f t="shared" si="189"/>
        <v>0</v>
      </c>
      <c r="BI465">
        <f t="shared" si="190"/>
        <v>0</v>
      </c>
      <c r="BJ465">
        <f t="shared" si="191"/>
        <v>1</v>
      </c>
      <c r="BK465">
        <f t="shared" si="192"/>
        <v>1</v>
      </c>
      <c r="BL465">
        <f t="shared" si="192"/>
        <v>0</v>
      </c>
    </row>
    <row r="466" spans="1:64" x14ac:dyDescent="0.25">
      <c r="A466" s="1">
        <v>42303</v>
      </c>
      <c r="B466" s="19">
        <v>1.1011</v>
      </c>
      <c r="C466" s="19">
        <v>0.71840000000000004</v>
      </c>
      <c r="D466" s="19">
        <v>1.0823</v>
      </c>
      <c r="E466" s="19">
        <v>133.26</v>
      </c>
      <c r="F466" s="19">
        <v>1.5182</v>
      </c>
      <c r="G466" s="19">
        <v>1.4481999999999999</v>
      </c>
      <c r="J466" s="28">
        <f t="shared" si="193"/>
        <v>-6.6078538692779382E-3</v>
      </c>
      <c r="K466" s="28">
        <f t="shared" si="194"/>
        <v>-1.5994996281927284E-3</v>
      </c>
      <c r="L466" s="28">
        <f t="shared" si="195"/>
        <v>2.7757234698001488E-3</v>
      </c>
      <c r="M466" s="28">
        <f t="shared" si="196"/>
        <v>-4.0440405597371902E-3</v>
      </c>
      <c r="N466" s="28">
        <f t="shared" si="197"/>
        <v>-4.4689874588441352E-3</v>
      </c>
      <c r="O466" s="28">
        <f t="shared" si="198"/>
        <v>-6.9048852090224571E-5</v>
      </c>
      <c r="P466" s="28">
        <f>J466*Report!$I$17+FX_Rates_Input!K466*Report!$I$18+FX_Rates_Input!L466*Report!$I$19+FX_Rates_Input!M466*Report!$I$20+FX_Rates_Input!N466*Report!$I$21+FX_Rates_Input!O466*Report!$I$22</f>
        <v>-1.2721660678264894E-3</v>
      </c>
      <c r="R466" s="28">
        <f t="shared" si="157"/>
        <v>-1.6804513720680325E-2</v>
      </c>
      <c r="S466" s="28">
        <f t="shared" si="158"/>
        <v>-1.3668704520125204E-2</v>
      </c>
      <c r="T466" s="28">
        <f t="shared" si="159"/>
        <v>-2.5382560367630407E-2</v>
      </c>
      <c r="U466" s="28">
        <f t="shared" si="160"/>
        <v>-1.5488294085527673E-2</v>
      </c>
      <c r="V466" s="28">
        <f t="shared" si="161"/>
        <v>-1.8326615506762487E-2</v>
      </c>
      <c r="W466" s="28">
        <f t="shared" si="162"/>
        <v>-1.6184781001125064E-2</v>
      </c>
      <c r="X466" s="28">
        <f t="shared" si="162"/>
        <v>-6.8643732945210699E-3</v>
      </c>
      <c r="Z466" s="28">
        <f t="shared" si="163"/>
        <v>1.5780230167088283E-2</v>
      </c>
      <c r="AA466" s="28">
        <f t="shared" si="164"/>
        <v>1.2949853887150319E-2</v>
      </c>
      <c r="AB466" s="28">
        <f t="shared" si="165"/>
        <v>2.4495252421404431E-2</v>
      </c>
      <c r="AC466" s="28">
        <f t="shared" si="166"/>
        <v>1.5283464952972144E-2</v>
      </c>
      <c r="AD466" s="28">
        <f t="shared" si="167"/>
        <v>1.8835023752559934E-2</v>
      </c>
      <c r="AE466" s="28">
        <f t="shared" si="168"/>
        <v>1.6413952395319963E-2</v>
      </c>
      <c r="AF466" s="28">
        <f t="shared" si="168"/>
        <v>6.4774916775686532E-3</v>
      </c>
      <c r="AG466" s="75"/>
      <c r="AH466">
        <f t="shared" si="169"/>
        <v>0</v>
      </c>
      <c r="AI466">
        <f t="shared" si="170"/>
        <v>0</v>
      </c>
      <c r="AJ466">
        <f t="shared" si="171"/>
        <v>0</v>
      </c>
      <c r="AK466">
        <f t="shared" si="172"/>
        <v>0</v>
      </c>
      <c r="AL466">
        <f t="shared" si="173"/>
        <v>0</v>
      </c>
      <c r="AM466">
        <f t="shared" si="174"/>
        <v>0</v>
      </c>
      <c r="AN466">
        <f t="shared" si="174"/>
        <v>0</v>
      </c>
      <c r="AP466" s="28">
        <f t="shared" si="175"/>
        <v>-1.9177734258705802E-2</v>
      </c>
      <c r="AQ466" s="28">
        <f t="shared" si="176"/>
        <v>-1.5607394286181334E-2</v>
      </c>
      <c r="AR466" s="28">
        <f t="shared" si="177"/>
        <v>-2.9015274195624021E-2</v>
      </c>
      <c r="AS466" s="28">
        <f t="shared" si="178"/>
        <v>-1.7729470839681988E-2</v>
      </c>
      <c r="AT466" s="28">
        <f t="shared" si="179"/>
        <v>-2.1033181678363516E-2</v>
      </c>
      <c r="AU466" s="28">
        <f t="shared" si="180"/>
        <v>-1.8559020426683375E-2</v>
      </c>
      <c r="AV466" s="28">
        <f t="shared" si="180"/>
        <v>-7.8360914727084868E-3</v>
      </c>
      <c r="AX466" s="39">
        <f t="shared" si="181"/>
        <v>1.8153450705113761E-2</v>
      </c>
      <c r="AY466" s="39">
        <f t="shared" si="182"/>
        <v>1.488854365320645E-2</v>
      </c>
      <c r="AZ466" s="39">
        <f t="shared" si="183"/>
        <v>2.8127966249398045E-2</v>
      </c>
      <c r="BA466" s="39">
        <f t="shared" si="184"/>
        <v>1.7524641707126462E-2</v>
      </c>
      <c r="BB466" s="39">
        <f t="shared" si="185"/>
        <v>2.1541589924160963E-2</v>
      </c>
      <c r="BC466" s="39">
        <f t="shared" si="186"/>
        <v>1.8788191820878274E-2</v>
      </c>
      <c r="BD466" s="39">
        <f t="shared" si="186"/>
        <v>7.4492098557560693E-3</v>
      </c>
      <c r="BF466">
        <f t="shared" si="187"/>
        <v>0</v>
      </c>
      <c r="BG466">
        <f t="shared" si="188"/>
        <v>0</v>
      </c>
      <c r="BH466">
        <f t="shared" si="189"/>
        <v>0</v>
      </c>
      <c r="BI466">
        <f t="shared" si="190"/>
        <v>0</v>
      </c>
      <c r="BJ466">
        <f t="shared" si="191"/>
        <v>0</v>
      </c>
      <c r="BK466">
        <f t="shared" si="192"/>
        <v>0</v>
      </c>
      <c r="BL466">
        <f t="shared" si="192"/>
        <v>0</v>
      </c>
    </row>
    <row r="467" spans="1:64" x14ac:dyDescent="0.25">
      <c r="A467" s="1">
        <v>42304</v>
      </c>
      <c r="B467" s="19">
        <v>1.1061000000000001</v>
      </c>
      <c r="C467" s="19">
        <v>0.72140000000000004</v>
      </c>
      <c r="D467" s="19">
        <v>1.0880000000000001</v>
      </c>
      <c r="E467" s="19">
        <v>133.06</v>
      </c>
      <c r="F467" s="19">
        <v>1.5299</v>
      </c>
      <c r="G467" s="19">
        <v>1.4621999999999999</v>
      </c>
      <c r="J467" s="28">
        <f t="shared" si="193"/>
        <v>4.5306347886632028E-3</v>
      </c>
      <c r="K467" s="28">
        <f t="shared" si="194"/>
        <v>4.167251481448698E-3</v>
      </c>
      <c r="L467" s="28">
        <f t="shared" si="195"/>
        <v>5.2527421147872651E-3</v>
      </c>
      <c r="M467" s="28">
        <f t="shared" si="196"/>
        <v>-1.501952820649573E-3</v>
      </c>
      <c r="N467" s="28">
        <f t="shared" si="197"/>
        <v>7.6769511906654795E-3</v>
      </c>
      <c r="O467" s="28">
        <f t="shared" si="198"/>
        <v>9.6207449044950922E-3</v>
      </c>
      <c r="P467" s="28">
        <f>J467*Report!$I$17+FX_Rates_Input!K467*Report!$I$18+FX_Rates_Input!L467*Report!$I$19+FX_Rates_Input!M467*Report!$I$20+FX_Rates_Input!N467*Report!$I$21+FX_Rates_Input!O467*Report!$I$22</f>
        <v>1.4743085707486019E-3</v>
      </c>
      <c r="R467" s="28">
        <f t="shared" si="157"/>
        <v>-1.6812862444285408E-2</v>
      </c>
      <c r="S467" s="28">
        <f t="shared" si="158"/>
        <v>-1.3651910867538999E-2</v>
      </c>
      <c r="T467" s="28">
        <f t="shared" si="159"/>
        <v>-2.5378084614983882E-2</v>
      </c>
      <c r="U467" s="28">
        <f t="shared" si="160"/>
        <v>-1.5280647411204327E-2</v>
      </c>
      <c r="V467" s="28">
        <f t="shared" si="161"/>
        <v>-1.8327817966149056E-2</v>
      </c>
      <c r="W467" s="28">
        <f t="shared" si="162"/>
        <v>-1.6191491745146294E-2</v>
      </c>
      <c r="X467" s="28">
        <f t="shared" si="162"/>
        <v>-6.8378743450046133E-3</v>
      </c>
      <c r="Z467" s="28">
        <f t="shared" si="163"/>
        <v>1.5782846201623773E-2</v>
      </c>
      <c r="AA467" s="28">
        <f t="shared" si="164"/>
        <v>1.2950300226876623E-2</v>
      </c>
      <c r="AB467" s="28">
        <f t="shared" si="165"/>
        <v>2.4507676976756241E-2</v>
      </c>
      <c r="AC467" s="28">
        <f t="shared" si="166"/>
        <v>1.487564577970202E-2</v>
      </c>
      <c r="AD467" s="28">
        <f t="shared" si="167"/>
        <v>1.883520826039645E-2</v>
      </c>
      <c r="AE467" s="28">
        <f t="shared" si="168"/>
        <v>1.639400588035856E-2</v>
      </c>
      <c r="AF467" s="28">
        <f t="shared" si="168"/>
        <v>6.4696795250893625E-3</v>
      </c>
      <c r="AG467" s="75"/>
      <c r="AH467">
        <f t="shared" si="169"/>
        <v>0</v>
      </c>
      <c r="AI467">
        <f t="shared" si="170"/>
        <v>0</v>
      </c>
      <c r="AJ467">
        <f t="shared" si="171"/>
        <v>0</v>
      </c>
      <c r="AK467">
        <f t="shared" si="172"/>
        <v>0</v>
      </c>
      <c r="AL467">
        <f t="shared" si="173"/>
        <v>0</v>
      </c>
      <c r="AM467">
        <f t="shared" si="174"/>
        <v>0</v>
      </c>
      <c r="AN467">
        <f t="shared" si="174"/>
        <v>0</v>
      </c>
      <c r="AP467" s="28">
        <f t="shared" si="175"/>
        <v>-1.9186881570426334E-2</v>
      </c>
      <c r="AQ467" s="28">
        <f t="shared" si="176"/>
        <v>-1.5589410021855038E-2</v>
      </c>
      <c r="AR467" s="28">
        <f t="shared" si="177"/>
        <v>-2.9011377372242606E-2</v>
      </c>
      <c r="AS467" s="28">
        <f t="shared" si="178"/>
        <v>-1.7476998396741498E-2</v>
      </c>
      <c r="AT467" s="28">
        <f t="shared" si="179"/>
        <v>-2.1034485153707452E-2</v>
      </c>
      <c r="AU467" s="28">
        <f t="shared" si="180"/>
        <v>-1.856476717959453E-2</v>
      </c>
      <c r="AV467" s="28">
        <f t="shared" si="180"/>
        <v>-7.8070935680914751E-3</v>
      </c>
      <c r="AX467" s="39">
        <f t="shared" si="181"/>
        <v>1.8156865327764699E-2</v>
      </c>
      <c r="AY467" s="39">
        <f t="shared" si="182"/>
        <v>1.4887799381192663E-2</v>
      </c>
      <c r="AZ467" s="39">
        <f t="shared" si="183"/>
        <v>2.8140969734014965E-2</v>
      </c>
      <c r="BA467" s="39">
        <f t="shared" si="184"/>
        <v>1.7071996765239187E-2</v>
      </c>
      <c r="BB467" s="39">
        <f t="shared" si="185"/>
        <v>2.1541875447954845E-2</v>
      </c>
      <c r="BC467" s="39">
        <f t="shared" si="186"/>
        <v>1.8767281314806795E-2</v>
      </c>
      <c r="BD467" s="39">
        <f t="shared" si="186"/>
        <v>7.4388987481762243E-3</v>
      </c>
      <c r="BF467">
        <f t="shared" si="187"/>
        <v>0</v>
      </c>
      <c r="BG467">
        <f t="shared" si="188"/>
        <v>0</v>
      </c>
      <c r="BH467">
        <f t="shared" si="189"/>
        <v>0</v>
      </c>
      <c r="BI467">
        <f t="shared" si="190"/>
        <v>0</v>
      </c>
      <c r="BJ467">
        <f t="shared" si="191"/>
        <v>0</v>
      </c>
      <c r="BK467">
        <f t="shared" si="192"/>
        <v>0</v>
      </c>
      <c r="BL467">
        <f t="shared" si="192"/>
        <v>0</v>
      </c>
    </row>
    <row r="468" spans="1:64" x14ac:dyDescent="0.25">
      <c r="A468" s="1">
        <v>42305</v>
      </c>
      <c r="B468" s="19">
        <v>1.1085</v>
      </c>
      <c r="C468" s="19">
        <v>0.7248</v>
      </c>
      <c r="D468" s="19">
        <v>1.0899000000000001</v>
      </c>
      <c r="E468" s="19">
        <v>133.38</v>
      </c>
      <c r="F468" s="19">
        <v>1.5539000000000001</v>
      </c>
      <c r="G468" s="19">
        <v>1.4642999999999999</v>
      </c>
      <c r="J468" s="28">
        <f t="shared" si="193"/>
        <v>2.1674351481575046E-3</v>
      </c>
      <c r="K468" s="28">
        <f t="shared" si="194"/>
        <v>4.7019862593308051E-3</v>
      </c>
      <c r="L468" s="28">
        <f t="shared" si="195"/>
        <v>1.7448004793779801E-3</v>
      </c>
      <c r="M468" s="28">
        <f t="shared" si="196"/>
        <v>2.4020428904188086E-3</v>
      </c>
      <c r="N468" s="28">
        <f t="shared" si="197"/>
        <v>1.5565526019355123E-2</v>
      </c>
      <c r="O468" s="28">
        <f t="shared" si="198"/>
        <v>1.4351617019958628E-3</v>
      </c>
      <c r="P468" s="28">
        <f>J468*Report!$I$17+FX_Rates_Input!K468*Report!$I$18+FX_Rates_Input!L468*Report!$I$19+FX_Rates_Input!M468*Report!$I$20+FX_Rates_Input!N468*Report!$I$21+FX_Rates_Input!O468*Report!$I$22</f>
        <v>1.2111640179007809E-3</v>
      </c>
      <c r="R468" s="28">
        <f t="shared" si="157"/>
        <v>-1.6799094673016119E-2</v>
      </c>
      <c r="S468" s="28">
        <f t="shared" si="158"/>
        <v>-1.3621270273279973E-2</v>
      </c>
      <c r="T468" s="28">
        <f t="shared" si="159"/>
        <v>-2.5366604025760922E-2</v>
      </c>
      <c r="U468" s="28">
        <f t="shared" si="160"/>
        <v>-1.5193085428644636E-2</v>
      </c>
      <c r="V468" s="28">
        <f t="shared" si="161"/>
        <v>-1.8331272355906154E-2</v>
      </c>
      <c r="W468" s="28">
        <f t="shared" si="162"/>
        <v>-1.62058145754332E-2</v>
      </c>
      <c r="X468" s="28">
        <f t="shared" si="162"/>
        <v>-6.8328856240252225E-3</v>
      </c>
      <c r="Z468" s="28">
        <f t="shared" si="163"/>
        <v>1.5825150036779524E-2</v>
      </c>
      <c r="AA468" s="28">
        <f t="shared" si="164"/>
        <v>1.2987755861564646E-2</v>
      </c>
      <c r="AB468" s="28">
        <f t="shared" si="165"/>
        <v>2.454684151669647E-2</v>
      </c>
      <c r="AC468" s="28">
        <f t="shared" si="166"/>
        <v>1.4662173131888296E-2</v>
      </c>
      <c r="AD468" s="28">
        <f t="shared" si="167"/>
        <v>1.8845245201258062E-2</v>
      </c>
      <c r="AE468" s="28">
        <f t="shared" si="168"/>
        <v>1.6496634147329214E-2</v>
      </c>
      <c r="AF468" s="28">
        <f t="shared" si="168"/>
        <v>6.4825218401686445E-3</v>
      </c>
      <c r="AG468" s="75"/>
      <c r="AH468">
        <f t="shared" si="169"/>
        <v>0</v>
      </c>
      <c r="AI468">
        <f t="shared" si="170"/>
        <v>0</v>
      </c>
      <c r="AJ468">
        <f t="shared" si="171"/>
        <v>0</v>
      </c>
      <c r="AK468">
        <f t="shared" si="172"/>
        <v>0</v>
      </c>
      <c r="AL468">
        <f t="shared" si="173"/>
        <v>0</v>
      </c>
      <c r="AM468">
        <f t="shared" si="174"/>
        <v>0</v>
      </c>
      <c r="AN468">
        <f t="shared" si="174"/>
        <v>0</v>
      </c>
      <c r="AP468" s="28">
        <f t="shared" si="175"/>
        <v>-1.917519214518066E-2</v>
      </c>
      <c r="AQ468" s="28">
        <f t="shared" si="176"/>
        <v>-1.5559265782392272E-2</v>
      </c>
      <c r="AR468" s="28">
        <f t="shared" si="177"/>
        <v>-2.9001913067715403E-2</v>
      </c>
      <c r="AS468" s="28">
        <f t="shared" si="178"/>
        <v>-1.7367511381721219E-2</v>
      </c>
      <c r="AT468" s="28">
        <f t="shared" si="179"/>
        <v>-2.1038922147563567E-2</v>
      </c>
      <c r="AU468" s="28">
        <f t="shared" si="180"/>
        <v>-1.858760782260116E-2</v>
      </c>
      <c r="AV468" s="28">
        <f t="shared" si="180"/>
        <v>-7.8026768421192993E-3</v>
      </c>
      <c r="AX468" s="39">
        <f t="shared" si="181"/>
        <v>1.8201247508944064E-2</v>
      </c>
      <c r="AY468" s="39">
        <f t="shared" si="182"/>
        <v>1.4925751370676945E-2</v>
      </c>
      <c r="AZ468" s="39">
        <f t="shared" si="183"/>
        <v>2.8182150558650951E-2</v>
      </c>
      <c r="BA468" s="39">
        <f t="shared" si="184"/>
        <v>1.6836599084964883E-2</v>
      </c>
      <c r="BB468" s="39">
        <f t="shared" si="185"/>
        <v>2.1552894992915475E-2</v>
      </c>
      <c r="BC468" s="39">
        <f t="shared" si="186"/>
        <v>1.8878427394497174E-2</v>
      </c>
      <c r="BD468" s="39">
        <f t="shared" si="186"/>
        <v>7.4523130582627214E-3</v>
      </c>
      <c r="BF468">
        <f t="shared" si="187"/>
        <v>0</v>
      </c>
      <c r="BG468">
        <f t="shared" si="188"/>
        <v>0</v>
      </c>
      <c r="BH468">
        <f t="shared" si="189"/>
        <v>0</v>
      </c>
      <c r="BI468">
        <f t="shared" si="190"/>
        <v>0</v>
      </c>
      <c r="BJ468">
        <f t="shared" si="191"/>
        <v>0</v>
      </c>
      <c r="BK468">
        <f t="shared" si="192"/>
        <v>0</v>
      </c>
      <c r="BL468">
        <f t="shared" si="192"/>
        <v>0</v>
      </c>
    </row>
    <row r="469" spans="1:64" x14ac:dyDescent="0.25">
      <c r="A469" s="1">
        <v>42306</v>
      </c>
      <c r="B469" s="19">
        <v>1.093</v>
      </c>
      <c r="C469" s="19">
        <v>0.7167</v>
      </c>
      <c r="D469" s="19">
        <v>1.0851</v>
      </c>
      <c r="E469" s="19">
        <v>132.30000000000001</v>
      </c>
      <c r="F469" s="19">
        <v>1.5446</v>
      </c>
      <c r="G469" s="19">
        <v>1.4411</v>
      </c>
      <c r="J469" s="28">
        <f t="shared" si="193"/>
        <v>-1.4081540879827647E-2</v>
      </c>
      <c r="K469" s="28">
        <f t="shared" si="194"/>
        <v>-1.1238411728896048E-2</v>
      </c>
      <c r="L469" s="28">
        <f t="shared" si="195"/>
        <v>-4.4138002691040843E-3</v>
      </c>
      <c r="M469" s="28">
        <f t="shared" si="196"/>
        <v>-8.1301260832500645E-3</v>
      </c>
      <c r="N469" s="28">
        <f t="shared" si="197"/>
        <v>-6.002922657525024E-3</v>
      </c>
      <c r="O469" s="28">
        <f t="shared" si="198"/>
        <v>-1.5970601716895502E-2</v>
      </c>
      <c r="P469" s="28">
        <f>J469*Report!$I$17+FX_Rates_Input!K469*Report!$I$18+FX_Rates_Input!L469*Report!$I$19+FX_Rates_Input!M469*Report!$I$20+FX_Rates_Input!N469*Report!$I$21+FX_Rates_Input!O469*Report!$I$22</f>
        <v>-1.4941786001816185E-3</v>
      </c>
      <c r="R469" s="28">
        <f t="shared" si="157"/>
        <v>-1.6798709360721212E-2</v>
      </c>
      <c r="S469" s="28">
        <f t="shared" si="158"/>
        <v>-1.3626109435925151E-2</v>
      </c>
      <c r="T469" s="28">
        <f t="shared" si="159"/>
        <v>-2.536186761808315E-2</v>
      </c>
      <c r="U469" s="28">
        <f t="shared" si="160"/>
        <v>-1.5180800854187522E-2</v>
      </c>
      <c r="V469" s="28">
        <f t="shared" si="161"/>
        <v>-1.8403322885621486E-2</v>
      </c>
      <c r="W469" s="28">
        <f t="shared" si="162"/>
        <v>-1.6141233099319644E-2</v>
      </c>
      <c r="X469" s="28">
        <f t="shared" si="162"/>
        <v>-6.824292139553329E-3</v>
      </c>
      <c r="Z469" s="28">
        <f t="shared" si="163"/>
        <v>1.5828667964658039E-2</v>
      </c>
      <c r="AA469" s="28">
        <f t="shared" si="164"/>
        <v>1.3019460632711564E-2</v>
      </c>
      <c r="AB469" s="28">
        <f t="shared" si="165"/>
        <v>2.4555399860275468E-2</v>
      </c>
      <c r="AC469" s="28">
        <f t="shared" si="166"/>
        <v>1.4682055809594431E-2</v>
      </c>
      <c r="AD469" s="28">
        <f t="shared" si="167"/>
        <v>1.9044608464375189E-2</v>
      </c>
      <c r="AE469" s="28">
        <f t="shared" si="168"/>
        <v>1.6338692050042358E-2</v>
      </c>
      <c r="AF469" s="28">
        <f t="shared" si="168"/>
        <v>6.4935758978197341E-3</v>
      </c>
      <c r="AG469" s="75"/>
      <c r="AH469">
        <f t="shared" si="169"/>
        <v>0</v>
      </c>
      <c r="AI469">
        <f t="shared" si="170"/>
        <v>0</v>
      </c>
      <c r="AJ469">
        <f t="shared" si="171"/>
        <v>0</v>
      </c>
      <c r="AK469">
        <f t="shared" si="172"/>
        <v>0</v>
      </c>
      <c r="AL469">
        <f t="shared" si="173"/>
        <v>0</v>
      </c>
      <c r="AM469">
        <f t="shared" si="174"/>
        <v>0</v>
      </c>
      <c r="AN469">
        <f t="shared" si="174"/>
        <v>0</v>
      </c>
      <c r="AP469" s="28">
        <f t="shared" si="175"/>
        <v>-1.9175034988358344E-2</v>
      </c>
      <c r="AQ469" s="28">
        <f t="shared" si="176"/>
        <v>-1.5566766522323873E-2</v>
      </c>
      <c r="AR469" s="28">
        <f t="shared" si="177"/>
        <v>-2.899745502026679E-2</v>
      </c>
      <c r="AS469" s="28">
        <f t="shared" si="178"/>
        <v>-1.7355780194295248E-2</v>
      </c>
      <c r="AT469" s="28">
        <f t="shared" si="179"/>
        <v>-2.113074035719905E-2</v>
      </c>
      <c r="AU469" s="28">
        <f t="shared" si="180"/>
        <v>-1.8506819451739327E-2</v>
      </c>
      <c r="AV469" s="28">
        <f t="shared" si="180"/>
        <v>-7.7942625667528779E-3</v>
      </c>
      <c r="AX469" s="39">
        <f t="shared" si="181"/>
        <v>1.820499359229517E-2</v>
      </c>
      <c r="AY469" s="39">
        <f t="shared" si="182"/>
        <v>1.4960117719110285E-2</v>
      </c>
      <c r="AZ469" s="39">
        <f t="shared" si="183"/>
        <v>2.8190987262459107E-2</v>
      </c>
      <c r="BA469" s="39">
        <f t="shared" si="184"/>
        <v>1.685703514970216E-2</v>
      </c>
      <c r="BB469" s="39">
        <f t="shared" si="185"/>
        <v>2.1772025935952753E-2</v>
      </c>
      <c r="BC469" s="39">
        <f t="shared" si="186"/>
        <v>1.8704278402462041E-2</v>
      </c>
      <c r="BD469" s="39">
        <f t="shared" si="186"/>
        <v>7.4635463250192829E-3</v>
      </c>
      <c r="BF469">
        <f t="shared" si="187"/>
        <v>0</v>
      </c>
      <c r="BG469">
        <f t="shared" si="188"/>
        <v>0</v>
      </c>
      <c r="BH469">
        <f t="shared" si="189"/>
        <v>0</v>
      </c>
      <c r="BI469">
        <f t="shared" si="190"/>
        <v>0</v>
      </c>
      <c r="BJ469">
        <f t="shared" si="191"/>
        <v>0</v>
      </c>
      <c r="BK469">
        <f t="shared" si="192"/>
        <v>0</v>
      </c>
      <c r="BL469">
        <f t="shared" si="192"/>
        <v>0</v>
      </c>
    </row>
    <row r="470" spans="1:64" x14ac:dyDescent="0.25">
      <c r="A470" s="1">
        <v>42307</v>
      </c>
      <c r="B470" s="19">
        <v>1.1016999999999999</v>
      </c>
      <c r="C470" s="19">
        <v>0.71819999999999995</v>
      </c>
      <c r="D470" s="19">
        <v>1.0900000000000001</v>
      </c>
      <c r="E470" s="19">
        <v>132.88</v>
      </c>
      <c r="F470" s="19">
        <v>1.5544</v>
      </c>
      <c r="G470" s="19">
        <v>1.4515</v>
      </c>
      <c r="J470" s="28">
        <f t="shared" si="193"/>
        <v>7.9282321694806122E-3</v>
      </c>
      <c r="K470" s="28">
        <f t="shared" si="194"/>
        <v>2.0907387921089132E-3</v>
      </c>
      <c r="L470" s="28">
        <f t="shared" si="195"/>
        <v>4.5055475970275432E-3</v>
      </c>
      <c r="M470" s="28">
        <f t="shared" si="196"/>
        <v>4.3743941841292069E-3</v>
      </c>
      <c r="N470" s="28">
        <f t="shared" si="197"/>
        <v>6.3246419280668948E-3</v>
      </c>
      <c r="O470" s="28">
        <f t="shared" si="198"/>
        <v>7.1907936203686627E-3</v>
      </c>
      <c r="P470" s="28">
        <f>J470*Report!$I$17+FX_Rates_Input!K470*Report!$I$18+FX_Rates_Input!L470*Report!$I$19+FX_Rates_Input!M470*Report!$I$20+FX_Rates_Input!N470*Report!$I$21+FX_Rates_Input!O470*Report!$I$22</f>
        <v>2.467093735220127E-3</v>
      </c>
      <c r="R470" s="28">
        <f t="shared" si="157"/>
        <v>-1.6963192118329036E-2</v>
      </c>
      <c r="S470" s="28">
        <f t="shared" si="158"/>
        <v>-1.3770652264964182E-2</v>
      </c>
      <c r="T470" s="28">
        <f t="shared" si="159"/>
        <v>-2.5382368275943437E-2</v>
      </c>
      <c r="U470" s="28">
        <f t="shared" si="160"/>
        <v>-1.5233587323994921E-2</v>
      </c>
      <c r="V470" s="28">
        <f t="shared" si="161"/>
        <v>-1.8431395760383253E-2</v>
      </c>
      <c r="W470" s="28">
        <f t="shared" si="162"/>
        <v>-1.6374820766254461E-2</v>
      </c>
      <c r="X470" s="28">
        <f t="shared" si="162"/>
        <v>-6.8249947372244204E-3</v>
      </c>
      <c r="Z470" s="28">
        <f t="shared" si="163"/>
        <v>1.5902263632306367E-2</v>
      </c>
      <c r="AA470" s="28">
        <f t="shared" si="164"/>
        <v>1.3049578207214209E-2</v>
      </c>
      <c r="AB470" s="28">
        <f t="shared" si="165"/>
        <v>2.4548557582821255E-2</v>
      </c>
      <c r="AC470" s="28">
        <f t="shared" si="166"/>
        <v>1.4599667217037305E-2</v>
      </c>
      <c r="AD470" s="28">
        <f t="shared" si="167"/>
        <v>1.8940318156063105E-2</v>
      </c>
      <c r="AE470" s="28">
        <f t="shared" si="168"/>
        <v>1.6447315337337891E-2</v>
      </c>
      <c r="AF470" s="28">
        <f t="shared" si="168"/>
        <v>6.4935927549317702E-3</v>
      </c>
      <c r="AG470" s="75"/>
      <c r="AH470">
        <f t="shared" si="169"/>
        <v>0</v>
      </c>
      <c r="AI470">
        <f t="shared" si="170"/>
        <v>0</v>
      </c>
      <c r="AJ470">
        <f t="shared" si="171"/>
        <v>0</v>
      </c>
      <c r="AK470">
        <f t="shared" si="172"/>
        <v>0</v>
      </c>
      <c r="AL470">
        <f t="shared" si="173"/>
        <v>0</v>
      </c>
      <c r="AM470">
        <f t="shared" si="174"/>
        <v>0</v>
      </c>
      <c r="AN470">
        <f t="shared" si="174"/>
        <v>0</v>
      </c>
      <c r="AP470" s="28">
        <f t="shared" si="175"/>
        <v>-1.9356857535728661E-2</v>
      </c>
      <c r="AQ470" s="28">
        <f t="shared" si="176"/>
        <v>-1.5724030263280845E-2</v>
      </c>
      <c r="AR470" s="28">
        <f t="shared" si="177"/>
        <v>-2.9018950448839641E-2</v>
      </c>
      <c r="AS470" s="28">
        <f t="shared" si="178"/>
        <v>-1.7406410674602753E-2</v>
      </c>
      <c r="AT470" s="28">
        <f t="shared" si="179"/>
        <v>-2.1153262144025912E-2</v>
      </c>
      <c r="AU470" s="28">
        <f t="shared" si="180"/>
        <v>-1.8765331115858659E-2</v>
      </c>
      <c r="AV470" s="28">
        <f t="shared" si="180"/>
        <v>-7.7950175639417739E-3</v>
      </c>
      <c r="AX470" s="39">
        <f t="shared" si="181"/>
        <v>1.8295929049705992E-2</v>
      </c>
      <c r="AY470" s="39">
        <f t="shared" si="182"/>
        <v>1.500295620553087E-2</v>
      </c>
      <c r="AZ470" s="39">
        <f t="shared" si="183"/>
        <v>2.8185139755717459E-2</v>
      </c>
      <c r="BA470" s="39">
        <f t="shared" si="184"/>
        <v>1.677249056764514E-2</v>
      </c>
      <c r="BB470" s="39">
        <f t="shared" si="185"/>
        <v>2.1662184539705764E-2</v>
      </c>
      <c r="BC470" s="39">
        <f t="shared" si="186"/>
        <v>1.8837825686942089E-2</v>
      </c>
      <c r="BD470" s="39">
        <f t="shared" si="186"/>
        <v>7.4636155816491237E-3</v>
      </c>
      <c r="BF470">
        <f t="shared" si="187"/>
        <v>0</v>
      </c>
      <c r="BG470">
        <f t="shared" si="188"/>
        <v>0</v>
      </c>
      <c r="BH470">
        <f t="shared" si="189"/>
        <v>0</v>
      </c>
      <c r="BI470">
        <f t="shared" si="190"/>
        <v>0</v>
      </c>
      <c r="BJ470">
        <f t="shared" si="191"/>
        <v>0</v>
      </c>
      <c r="BK470">
        <f t="shared" si="192"/>
        <v>0</v>
      </c>
      <c r="BL470">
        <f t="shared" si="192"/>
        <v>0</v>
      </c>
    </row>
    <row r="471" spans="1:64" x14ac:dyDescent="0.25">
      <c r="A471" s="1">
        <v>42310</v>
      </c>
      <c r="B471" s="19">
        <v>1.1032</v>
      </c>
      <c r="C471" s="19">
        <v>0.71319999999999995</v>
      </c>
      <c r="D471" s="19">
        <v>1.0885</v>
      </c>
      <c r="E471" s="19">
        <v>133.02000000000001</v>
      </c>
      <c r="F471" s="19">
        <v>1.5457000000000001</v>
      </c>
      <c r="G471" s="19">
        <v>1.4450000000000001</v>
      </c>
      <c r="J471" s="28">
        <f t="shared" si="193"/>
        <v>1.3606061330727745E-3</v>
      </c>
      <c r="K471" s="28">
        <f t="shared" si="194"/>
        <v>-6.9861958029971772E-3</v>
      </c>
      <c r="L471" s="28">
        <f t="shared" si="195"/>
        <v>-1.3770945485873242E-3</v>
      </c>
      <c r="M471" s="28">
        <f t="shared" si="196"/>
        <v>1.0530275512358775E-3</v>
      </c>
      <c r="N471" s="28">
        <f t="shared" si="197"/>
        <v>-5.6127369049574364E-3</v>
      </c>
      <c r="O471" s="28">
        <f t="shared" si="198"/>
        <v>-4.4881829181520104E-3</v>
      </c>
      <c r="P471" s="28">
        <f>J471*Report!$I$17+FX_Rates_Input!K471*Report!$I$18+FX_Rates_Input!L471*Report!$I$19+FX_Rates_Input!M471*Report!$I$20+FX_Rates_Input!N471*Report!$I$21+FX_Rates_Input!O471*Report!$I$22</f>
        <v>1.2963128721847459E-3</v>
      </c>
      <c r="R471" s="28">
        <f t="shared" si="157"/>
        <v>-1.6982466993329413E-2</v>
      </c>
      <c r="S471" s="28">
        <f t="shared" si="158"/>
        <v>-1.3770602147991253E-2</v>
      </c>
      <c r="T471" s="28">
        <f t="shared" si="159"/>
        <v>-2.5375374798308117E-2</v>
      </c>
      <c r="U471" s="28">
        <f t="shared" si="160"/>
        <v>-1.523445908865414E-2</v>
      </c>
      <c r="V471" s="28">
        <f t="shared" si="161"/>
        <v>-1.8434523502201379E-2</v>
      </c>
      <c r="W471" s="28">
        <f t="shared" si="162"/>
        <v>-1.637978102369967E-2</v>
      </c>
      <c r="X471" s="28">
        <f t="shared" si="162"/>
        <v>-6.8280377472410992E-3</v>
      </c>
      <c r="Z471" s="28">
        <f t="shared" si="163"/>
        <v>1.5961281505425751E-2</v>
      </c>
      <c r="AA471" s="28">
        <f t="shared" si="164"/>
        <v>1.3047405890996835E-2</v>
      </c>
      <c r="AB471" s="28">
        <f t="shared" si="165"/>
        <v>2.457628002365422E-2</v>
      </c>
      <c r="AC471" s="28">
        <f t="shared" si="166"/>
        <v>1.4628833499613454E-2</v>
      </c>
      <c r="AD471" s="28">
        <f t="shared" si="167"/>
        <v>1.8974197378144951E-2</v>
      </c>
      <c r="AE471" s="28">
        <f t="shared" si="168"/>
        <v>1.6509801943746044E-2</v>
      </c>
      <c r="AF471" s="28">
        <f t="shared" si="168"/>
        <v>6.510412842906689E-3</v>
      </c>
      <c r="AG471" s="75"/>
      <c r="AH471">
        <f t="shared" si="169"/>
        <v>0</v>
      </c>
      <c r="AI471">
        <f t="shared" si="170"/>
        <v>0</v>
      </c>
      <c r="AJ471">
        <f t="shared" si="171"/>
        <v>0</v>
      </c>
      <c r="AK471">
        <f t="shared" si="172"/>
        <v>0</v>
      </c>
      <c r="AL471">
        <f t="shared" si="173"/>
        <v>0</v>
      </c>
      <c r="AM471">
        <f t="shared" si="174"/>
        <v>0</v>
      </c>
      <c r="AN471">
        <f t="shared" si="174"/>
        <v>0</v>
      </c>
      <c r="AP471" s="28">
        <f t="shared" si="175"/>
        <v>-1.9381834648514187E-2</v>
      </c>
      <c r="AQ471" s="28">
        <f t="shared" si="176"/>
        <v>-1.5723818281476024E-2</v>
      </c>
      <c r="AR471" s="28">
        <f t="shared" si="177"/>
        <v>-2.9013466708440926E-2</v>
      </c>
      <c r="AS471" s="28">
        <f t="shared" si="178"/>
        <v>-1.7409470178127339E-2</v>
      </c>
      <c r="AT471" s="28">
        <f t="shared" si="179"/>
        <v>-2.1159085186659661E-2</v>
      </c>
      <c r="AU471" s="28">
        <f t="shared" si="180"/>
        <v>-1.8775203680826476E-2</v>
      </c>
      <c r="AV471" s="28">
        <f t="shared" si="180"/>
        <v>-7.7995072482752691E-3</v>
      </c>
      <c r="AX471" s="39">
        <f t="shared" si="181"/>
        <v>1.8360649160610525E-2</v>
      </c>
      <c r="AY471" s="39">
        <f t="shared" si="182"/>
        <v>1.5000622024481606E-2</v>
      </c>
      <c r="AZ471" s="39">
        <f t="shared" si="183"/>
        <v>2.8214371933787029E-2</v>
      </c>
      <c r="BA471" s="39">
        <f t="shared" si="184"/>
        <v>1.6803844589086649E-2</v>
      </c>
      <c r="BB471" s="39">
        <f t="shared" si="185"/>
        <v>2.1698759062603233E-2</v>
      </c>
      <c r="BC471" s="39">
        <f t="shared" si="186"/>
        <v>1.890522460087285E-2</v>
      </c>
      <c r="BD471" s="39">
        <f t="shared" si="186"/>
        <v>7.4818823439408589E-3</v>
      </c>
      <c r="BF471">
        <f t="shared" si="187"/>
        <v>0</v>
      </c>
      <c r="BG471">
        <f t="shared" si="188"/>
        <v>0</v>
      </c>
      <c r="BH471">
        <f t="shared" si="189"/>
        <v>0</v>
      </c>
      <c r="BI471">
        <f t="shared" si="190"/>
        <v>0</v>
      </c>
      <c r="BJ471">
        <f t="shared" si="191"/>
        <v>0</v>
      </c>
      <c r="BK471">
        <f t="shared" si="192"/>
        <v>0</v>
      </c>
      <c r="BL471">
        <f t="shared" si="192"/>
        <v>0</v>
      </c>
    </row>
    <row r="472" spans="1:64" x14ac:dyDescent="0.25">
      <c r="A472" s="1">
        <v>42311</v>
      </c>
      <c r="B472" s="19">
        <v>1.0975999999999999</v>
      </c>
      <c r="C472" s="19">
        <v>0.71314999999999995</v>
      </c>
      <c r="D472" s="19">
        <v>1.0869</v>
      </c>
      <c r="E472" s="19">
        <v>132.65</v>
      </c>
      <c r="F472" s="19">
        <v>1.5301</v>
      </c>
      <c r="G472" s="19">
        <v>1.4406000000000001</v>
      </c>
      <c r="J472" s="28">
        <f t="shared" si="193"/>
        <v>-5.0890695074712932E-3</v>
      </c>
      <c r="K472" s="28">
        <f t="shared" si="194"/>
        <v>-7.0109019554026342E-5</v>
      </c>
      <c r="L472" s="28">
        <f t="shared" si="195"/>
        <v>-1.4709941054609171E-3</v>
      </c>
      <c r="M472" s="28">
        <f t="shared" si="196"/>
        <v>-2.7854122725264776E-3</v>
      </c>
      <c r="N472" s="28">
        <f t="shared" si="197"/>
        <v>-1.0143789430505161E-2</v>
      </c>
      <c r="O472" s="28">
        <f t="shared" si="198"/>
        <v>-3.0496280912699777E-3</v>
      </c>
      <c r="P472" s="28">
        <f>J472*Report!$I$17+FX_Rates_Input!K472*Report!$I$18+FX_Rates_Input!L472*Report!$I$19+FX_Rates_Input!M472*Report!$I$20+FX_Rates_Input!N472*Report!$I$21+FX_Rates_Input!O472*Report!$I$22</f>
        <v>-2.162404491775355E-3</v>
      </c>
      <c r="R472" s="28">
        <f t="shared" si="157"/>
        <v>-1.6880215588779009E-2</v>
      </c>
      <c r="S472" s="28">
        <f t="shared" si="158"/>
        <v>-1.3812025403585943E-2</v>
      </c>
      <c r="T472" s="28">
        <f t="shared" si="159"/>
        <v>-2.5379636462853315E-2</v>
      </c>
      <c r="U472" s="28">
        <f t="shared" si="160"/>
        <v>-1.5213645047612133E-2</v>
      </c>
      <c r="V472" s="28">
        <f t="shared" si="161"/>
        <v>-1.8408851774342216E-2</v>
      </c>
      <c r="W472" s="28">
        <f t="shared" si="162"/>
        <v>-1.6337211342259142E-2</v>
      </c>
      <c r="X472" s="28">
        <f t="shared" si="162"/>
        <v>-6.8117779985419936E-3</v>
      </c>
      <c r="Z472" s="28">
        <f t="shared" si="163"/>
        <v>1.5949562336045123E-2</v>
      </c>
      <c r="AA472" s="28">
        <f t="shared" si="164"/>
        <v>1.3060973121643981E-2</v>
      </c>
      <c r="AB472" s="28">
        <f t="shared" si="165"/>
        <v>2.4572846501299997E-2</v>
      </c>
      <c r="AC472" s="28">
        <f t="shared" si="166"/>
        <v>1.4641040162615299E-2</v>
      </c>
      <c r="AD472" s="28">
        <f t="shared" si="167"/>
        <v>1.8965528167844563E-2</v>
      </c>
      <c r="AE472" s="28">
        <f t="shared" si="168"/>
        <v>1.6494879454882413E-2</v>
      </c>
      <c r="AF472" s="28">
        <f t="shared" si="168"/>
        <v>6.5212531565178831E-3</v>
      </c>
      <c r="AG472" s="75"/>
      <c r="AH472">
        <f t="shared" si="169"/>
        <v>0</v>
      </c>
      <c r="AI472">
        <f t="shared" si="170"/>
        <v>0</v>
      </c>
      <c r="AJ472">
        <f t="shared" si="171"/>
        <v>0</v>
      </c>
      <c r="AK472">
        <f t="shared" si="172"/>
        <v>0</v>
      </c>
      <c r="AL472">
        <f t="shared" si="173"/>
        <v>0</v>
      </c>
      <c r="AM472">
        <f t="shared" si="174"/>
        <v>0</v>
      </c>
      <c r="AN472">
        <f t="shared" si="174"/>
        <v>0</v>
      </c>
      <c r="AP472" s="28">
        <f t="shared" si="175"/>
        <v>-1.9271282509493833E-2</v>
      </c>
      <c r="AQ472" s="28">
        <f t="shared" si="176"/>
        <v>-1.5769246618460783E-2</v>
      </c>
      <c r="AR472" s="28">
        <f t="shared" si="177"/>
        <v>-2.9017788688453471E-2</v>
      </c>
      <c r="AS472" s="28">
        <f t="shared" si="178"/>
        <v>-1.7388029242290211E-2</v>
      </c>
      <c r="AT472" s="28">
        <f t="shared" si="179"/>
        <v>-2.1130912330664702E-2</v>
      </c>
      <c r="AU472" s="28">
        <f t="shared" si="180"/>
        <v>-1.8728446714691878E-2</v>
      </c>
      <c r="AV472" s="28">
        <f t="shared" si="180"/>
        <v>-7.7828527898709272E-3</v>
      </c>
      <c r="AX472" s="39">
        <f t="shared" si="181"/>
        <v>1.8340629256759947E-2</v>
      </c>
      <c r="AY472" s="39">
        <f t="shared" si="182"/>
        <v>1.5018194336518822E-2</v>
      </c>
      <c r="AZ472" s="39">
        <f t="shared" si="183"/>
        <v>2.8210998726900152E-2</v>
      </c>
      <c r="BA472" s="39">
        <f t="shared" si="184"/>
        <v>1.6815424357293381E-2</v>
      </c>
      <c r="BB472" s="39">
        <f t="shared" si="185"/>
        <v>2.168758872416705E-2</v>
      </c>
      <c r="BC472" s="39">
        <f t="shared" si="186"/>
        <v>1.8886114827315149E-2</v>
      </c>
      <c r="BD472" s="39">
        <f t="shared" si="186"/>
        <v>7.4923279478468167E-3</v>
      </c>
      <c r="BF472">
        <f t="shared" si="187"/>
        <v>0</v>
      </c>
      <c r="BG472">
        <f t="shared" si="188"/>
        <v>0</v>
      </c>
      <c r="BH472">
        <f t="shared" si="189"/>
        <v>0</v>
      </c>
      <c r="BI472">
        <f t="shared" si="190"/>
        <v>0</v>
      </c>
      <c r="BJ472">
        <f t="shared" si="191"/>
        <v>0</v>
      </c>
      <c r="BK472">
        <f t="shared" si="192"/>
        <v>0</v>
      </c>
      <c r="BL472">
        <f t="shared" si="192"/>
        <v>0</v>
      </c>
    </row>
    <row r="473" spans="1:64" x14ac:dyDescent="0.25">
      <c r="A473" s="1">
        <v>42312</v>
      </c>
      <c r="B473" s="19">
        <v>1.0934999999999999</v>
      </c>
      <c r="C473" s="19">
        <v>0.70940000000000003</v>
      </c>
      <c r="D473" s="19">
        <v>1.0812999999999999</v>
      </c>
      <c r="E473" s="19">
        <v>132.44999999999999</v>
      </c>
      <c r="F473" s="19">
        <v>1.5209999999999999</v>
      </c>
      <c r="G473" s="19">
        <v>1.4292</v>
      </c>
      <c r="J473" s="28">
        <f t="shared" si="193"/>
        <v>-3.7424168547982076E-3</v>
      </c>
      <c r="K473" s="28">
        <f t="shared" si="194"/>
        <v>-5.2722346299097049E-3</v>
      </c>
      <c r="L473" s="28">
        <f t="shared" si="195"/>
        <v>-5.1655866176498694E-3</v>
      </c>
      <c r="M473" s="28">
        <f t="shared" si="196"/>
        <v>-1.5088648656700963E-3</v>
      </c>
      <c r="N473" s="28">
        <f t="shared" si="197"/>
        <v>-5.9650794684750165E-3</v>
      </c>
      <c r="O473" s="28">
        <f t="shared" si="198"/>
        <v>-7.9448463060078512E-3</v>
      </c>
      <c r="P473" s="28">
        <f>J473*Report!$I$17+FX_Rates_Input!K473*Report!$I$18+FX_Rates_Input!L473*Report!$I$19+FX_Rates_Input!M473*Report!$I$20+FX_Rates_Input!N473*Report!$I$21+FX_Rates_Input!O473*Report!$I$22</f>
        <v>-8.5752429048269424E-4</v>
      </c>
      <c r="R473" s="28">
        <f t="shared" si="157"/>
        <v>-1.6902434936662936E-2</v>
      </c>
      <c r="S473" s="28">
        <f t="shared" si="158"/>
        <v>-1.3815773928474877E-2</v>
      </c>
      <c r="T473" s="28">
        <f t="shared" si="159"/>
        <v>-2.5381873858063633E-2</v>
      </c>
      <c r="U473" s="28">
        <f t="shared" si="160"/>
        <v>-1.5217096462050548E-2</v>
      </c>
      <c r="V473" s="28">
        <f t="shared" si="161"/>
        <v>-1.8508240382824243E-2</v>
      </c>
      <c r="W473" s="28">
        <f t="shared" si="162"/>
        <v>-1.6336713895146803E-2</v>
      </c>
      <c r="X473" s="28">
        <f t="shared" si="162"/>
        <v>-6.826231172132961E-3</v>
      </c>
      <c r="Z473" s="28">
        <f t="shared" si="163"/>
        <v>1.5871259371414759E-2</v>
      </c>
      <c r="AA473" s="28">
        <f t="shared" si="164"/>
        <v>1.3045800445011881E-2</v>
      </c>
      <c r="AB473" s="28">
        <f t="shared" si="165"/>
        <v>2.4571293341701765E-2</v>
      </c>
      <c r="AC473" s="28">
        <f t="shared" si="166"/>
        <v>1.4640705396940538E-2</v>
      </c>
      <c r="AD473" s="28">
        <f t="shared" si="167"/>
        <v>1.8990427577004278E-2</v>
      </c>
      <c r="AE473" s="28">
        <f t="shared" si="168"/>
        <v>1.6494868362355055E-2</v>
      </c>
      <c r="AF473" s="28">
        <f t="shared" si="168"/>
        <v>6.4997110408327105E-3</v>
      </c>
      <c r="AG473" s="75"/>
      <c r="AH473">
        <f t="shared" si="169"/>
        <v>0</v>
      </c>
      <c r="AI473">
        <f t="shared" si="170"/>
        <v>0</v>
      </c>
      <c r="AJ473">
        <f t="shared" si="171"/>
        <v>0</v>
      </c>
      <c r="AK473">
        <f t="shared" si="172"/>
        <v>0</v>
      </c>
      <c r="AL473">
        <f t="shared" si="173"/>
        <v>0</v>
      </c>
      <c r="AM473">
        <f t="shared" si="174"/>
        <v>0</v>
      </c>
      <c r="AN473">
        <f t="shared" si="174"/>
        <v>0</v>
      </c>
      <c r="AP473" s="28">
        <f t="shared" si="175"/>
        <v>-1.9289417160822591E-2</v>
      </c>
      <c r="AQ473" s="28">
        <f t="shared" si="176"/>
        <v>-1.5772163096559974E-2</v>
      </c>
      <c r="AR473" s="28">
        <f t="shared" si="177"/>
        <v>-2.9020075918089774E-2</v>
      </c>
      <c r="AS473" s="28">
        <f t="shared" si="178"/>
        <v>-1.7391707649301633E-2</v>
      </c>
      <c r="AT473" s="28">
        <f t="shared" si="179"/>
        <v>-2.1239353116359286E-2</v>
      </c>
      <c r="AU473" s="28">
        <f t="shared" si="180"/>
        <v>-1.8727912229488292E-2</v>
      </c>
      <c r="AV473" s="28">
        <f t="shared" si="180"/>
        <v>-7.7967896597883491E-3</v>
      </c>
      <c r="AX473" s="39">
        <f t="shared" si="181"/>
        <v>1.8258241595574414E-2</v>
      </c>
      <c r="AY473" s="39">
        <f t="shared" si="182"/>
        <v>1.500218961309698E-2</v>
      </c>
      <c r="AZ473" s="39">
        <f t="shared" si="183"/>
        <v>2.8209495401727906E-2</v>
      </c>
      <c r="BA473" s="39">
        <f t="shared" si="184"/>
        <v>1.6815316584191622E-2</v>
      </c>
      <c r="BB473" s="39">
        <f t="shared" si="185"/>
        <v>2.1721540310539321E-2</v>
      </c>
      <c r="BC473" s="39">
        <f t="shared" si="186"/>
        <v>1.8886066696696544E-2</v>
      </c>
      <c r="BD473" s="39">
        <f t="shared" si="186"/>
        <v>7.4702695284880969E-3</v>
      </c>
      <c r="BF473">
        <f t="shared" si="187"/>
        <v>0</v>
      </c>
      <c r="BG473">
        <f t="shared" si="188"/>
        <v>0</v>
      </c>
      <c r="BH473">
        <f t="shared" si="189"/>
        <v>0</v>
      </c>
      <c r="BI473">
        <f t="shared" si="190"/>
        <v>0</v>
      </c>
      <c r="BJ473">
        <f t="shared" si="191"/>
        <v>0</v>
      </c>
      <c r="BK473">
        <f t="shared" si="192"/>
        <v>0</v>
      </c>
      <c r="BL473">
        <f t="shared" si="192"/>
        <v>0</v>
      </c>
    </row>
    <row r="474" spans="1:64" x14ac:dyDescent="0.25">
      <c r="A474" s="1">
        <v>42313</v>
      </c>
      <c r="B474" s="19">
        <v>1.0883</v>
      </c>
      <c r="C474" s="19">
        <v>0.71260000000000001</v>
      </c>
      <c r="D474" s="19">
        <v>1.0832999999999999</v>
      </c>
      <c r="E474" s="19">
        <v>132.65</v>
      </c>
      <c r="F474" s="19">
        <v>1.5233000000000001</v>
      </c>
      <c r="G474" s="19">
        <v>1.4319999999999999</v>
      </c>
      <c r="J474" s="28">
        <f t="shared" si="193"/>
        <v>-4.7667154148064118E-3</v>
      </c>
      <c r="K474" s="28">
        <f t="shared" si="194"/>
        <v>4.5007108322142773E-3</v>
      </c>
      <c r="L474" s="28">
        <f t="shared" si="195"/>
        <v>1.847917000030355E-3</v>
      </c>
      <c r="M474" s="28">
        <f t="shared" si="196"/>
        <v>1.5088648656700488E-3</v>
      </c>
      <c r="N474" s="28">
        <f t="shared" si="197"/>
        <v>1.5110208833626756E-3</v>
      </c>
      <c r="O474" s="28">
        <f t="shared" si="198"/>
        <v>1.9572213713362303E-3</v>
      </c>
      <c r="P474" s="28">
        <f>J474*Report!$I$17+FX_Rates_Input!K474*Report!$I$18+FX_Rates_Input!L474*Report!$I$19+FX_Rates_Input!M474*Report!$I$20+FX_Rates_Input!N474*Report!$I$21+FX_Rates_Input!O474*Report!$I$22</f>
        <v>-2.0986704758076246E-3</v>
      </c>
      <c r="R474" s="28">
        <f t="shared" si="157"/>
        <v>-1.6891187455280822E-2</v>
      </c>
      <c r="S474" s="28">
        <f t="shared" si="158"/>
        <v>-1.3845769670985837E-2</v>
      </c>
      <c r="T474" s="28">
        <f t="shared" si="159"/>
        <v>-2.5411020376564734E-2</v>
      </c>
      <c r="U474" s="28">
        <f t="shared" si="160"/>
        <v>-1.5194842880274399E-2</v>
      </c>
      <c r="V474" s="28">
        <f t="shared" si="161"/>
        <v>-1.8547267455762247E-2</v>
      </c>
      <c r="W474" s="28">
        <f t="shared" si="162"/>
        <v>-1.6416118012507738E-2</v>
      </c>
      <c r="X474" s="28">
        <f t="shared" si="162"/>
        <v>-6.8121604982239103E-3</v>
      </c>
      <c r="Z474" s="28">
        <f t="shared" si="163"/>
        <v>1.5869896001539589E-2</v>
      </c>
      <c r="AA474" s="28">
        <f t="shared" si="164"/>
        <v>1.3049936521138929E-2</v>
      </c>
      <c r="AB474" s="28">
        <f t="shared" si="165"/>
        <v>2.4561776068666542E-2</v>
      </c>
      <c r="AC474" s="28">
        <f t="shared" si="166"/>
        <v>1.4532647655399637E-2</v>
      </c>
      <c r="AD474" s="28">
        <f t="shared" si="167"/>
        <v>1.8992848214370535E-2</v>
      </c>
      <c r="AE474" s="28">
        <f t="shared" si="168"/>
        <v>1.6496000541083071E-2</v>
      </c>
      <c r="AF474" s="28">
        <f t="shared" si="168"/>
        <v>6.4983363337381408E-3</v>
      </c>
      <c r="AG474" s="75"/>
      <c r="AH474">
        <f t="shared" si="169"/>
        <v>0</v>
      </c>
      <c r="AI474">
        <f t="shared" si="170"/>
        <v>0</v>
      </c>
      <c r="AJ474">
        <f t="shared" si="171"/>
        <v>0</v>
      </c>
      <c r="AK474">
        <f t="shared" si="172"/>
        <v>0</v>
      </c>
      <c r="AL474">
        <f t="shared" si="173"/>
        <v>0</v>
      </c>
      <c r="AM474">
        <f t="shared" si="174"/>
        <v>0</v>
      </c>
      <c r="AN474">
        <f t="shared" si="174"/>
        <v>0</v>
      </c>
      <c r="AP474" s="28">
        <f t="shared" si="175"/>
        <v>-1.9277251202643213E-2</v>
      </c>
      <c r="AQ474" s="28">
        <f t="shared" si="176"/>
        <v>-1.5804644736559372E-2</v>
      </c>
      <c r="AR474" s="28">
        <f t="shared" si="177"/>
        <v>-2.9050652078899741E-2</v>
      </c>
      <c r="AS474" s="28">
        <f t="shared" si="178"/>
        <v>-1.7359963199348075E-2</v>
      </c>
      <c r="AT474" s="28">
        <f t="shared" si="179"/>
        <v>-2.1281398919709503E-2</v>
      </c>
      <c r="AU474" s="28">
        <f t="shared" si="180"/>
        <v>-1.8813181987303335E-2</v>
      </c>
      <c r="AV474" s="28">
        <f t="shared" si="180"/>
        <v>-7.7815940638746419E-3</v>
      </c>
      <c r="AX474" s="39">
        <f t="shared" si="181"/>
        <v>1.8255959748901981E-2</v>
      </c>
      <c r="AY474" s="39">
        <f t="shared" si="182"/>
        <v>1.5008811586712462E-2</v>
      </c>
      <c r="AZ474" s="39">
        <f t="shared" si="183"/>
        <v>2.8201407771001549E-2</v>
      </c>
      <c r="BA474" s="39">
        <f t="shared" si="184"/>
        <v>1.6697767974473313E-2</v>
      </c>
      <c r="BB474" s="39">
        <f t="shared" si="185"/>
        <v>2.1726979678317791E-2</v>
      </c>
      <c r="BC474" s="39">
        <f t="shared" si="186"/>
        <v>1.8893064515878667E-2</v>
      </c>
      <c r="BD474" s="39">
        <f t="shared" si="186"/>
        <v>7.4677698993888724E-3</v>
      </c>
      <c r="BF474">
        <f t="shared" si="187"/>
        <v>0</v>
      </c>
      <c r="BG474">
        <f t="shared" si="188"/>
        <v>0</v>
      </c>
      <c r="BH474">
        <f t="shared" si="189"/>
        <v>0</v>
      </c>
      <c r="BI474">
        <f t="shared" si="190"/>
        <v>0</v>
      </c>
      <c r="BJ474">
        <f t="shared" si="191"/>
        <v>0</v>
      </c>
      <c r="BK474">
        <f t="shared" si="192"/>
        <v>0</v>
      </c>
      <c r="BL474">
        <f t="shared" si="192"/>
        <v>0</v>
      </c>
    </row>
    <row r="475" spans="1:64" x14ac:dyDescent="0.25">
      <c r="A475" s="1">
        <v>42314</v>
      </c>
      <c r="B475" s="19">
        <v>1.0864</v>
      </c>
      <c r="C475" s="19">
        <v>0.71765000000000001</v>
      </c>
      <c r="D475" s="19">
        <v>1.083</v>
      </c>
      <c r="E475" s="19">
        <v>132.41</v>
      </c>
      <c r="F475" s="19">
        <v>1.5204</v>
      </c>
      <c r="G475" s="19">
        <v>1.4341999999999999</v>
      </c>
      <c r="J475" s="28">
        <f t="shared" si="193"/>
        <v>-1.7473678975843466E-3</v>
      </c>
      <c r="K475" s="28">
        <f t="shared" si="194"/>
        <v>7.061731845653685E-3</v>
      </c>
      <c r="L475" s="28">
        <f t="shared" si="195"/>
        <v>-2.7696995053114897E-4</v>
      </c>
      <c r="M475" s="28">
        <f t="shared" si="196"/>
        <v>-1.8109112320832425E-3</v>
      </c>
      <c r="N475" s="28">
        <f t="shared" si="197"/>
        <v>-1.9055760275618078E-3</v>
      </c>
      <c r="O475" s="28">
        <f t="shared" si="198"/>
        <v>1.5351339278834538E-3</v>
      </c>
      <c r="P475" s="28">
        <f>J475*Report!$I$17+FX_Rates_Input!K475*Report!$I$18+FX_Rates_Input!L475*Report!$I$19+FX_Rates_Input!M475*Report!$I$20+FX_Rates_Input!N475*Report!$I$21+FX_Rates_Input!O475*Report!$I$22</f>
        <v>-1.9709137276793603E-3</v>
      </c>
      <c r="R475" s="28">
        <f t="shared" si="157"/>
        <v>-1.6925478902145276E-2</v>
      </c>
      <c r="S475" s="28">
        <f t="shared" si="158"/>
        <v>-1.3840483004982676E-2</v>
      </c>
      <c r="T475" s="28">
        <f t="shared" si="159"/>
        <v>-2.5405484887107251E-2</v>
      </c>
      <c r="U475" s="28">
        <f t="shared" si="160"/>
        <v>-1.518284607829296E-2</v>
      </c>
      <c r="V475" s="28">
        <f t="shared" si="161"/>
        <v>-1.8508888673369812E-2</v>
      </c>
      <c r="W475" s="28">
        <f t="shared" si="162"/>
        <v>-1.6393332460697976E-2</v>
      </c>
      <c r="X475" s="28">
        <f t="shared" si="162"/>
        <v>-6.8275922574291114E-3</v>
      </c>
      <c r="Z475" s="28">
        <f t="shared" si="163"/>
        <v>1.5838413184953971E-2</v>
      </c>
      <c r="AA475" s="28">
        <f t="shared" si="164"/>
        <v>1.3035860311493534E-2</v>
      </c>
      <c r="AB475" s="28">
        <f t="shared" si="165"/>
        <v>2.4571689278872513E-2</v>
      </c>
      <c r="AC475" s="28">
        <f t="shared" si="166"/>
        <v>1.4546634335413091E-2</v>
      </c>
      <c r="AD475" s="28">
        <f t="shared" si="167"/>
        <v>1.9004461794814374E-2</v>
      </c>
      <c r="AE475" s="28">
        <f t="shared" si="168"/>
        <v>1.6512086619909806E-2</v>
      </c>
      <c r="AF475" s="28">
        <f t="shared" si="168"/>
        <v>6.494377178779218E-3</v>
      </c>
      <c r="AG475" s="75"/>
      <c r="AH475">
        <f t="shared" si="169"/>
        <v>0</v>
      </c>
      <c r="AI475">
        <f t="shared" si="170"/>
        <v>0</v>
      </c>
      <c r="AJ475">
        <f t="shared" si="171"/>
        <v>0</v>
      </c>
      <c r="AK475">
        <f t="shared" si="172"/>
        <v>0</v>
      </c>
      <c r="AL475">
        <f t="shared" si="173"/>
        <v>0</v>
      </c>
      <c r="AM475">
        <f t="shared" si="174"/>
        <v>0</v>
      </c>
      <c r="AN475">
        <f t="shared" si="174"/>
        <v>0</v>
      </c>
      <c r="AP475" s="28">
        <f t="shared" si="175"/>
        <v>-1.9311747208398303E-2</v>
      </c>
      <c r="AQ475" s="28">
        <f t="shared" si="176"/>
        <v>-1.5797947828563128E-2</v>
      </c>
      <c r="AR475" s="28">
        <f t="shared" si="177"/>
        <v>-2.9045435428737904E-2</v>
      </c>
      <c r="AS475" s="28">
        <f t="shared" si="178"/>
        <v>-1.7348111324680782E-2</v>
      </c>
      <c r="AT475" s="28">
        <f t="shared" si="179"/>
        <v>-2.1241070767170488E-2</v>
      </c>
      <c r="AU475" s="28">
        <f t="shared" si="180"/>
        <v>-1.8789908497735579E-2</v>
      </c>
      <c r="AV475" s="28">
        <f t="shared" si="180"/>
        <v>-7.7978613987748887E-3</v>
      </c>
      <c r="AX475" s="39">
        <f t="shared" si="181"/>
        <v>1.8224681491207005E-2</v>
      </c>
      <c r="AY475" s="39">
        <f t="shared" si="182"/>
        <v>1.4993325135073985E-2</v>
      </c>
      <c r="AZ475" s="39">
        <f t="shared" si="183"/>
        <v>2.8211639820503166E-2</v>
      </c>
      <c r="BA475" s="39">
        <f t="shared" si="184"/>
        <v>1.6711899581800915E-2</v>
      </c>
      <c r="BB475" s="39">
        <f t="shared" si="185"/>
        <v>2.173664388861505E-2</v>
      </c>
      <c r="BC475" s="39">
        <f t="shared" si="186"/>
        <v>1.8908662656947409E-2</v>
      </c>
      <c r="BD475" s="39">
        <f t="shared" si="186"/>
        <v>7.4646463201249952E-3</v>
      </c>
      <c r="BF475">
        <f t="shared" si="187"/>
        <v>0</v>
      </c>
      <c r="BG475">
        <f t="shared" si="188"/>
        <v>0</v>
      </c>
      <c r="BH475">
        <f t="shared" si="189"/>
        <v>0</v>
      </c>
      <c r="BI475">
        <f t="shared" si="190"/>
        <v>0</v>
      </c>
      <c r="BJ475">
        <f t="shared" si="191"/>
        <v>0</v>
      </c>
      <c r="BK475">
        <f t="shared" si="192"/>
        <v>0</v>
      </c>
      <c r="BL475">
        <f t="shared" si="192"/>
        <v>0</v>
      </c>
    </row>
    <row r="476" spans="1:64" x14ac:dyDescent="0.25">
      <c r="A476" s="1">
        <v>42317</v>
      </c>
      <c r="B476" s="19">
        <v>1.0775999999999999</v>
      </c>
      <c r="C476" s="19">
        <v>0.71409999999999996</v>
      </c>
      <c r="D476" s="19">
        <v>1.0814999999999999</v>
      </c>
      <c r="E476" s="19">
        <v>133.08000000000001</v>
      </c>
      <c r="F476" s="19">
        <v>1.5263</v>
      </c>
      <c r="G476" s="19">
        <v>1.4285000000000001</v>
      </c>
      <c r="J476" s="28">
        <f t="shared" si="193"/>
        <v>-8.1331317082775356E-3</v>
      </c>
      <c r="K476" s="28">
        <f t="shared" si="194"/>
        <v>-4.9589764623250831E-3</v>
      </c>
      <c r="L476" s="28">
        <f t="shared" si="195"/>
        <v>-1.3860016078772516E-3</v>
      </c>
      <c r="M476" s="28">
        <f t="shared" si="196"/>
        <v>5.0472817986106644E-3</v>
      </c>
      <c r="N476" s="28">
        <f t="shared" si="197"/>
        <v>3.8730478059826067E-3</v>
      </c>
      <c r="O476" s="28">
        <f t="shared" si="198"/>
        <v>-3.9822597776465974E-3</v>
      </c>
      <c r="P476" s="28">
        <f>J476*Report!$I$17+FX_Rates_Input!K476*Report!$I$18+FX_Rates_Input!L476*Report!$I$19+FX_Rates_Input!M476*Report!$I$20+FX_Rates_Input!N476*Report!$I$21+FX_Rates_Input!O476*Report!$I$22</f>
        <v>-1.7175803837830468E-3</v>
      </c>
      <c r="R476" s="28">
        <f t="shared" si="157"/>
        <v>-1.6929820537553132E-2</v>
      </c>
      <c r="S476" s="28">
        <f t="shared" si="158"/>
        <v>-1.3857389815727829E-2</v>
      </c>
      <c r="T476" s="28">
        <f t="shared" si="159"/>
        <v>-2.5404937423633402E-2</v>
      </c>
      <c r="U476" s="28">
        <f t="shared" si="160"/>
        <v>-1.5195473321287888E-2</v>
      </c>
      <c r="V476" s="28">
        <f t="shared" si="161"/>
        <v>-1.8488309850511437E-2</v>
      </c>
      <c r="W476" s="28">
        <f t="shared" si="162"/>
        <v>-1.638918773357826E-2</v>
      </c>
      <c r="X476" s="28">
        <f t="shared" si="162"/>
        <v>-6.8314927667967899E-3</v>
      </c>
      <c r="Z476" s="28">
        <f t="shared" si="163"/>
        <v>1.5835837627830279E-2</v>
      </c>
      <c r="AA476" s="28">
        <f t="shared" si="164"/>
        <v>1.3076839453398928E-2</v>
      </c>
      <c r="AB476" s="28">
        <f t="shared" si="165"/>
        <v>2.4572253704442701E-2</v>
      </c>
      <c r="AC476" s="28">
        <f t="shared" si="166"/>
        <v>1.4531417763709671E-2</v>
      </c>
      <c r="AD476" s="28">
        <f t="shared" si="167"/>
        <v>1.9004477706890014E-2</v>
      </c>
      <c r="AE476" s="28">
        <f t="shared" si="168"/>
        <v>1.6519089016656337E-2</v>
      </c>
      <c r="AF476" s="28">
        <f t="shared" si="168"/>
        <v>6.494882769463267E-3</v>
      </c>
      <c r="AG476" s="75"/>
      <c r="AH476">
        <f t="shared" si="169"/>
        <v>0</v>
      </c>
      <c r="AI476">
        <f t="shared" si="170"/>
        <v>0</v>
      </c>
      <c r="AJ476">
        <f t="shared" si="171"/>
        <v>0</v>
      </c>
      <c r="AK476">
        <f t="shared" si="172"/>
        <v>0</v>
      </c>
      <c r="AL476">
        <f t="shared" si="173"/>
        <v>0</v>
      </c>
      <c r="AM476">
        <f t="shared" si="174"/>
        <v>0</v>
      </c>
      <c r="AN476">
        <f t="shared" si="174"/>
        <v>0</v>
      </c>
      <c r="AP476" s="28">
        <f t="shared" si="175"/>
        <v>-1.9316217471278888E-2</v>
      </c>
      <c r="AQ476" s="28">
        <f t="shared" si="176"/>
        <v>-1.5819070604060573E-2</v>
      </c>
      <c r="AR476" s="28">
        <f t="shared" si="177"/>
        <v>-2.9044889200651867E-2</v>
      </c>
      <c r="AS476" s="28">
        <f t="shared" si="178"/>
        <v>-1.7360549981014054E-2</v>
      </c>
      <c r="AT476" s="28">
        <f t="shared" si="179"/>
        <v>-2.121899430104816E-2</v>
      </c>
      <c r="AU476" s="28">
        <f t="shared" si="180"/>
        <v>-1.8785971901153043E-2</v>
      </c>
      <c r="AV476" s="28">
        <f t="shared" si="180"/>
        <v>-7.8020828143670062E-3</v>
      </c>
      <c r="AX476" s="39">
        <f t="shared" si="181"/>
        <v>1.8222234561556035E-2</v>
      </c>
      <c r="AY476" s="39">
        <f t="shared" si="182"/>
        <v>1.5038520241731674E-2</v>
      </c>
      <c r="AZ476" s="39">
        <f t="shared" si="183"/>
        <v>2.8212205481461167E-2</v>
      </c>
      <c r="BA476" s="39">
        <f t="shared" si="184"/>
        <v>1.6696494423435838E-2</v>
      </c>
      <c r="BB476" s="39">
        <f t="shared" si="185"/>
        <v>2.1735162157426737E-2</v>
      </c>
      <c r="BC476" s="39">
        <f t="shared" si="186"/>
        <v>1.891587318423112E-2</v>
      </c>
      <c r="BD476" s="39">
        <f t="shared" si="186"/>
        <v>7.4654728170334833E-3</v>
      </c>
      <c r="BF476">
        <f t="shared" si="187"/>
        <v>0</v>
      </c>
      <c r="BG476">
        <f t="shared" si="188"/>
        <v>0</v>
      </c>
      <c r="BH476">
        <f t="shared" si="189"/>
        <v>0</v>
      </c>
      <c r="BI476">
        <f t="shared" si="190"/>
        <v>0</v>
      </c>
      <c r="BJ476">
        <f t="shared" si="191"/>
        <v>0</v>
      </c>
      <c r="BK476">
        <f t="shared" si="192"/>
        <v>0</v>
      </c>
      <c r="BL476">
        <f t="shared" si="192"/>
        <v>0</v>
      </c>
    </row>
    <row r="477" spans="1:64" x14ac:dyDescent="0.25">
      <c r="A477" s="1">
        <v>42318</v>
      </c>
      <c r="B477" s="19">
        <v>1.0710999999999999</v>
      </c>
      <c r="C477" s="19">
        <v>0.70840000000000003</v>
      </c>
      <c r="D477" s="19">
        <v>1.0765</v>
      </c>
      <c r="E477" s="19">
        <v>131.97999999999999</v>
      </c>
      <c r="F477" s="19">
        <v>1.5188999999999999</v>
      </c>
      <c r="G477" s="19">
        <v>1.4204000000000001</v>
      </c>
      <c r="J477" s="28">
        <f t="shared" si="193"/>
        <v>-6.0501883255701877E-3</v>
      </c>
      <c r="K477" s="28">
        <f t="shared" si="194"/>
        <v>-8.014102646385711E-3</v>
      </c>
      <c r="L477" s="28">
        <f t="shared" si="195"/>
        <v>-4.633928588695586E-3</v>
      </c>
      <c r="M477" s="28">
        <f t="shared" si="196"/>
        <v>-8.3000551950005875E-3</v>
      </c>
      <c r="N477" s="28">
        <f t="shared" si="197"/>
        <v>-4.8601172771032229E-3</v>
      </c>
      <c r="O477" s="28">
        <f t="shared" si="198"/>
        <v>-5.6864206018949811E-3</v>
      </c>
      <c r="P477" s="28">
        <f>J477*Report!$I$17+FX_Rates_Input!K477*Report!$I$18+FX_Rates_Input!L477*Report!$I$19+FX_Rates_Input!M477*Report!$I$20+FX_Rates_Input!N477*Report!$I$21+FX_Rates_Input!O477*Report!$I$22</f>
        <v>-6.9430138523609967E-4</v>
      </c>
      <c r="R477" s="28">
        <f t="shared" si="157"/>
        <v>-1.6993199085321094E-2</v>
      </c>
      <c r="S477" s="28">
        <f t="shared" si="158"/>
        <v>-1.3894141272324106E-2</v>
      </c>
      <c r="T477" s="28">
        <f t="shared" si="159"/>
        <v>-2.5409877370650764E-2</v>
      </c>
      <c r="U477" s="28">
        <f t="shared" si="160"/>
        <v>-1.5182225558460974E-2</v>
      </c>
      <c r="V477" s="28">
        <f t="shared" si="161"/>
        <v>-1.8485930493092387E-2</v>
      </c>
      <c r="W477" s="28">
        <f t="shared" si="162"/>
        <v>-1.6422117314974279E-2</v>
      </c>
      <c r="X477" s="28">
        <f t="shared" si="162"/>
        <v>-6.8310833785166407E-3</v>
      </c>
      <c r="Z477" s="28">
        <f t="shared" si="163"/>
        <v>1.5847006660613543E-2</v>
      </c>
      <c r="AA477" s="28">
        <f t="shared" si="164"/>
        <v>1.3041628438916923E-2</v>
      </c>
      <c r="AB477" s="28">
        <f t="shared" si="165"/>
        <v>2.4568102892383474E-2</v>
      </c>
      <c r="AC477" s="28">
        <f t="shared" si="166"/>
        <v>1.4499270258214092E-2</v>
      </c>
      <c r="AD477" s="28">
        <f t="shared" si="167"/>
        <v>1.8987192434695665E-2</v>
      </c>
      <c r="AE477" s="28">
        <f t="shared" si="168"/>
        <v>1.649525425192527E-2</v>
      </c>
      <c r="AF477" s="28">
        <f t="shared" si="168"/>
        <v>6.494832214933118E-3</v>
      </c>
      <c r="AG477" s="75"/>
      <c r="AH477">
        <f t="shared" si="169"/>
        <v>0</v>
      </c>
      <c r="AI477">
        <f t="shared" si="170"/>
        <v>0</v>
      </c>
      <c r="AJ477">
        <f t="shared" si="171"/>
        <v>0</v>
      </c>
      <c r="AK477">
        <f t="shared" si="172"/>
        <v>0</v>
      </c>
      <c r="AL477">
        <f t="shared" si="173"/>
        <v>0</v>
      </c>
      <c r="AM477">
        <f t="shared" si="174"/>
        <v>0</v>
      </c>
      <c r="AN477">
        <f t="shared" si="174"/>
        <v>0</v>
      </c>
      <c r="AP477" s="28">
        <f t="shared" si="175"/>
        <v>-1.9385025487814005E-2</v>
      </c>
      <c r="AQ477" s="28">
        <f t="shared" si="176"/>
        <v>-1.5855934254537397E-2</v>
      </c>
      <c r="AR477" s="28">
        <f t="shared" si="177"/>
        <v>-2.9049886622151654E-2</v>
      </c>
      <c r="AS477" s="28">
        <f t="shared" si="178"/>
        <v>-1.7343995978203082E-2</v>
      </c>
      <c r="AT477" s="28">
        <f t="shared" si="179"/>
        <v>-2.121518272421281E-2</v>
      </c>
      <c r="AU477" s="28">
        <f t="shared" si="180"/>
        <v>-1.8819563878600825E-2</v>
      </c>
      <c r="AV477" s="28">
        <f t="shared" si="180"/>
        <v>-7.8016399274125244E-3</v>
      </c>
      <c r="AX477" s="39">
        <f t="shared" si="181"/>
        <v>1.8238833063106454E-2</v>
      </c>
      <c r="AY477" s="39">
        <f t="shared" si="182"/>
        <v>1.5003421421130212E-2</v>
      </c>
      <c r="AZ477" s="39">
        <f t="shared" si="183"/>
        <v>2.8208112143884363E-2</v>
      </c>
      <c r="BA477" s="39">
        <f t="shared" si="184"/>
        <v>1.66610406779562E-2</v>
      </c>
      <c r="BB477" s="39">
        <f t="shared" si="185"/>
        <v>2.1716444665816088E-2</v>
      </c>
      <c r="BC477" s="39">
        <f t="shared" si="186"/>
        <v>1.8892700815551815E-2</v>
      </c>
      <c r="BD477" s="39">
        <f t="shared" si="186"/>
        <v>7.4653887638290017E-3</v>
      </c>
      <c r="BF477">
        <f t="shared" si="187"/>
        <v>0</v>
      </c>
      <c r="BG477">
        <f t="shared" si="188"/>
        <v>0</v>
      </c>
      <c r="BH477">
        <f t="shared" si="189"/>
        <v>0</v>
      </c>
      <c r="BI477">
        <f t="shared" si="190"/>
        <v>0</v>
      </c>
      <c r="BJ477">
        <f t="shared" si="191"/>
        <v>0</v>
      </c>
      <c r="BK477">
        <f t="shared" si="192"/>
        <v>0</v>
      </c>
      <c r="BL477">
        <f t="shared" si="192"/>
        <v>0</v>
      </c>
    </row>
    <row r="478" spans="1:64" x14ac:dyDescent="0.25">
      <c r="A478" s="1">
        <v>42319</v>
      </c>
      <c r="B478" s="19">
        <v>1.0716000000000001</v>
      </c>
      <c r="C478" s="19">
        <v>0.70599999999999996</v>
      </c>
      <c r="D478" s="19">
        <v>1.0783</v>
      </c>
      <c r="E478" s="19">
        <v>131.9</v>
      </c>
      <c r="F478" s="19">
        <v>1.5183</v>
      </c>
      <c r="G478" s="19">
        <v>1.4213</v>
      </c>
      <c r="J478" s="28">
        <f t="shared" si="193"/>
        <v>4.6670089986995797E-4</v>
      </c>
      <c r="K478" s="28">
        <f t="shared" si="194"/>
        <v>-3.3936684154365058E-3</v>
      </c>
      <c r="L478" s="28">
        <f t="shared" si="195"/>
        <v>1.6706890836090291E-3</v>
      </c>
      <c r="M478" s="28">
        <f t="shared" si="196"/>
        <v>-6.0633623200655792E-4</v>
      </c>
      <c r="N478" s="28">
        <f t="shared" si="197"/>
        <v>-3.9510075583111781E-4</v>
      </c>
      <c r="O478" s="28">
        <f t="shared" si="198"/>
        <v>6.3342367603318281E-4</v>
      </c>
      <c r="P478" s="28">
        <f>J478*Report!$I$17+FX_Rates_Input!K478*Report!$I$18+FX_Rates_Input!L478*Report!$I$19+FX_Rates_Input!M478*Report!$I$20+FX_Rates_Input!N478*Report!$I$21+FX_Rates_Input!O478*Report!$I$22</f>
        <v>1.0104699563693927E-3</v>
      </c>
      <c r="R478" s="28">
        <f t="shared" si="157"/>
        <v>-1.7036993327119956E-2</v>
      </c>
      <c r="S478" s="28">
        <f t="shared" si="158"/>
        <v>-1.39648594889503E-2</v>
      </c>
      <c r="T478" s="28">
        <f t="shared" si="159"/>
        <v>-2.5435402186082218E-2</v>
      </c>
      <c r="U478" s="28">
        <f t="shared" si="160"/>
        <v>-1.5265502089645586E-2</v>
      </c>
      <c r="V478" s="28">
        <f t="shared" si="161"/>
        <v>-1.8511638609317829E-2</v>
      </c>
      <c r="W478" s="28">
        <f t="shared" si="162"/>
        <v>-1.6458536465062762E-2</v>
      </c>
      <c r="X478" s="28">
        <f t="shared" si="162"/>
        <v>-6.8355181358971213E-3</v>
      </c>
      <c r="Z478" s="28">
        <f t="shared" si="163"/>
        <v>1.5803894588601257E-2</v>
      </c>
      <c r="AA478" s="28">
        <f t="shared" si="164"/>
        <v>1.3003044484315759E-2</v>
      </c>
      <c r="AB478" s="28">
        <f t="shared" si="165"/>
        <v>2.4557888058698917E-2</v>
      </c>
      <c r="AC478" s="28">
        <f t="shared" si="166"/>
        <v>1.4496300692677884E-2</v>
      </c>
      <c r="AD478" s="28">
        <f t="shared" si="167"/>
        <v>1.8987423692913528E-2</v>
      </c>
      <c r="AE478" s="28">
        <f t="shared" si="168"/>
        <v>1.6498625478621382E-2</v>
      </c>
      <c r="AF478" s="28">
        <f t="shared" si="168"/>
        <v>6.48995680988024E-3</v>
      </c>
      <c r="AG478" s="75"/>
      <c r="AH478">
        <f t="shared" si="169"/>
        <v>0</v>
      </c>
      <c r="AI478">
        <f t="shared" si="170"/>
        <v>0</v>
      </c>
      <c r="AJ478">
        <f t="shared" si="171"/>
        <v>0</v>
      </c>
      <c r="AK478">
        <f t="shared" si="172"/>
        <v>0</v>
      </c>
      <c r="AL478">
        <f t="shared" si="173"/>
        <v>0</v>
      </c>
      <c r="AM478">
        <f t="shared" si="174"/>
        <v>0</v>
      </c>
      <c r="AN478">
        <f t="shared" si="174"/>
        <v>0</v>
      </c>
      <c r="AP478" s="28">
        <f t="shared" si="175"/>
        <v>-1.9428869413580106E-2</v>
      </c>
      <c r="AQ478" s="28">
        <f t="shared" si="176"/>
        <v>-1.5928992882089474E-2</v>
      </c>
      <c r="AR478" s="28">
        <f t="shared" si="177"/>
        <v>-2.9076526498153898E-2</v>
      </c>
      <c r="AS478" s="28">
        <f t="shared" si="178"/>
        <v>-1.7433121447187529E-2</v>
      </c>
      <c r="AT478" s="28">
        <f t="shared" si="179"/>
        <v>-2.1242780063701273E-2</v>
      </c>
      <c r="AU478" s="28">
        <f t="shared" si="180"/>
        <v>-1.885888105175575E-2</v>
      </c>
      <c r="AV478" s="28">
        <f t="shared" si="180"/>
        <v>-7.806042591427172E-3</v>
      </c>
      <c r="AX478" s="39">
        <f t="shared" si="181"/>
        <v>1.8195770675061406E-2</v>
      </c>
      <c r="AY478" s="39">
        <f t="shared" si="182"/>
        <v>1.4967177877454933E-2</v>
      </c>
      <c r="AZ478" s="39">
        <f t="shared" si="183"/>
        <v>2.8199012370770597E-2</v>
      </c>
      <c r="BA478" s="39">
        <f t="shared" si="184"/>
        <v>1.666392005021983E-2</v>
      </c>
      <c r="BB478" s="39">
        <f t="shared" si="185"/>
        <v>2.1718565147296972E-2</v>
      </c>
      <c r="BC478" s="39">
        <f t="shared" si="186"/>
        <v>1.889897006531437E-2</v>
      </c>
      <c r="BD478" s="39">
        <f t="shared" si="186"/>
        <v>7.4604812654102907E-3</v>
      </c>
      <c r="BF478">
        <f t="shared" si="187"/>
        <v>0</v>
      </c>
      <c r="BG478">
        <f t="shared" si="188"/>
        <v>0</v>
      </c>
      <c r="BH478">
        <f t="shared" si="189"/>
        <v>0</v>
      </c>
      <c r="BI478">
        <f t="shared" si="190"/>
        <v>0</v>
      </c>
      <c r="BJ478">
        <f t="shared" si="191"/>
        <v>0</v>
      </c>
      <c r="BK478">
        <f t="shared" si="192"/>
        <v>0</v>
      </c>
      <c r="BL478">
        <f t="shared" si="192"/>
        <v>0</v>
      </c>
    </row>
    <row r="479" spans="1:64" x14ac:dyDescent="0.25">
      <c r="A479" s="1">
        <v>42320</v>
      </c>
      <c r="B479" s="19">
        <v>1.0726</v>
      </c>
      <c r="C479" s="19">
        <v>0.70640000000000003</v>
      </c>
      <c r="D479" s="19">
        <v>1.0769</v>
      </c>
      <c r="E479" s="19">
        <v>131.91999999999999</v>
      </c>
      <c r="F479" s="19">
        <v>1.5073000000000001</v>
      </c>
      <c r="G479" s="19">
        <v>1.4293</v>
      </c>
      <c r="J479" s="28">
        <f t="shared" si="193"/>
        <v>9.3274887837094516E-4</v>
      </c>
      <c r="K479" s="28">
        <f t="shared" si="194"/>
        <v>5.6641179650825752E-4</v>
      </c>
      <c r="L479" s="28">
        <f t="shared" si="195"/>
        <v>-1.299183553191521E-3</v>
      </c>
      <c r="M479" s="28">
        <f t="shared" si="196"/>
        <v>1.5161852807447579E-4</v>
      </c>
      <c r="N479" s="28">
        <f t="shared" si="197"/>
        <v>-7.2713170716584346E-3</v>
      </c>
      <c r="O479" s="28">
        <f t="shared" si="198"/>
        <v>5.6128681701033628E-3</v>
      </c>
      <c r="P479" s="28">
        <f>J479*Report!$I$17+FX_Rates_Input!K479*Report!$I$18+FX_Rates_Input!L479*Report!$I$19+FX_Rates_Input!M479*Report!$I$20+FX_Rates_Input!N479*Report!$I$21+FX_Rates_Input!O479*Report!$I$22</f>
        <v>-1.4066989274489745E-3</v>
      </c>
      <c r="R479" s="28">
        <f t="shared" si="157"/>
        <v>-1.7038860682546317E-2</v>
      </c>
      <c r="S479" s="28">
        <f t="shared" si="158"/>
        <v>-1.3986734357902892E-2</v>
      </c>
      <c r="T479" s="28">
        <f t="shared" si="159"/>
        <v>-2.5430565343723597E-2</v>
      </c>
      <c r="U479" s="28">
        <f t="shared" si="160"/>
        <v>-1.5269367224581765E-2</v>
      </c>
      <c r="V479" s="28">
        <f t="shared" si="161"/>
        <v>-1.8519815900194758E-2</v>
      </c>
      <c r="W479" s="28">
        <f t="shared" si="162"/>
        <v>-1.6455364234811851E-2</v>
      </c>
      <c r="X479" s="28">
        <f t="shared" si="162"/>
        <v>-6.8343888025084619E-3</v>
      </c>
      <c r="Z479" s="28">
        <f t="shared" si="163"/>
        <v>1.5797980155395849E-2</v>
      </c>
      <c r="AA479" s="28">
        <f t="shared" si="164"/>
        <v>1.2992764687631046E-2</v>
      </c>
      <c r="AB479" s="28">
        <f t="shared" si="165"/>
        <v>2.456641672900917E-2</v>
      </c>
      <c r="AC479" s="28">
        <f t="shared" si="166"/>
        <v>1.4461799756160462E-2</v>
      </c>
      <c r="AD479" s="28">
        <f t="shared" si="167"/>
        <v>1.8975688583712087E-2</v>
      </c>
      <c r="AE479" s="28">
        <f t="shared" si="168"/>
        <v>1.6502218971295363E-2</v>
      </c>
      <c r="AF479" s="28">
        <f t="shared" si="168"/>
        <v>6.49513668027511E-3</v>
      </c>
      <c r="AG479" s="75"/>
      <c r="AH479">
        <f t="shared" si="169"/>
        <v>0</v>
      </c>
      <c r="AI479">
        <f t="shared" si="170"/>
        <v>0</v>
      </c>
      <c r="AJ479">
        <f t="shared" si="171"/>
        <v>0</v>
      </c>
      <c r="AK479">
        <f t="shared" si="172"/>
        <v>0</v>
      </c>
      <c r="AL479">
        <f t="shared" si="173"/>
        <v>0</v>
      </c>
      <c r="AM479">
        <f t="shared" si="174"/>
        <v>0</v>
      </c>
      <c r="AN479">
        <f t="shared" si="174"/>
        <v>0</v>
      </c>
      <c r="AP479" s="28">
        <f t="shared" si="175"/>
        <v>-1.9430442011185531E-2</v>
      </c>
      <c r="AQ479" s="28">
        <f t="shared" si="176"/>
        <v>-1.5951712246359898E-2</v>
      </c>
      <c r="AR479" s="28">
        <f t="shared" si="177"/>
        <v>-2.9071958539968433E-2</v>
      </c>
      <c r="AS479" s="28">
        <f t="shared" si="178"/>
        <v>-1.743475530745843E-2</v>
      </c>
      <c r="AT479" s="28">
        <f t="shared" si="179"/>
        <v>-2.1250698230629049E-2</v>
      </c>
      <c r="AU479" s="28">
        <f t="shared" si="180"/>
        <v>-1.8855739502999156E-2</v>
      </c>
      <c r="AV479" s="28">
        <f t="shared" si="180"/>
        <v>-7.8052082678027835E-3</v>
      </c>
      <c r="AX479" s="39">
        <f t="shared" si="181"/>
        <v>1.8189561484035062E-2</v>
      </c>
      <c r="AY479" s="39">
        <f t="shared" si="182"/>
        <v>1.4957742576088052E-2</v>
      </c>
      <c r="AZ479" s="39">
        <f t="shared" si="183"/>
        <v>2.8207809925254006E-2</v>
      </c>
      <c r="BA479" s="39">
        <f t="shared" si="184"/>
        <v>1.6627187839037126E-2</v>
      </c>
      <c r="BB479" s="39">
        <f t="shared" si="185"/>
        <v>2.1706570914146378E-2</v>
      </c>
      <c r="BC479" s="39">
        <f t="shared" si="186"/>
        <v>1.8902594239482668E-2</v>
      </c>
      <c r="BD479" s="39">
        <f t="shared" si="186"/>
        <v>7.4659561455694317E-3</v>
      </c>
      <c r="BF479">
        <f t="shared" si="187"/>
        <v>0</v>
      </c>
      <c r="BG479">
        <f t="shared" si="188"/>
        <v>0</v>
      </c>
      <c r="BH479">
        <f t="shared" si="189"/>
        <v>0</v>
      </c>
      <c r="BI479">
        <f t="shared" si="190"/>
        <v>0</v>
      </c>
      <c r="BJ479">
        <f t="shared" si="191"/>
        <v>0</v>
      </c>
      <c r="BK479">
        <f t="shared" si="192"/>
        <v>0</v>
      </c>
      <c r="BL479">
        <f t="shared" si="192"/>
        <v>0</v>
      </c>
    </row>
    <row r="480" spans="1:64" x14ac:dyDescent="0.25">
      <c r="A480" s="1">
        <v>42321</v>
      </c>
      <c r="B480" s="19">
        <v>1.0764</v>
      </c>
      <c r="C480" s="19">
        <v>0.70704999999999996</v>
      </c>
      <c r="D480" s="19">
        <v>1.0786</v>
      </c>
      <c r="E480" s="19">
        <v>132.04</v>
      </c>
      <c r="F480" s="19">
        <v>1.5077</v>
      </c>
      <c r="G480" s="19">
        <v>1.4321999999999999</v>
      </c>
      <c r="J480" s="28">
        <f t="shared" si="193"/>
        <v>3.536532303925951E-3</v>
      </c>
      <c r="K480" s="28">
        <f t="shared" si="194"/>
        <v>9.1973546403504073E-4</v>
      </c>
      <c r="L480" s="28">
        <f t="shared" si="195"/>
        <v>1.5773605682913572E-3</v>
      </c>
      <c r="M480" s="28">
        <f t="shared" si="196"/>
        <v>9.0922873364879806E-4</v>
      </c>
      <c r="N480" s="28">
        <f t="shared" si="197"/>
        <v>2.6533996838919578E-4</v>
      </c>
      <c r="O480" s="28">
        <f t="shared" si="198"/>
        <v>2.0269096577699122E-3</v>
      </c>
      <c r="P480" s="28">
        <f>J480*Report!$I$17+FX_Rates_Input!K480*Report!$I$18+FX_Rates_Input!L480*Report!$I$19+FX_Rates_Input!M480*Report!$I$20+FX_Rates_Input!N480*Report!$I$21+FX_Rates_Input!O480*Report!$I$22</f>
        <v>1.0351873920288754E-3</v>
      </c>
      <c r="R480" s="28">
        <f t="shared" si="157"/>
        <v>-1.7039938957934781E-2</v>
      </c>
      <c r="S480" s="28">
        <f t="shared" si="158"/>
        <v>-1.3986102095758153E-2</v>
      </c>
      <c r="T480" s="28">
        <f t="shared" si="159"/>
        <v>-2.5436303128359788E-2</v>
      </c>
      <c r="U480" s="28">
        <f t="shared" si="160"/>
        <v>-1.5223512847570644E-2</v>
      </c>
      <c r="V480" s="28">
        <f t="shared" si="161"/>
        <v>-1.8550333713766201E-2</v>
      </c>
      <c r="W480" s="28">
        <f t="shared" si="162"/>
        <v>-1.6450567711558183E-2</v>
      </c>
      <c r="X480" s="28">
        <f t="shared" si="162"/>
        <v>-6.8414448639348285E-3</v>
      </c>
      <c r="Z480" s="28">
        <f t="shared" si="163"/>
        <v>1.5793106709538599E-2</v>
      </c>
      <c r="AA480" s="28">
        <f t="shared" si="164"/>
        <v>1.299416223458112E-2</v>
      </c>
      <c r="AB480" s="28">
        <f t="shared" si="165"/>
        <v>2.4561095127709973E-2</v>
      </c>
      <c r="AC480" s="28">
        <f t="shared" si="166"/>
        <v>1.4333165191491103E-2</v>
      </c>
      <c r="AD480" s="28">
        <f t="shared" si="167"/>
        <v>1.8853767077411085E-2</v>
      </c>
      <c r="AE480" s="28">
        <f t="shared" si="168"/>
        <v>1.6488156756483418E-2</v>
      </c>
      <c r="AF480" s="28">
        <f t="shared" si="168"/>
        <v>6.4930260635149822E-3</v>
      </c>
      <c r="AG480" s="75"/>
      <c r="AH480">
        <f t="shared" si="169"/>
        <v>0</v>
      </c>
      <c r="AI480">
        <f t="shared" si="170"/>
        <v>0</v>
      </c>
      <c r="AJ480">
        <f t="shared" si="171"/>
        <v>0</v>
      </c>
      <c r="AK480">
        <f t="shared" si="172"/>
        <v>0</v>
      </c>
      <c r="AL480">
        <f t="shared" si="173"/>
        <v>0</v>
      </c>
      <c r="AM480">
        <f t="shared" si="174"/>
        <v>0</v>
      </c>
      <c r="AN480">
        <f t="shared" si="174"/>
        <v>0</v>
      </c>
      <c r="AP480" s="28">
        <f t="shared" si="175"/>
        <v>-1.9431243875731766E-2</v>
      </c>
      <c r="AQ480" s="28">
        <f t="shared" si="176"/>
        <v>-1.5951135721637054E-2</v>
      </c>
      <c r="AR480" s="28">
        <f t="shared" si="177"/>
        <v>-2.9077726636177619E-2</v>
      </c>
      <c r="AS480" s="28">
        <f t="shared" si="178"/>
        <v>-1.7376192506484218E-2</v>
      </c>
      <c r="AT480" s="28">
        <f t="shared" si="179"/>
        <v>-2.1274558906689018E-2</v>
      </c>
      <c r="AU480" s="28">
        <f t="shared" si="180"/>
        <v>-1.8849569455231908E-2</v>
      </c>
      <c r="AV480" s="28">
        <f t="shared" si="180"/>
        <v>-7.8126245171407701E-3</v>
      </c>
      <c r="AX480" s="39">
        <f t="shared" si="181"/>
        <v>1.8184411627335584E-2</v>
      </c>
      <c r="AY480" s="39">
        <f t="shared" si="182"/>
        <v>1.4959195860460022E-2</v>
      </c>
      <c r="AZ480" s="39">
        <f t="shared" si="183"/>
        <v>2.8202518635527803E-2</v>
      </c>
      <c r="BA480" s="39">
        <f t="shared" si="184"/>
        <v>1.648584485040468E-2</v>
      </c>
      <c r="BB480" s="39">
        <f t="shared" si="185"/>
        <v>2.1577992270333902E-2</v>
      </c>
      <c r="BC480" s="39">
        <f t="shared" si="186"/>
        <v>1.8887158500157143E-2</v>
      </c>
      <c r="BD480" s="39">
        <f t="shared" si="186"/>
        <v>7.4642057167209237E-3</v>
      </c>
      <c r="BF480">
        <f t="shared" si="187"/>
        <v>0</v>
      </c>
      <c r="BG480">
        <f t="shared" si="188"/>
        <v>0</v>
      </c>
      <c r="BH480">
        <f t="shared" si="189"/>
        <v>0</v>
      </c>
      <c r="BI480">
        <f t="shared" si="190"/>
        <v>0</v>
      </c>
      <c r="BJ480">
        <f t="shared" si="191"/>
        <v>0</v>
      </c>
      <c r="BK480">
        <f t="shared" si="192"/>
        <v>0</v>
      </c>
      <c r="BL480">
        <f t="shared" si="192"/>
        <v>0</v>
      </c>
    </row>
    <row r="481" spans="1:64" x14ac:dyDescent="0.25">
      <c r="A481" s="1">
        <v>42324</v>
      </c>
      <c r="B481" s="19">
        <v>1.0723</v>
      </c>
      <c r="C481" s="19">
        <v>0.70579999999999998</v>
      </c>
      <c r="D481" s="19">
        <v>1.0790999999999999</v>
      </c>
      <c r="E481" s="19">
        <v>132.01</v>
      </c>
      <c r="F481" s="19">
        <v>1.5109999999999999</v>
      </c>
      <c r="G481" s="19">
        <v>1.4293</v>
      </c>
      <c r="J481" s="28">
        <f t="shared" si="193"/>
        <v>-3.81626562665077E-3</v>
      </c>
      <c r="K481" s="28">
        <f t="shared" si="194"/>
        <v>-1.7694735126158089E-3</v>
      </c>
      <c r="L481" s="28">
        <f t="shared" si="195"/>
        <v>4.6345646656116541E-4</v>
      </c>
      <c r="M481" s="28">
        <f t="shared" si="196"/>
        <v>-2.272296923240906E-4</v>
      </c>
      <c r="N481" s="28">
        <f t="shared" si="197"/>
        <v>2.1863724878666219E-3</v>
      </c>
      <c r="O481" s="28">
        <f t="shared" si="198"/>
        <v>-2.0269096577698056E-3</v>
      </c>
      <c r="P481" s="28">
        <f>J481*Report!$I$17+FX_Rates_Input!K481*Report!$I$18+FX_Rates_Input!L481*Report!$I$19+FX_Rates_Input!M481*Report!$I$20+FX_Rates_Input!N481*Report!$I$21+FX_Rates_Input!O481*Report!$I$22</f>
        <v>-3.8482094696595126E-4</v>
      </c>
      <c r="R481" s="28">
        <f t="shared" si="157"/>
        <v>-1.7037905582687807E-2</v>
      </c>
      <c r="S481" s="28">
        <f t="shared" si="158"/>
        <v>-1.398011544184357E-2</v>
      </c>
      <c r="T481" s="28">
        <f t="shared" si="159"/>
        <v>-2.5431671027358126E-2</v>
      </c>
      <c r="U481" s="28">
        <f t="shared" si="160"/>
        <v>-1.5217571626957544E-2</v>
      </c>
      <c r="V481" s="28">
        <f t="shared" si="161"/>
        <v>-1.8556741065824167E-2</v>
      </c>
      <c r="W481" s="28">
        <f t="shared" si="162"/>
        <v>-1.6435510718329983E-2</v>
      </c>
      <c r="X481" s="28">
        <f t="shared" si="162"/>
        <v>-6.8406321475122612E-3</v>
      </c>
      <c r="Z481" s="28">
        <f t="shared" si="163"/>
        <v>1.5816813147937883E-2</v>
      </c>
      <c r="AA481" s="28">
        <f t="shared" si="164"/>
        <v>1.3003040267969886E-2</v>
      </c>
      <c r="AB481" s="28">
        <f t="shared" si="165"/>
        <v>2.4569081911254641E-2</v>
      </c>
      <c r="AC481" s="28">
        <f t="shared" si="166"/>
        <v>1.4291210579814799E-2</v>
      </c>
      <c r="AD481" s="28">
        <f t="shared" si="167"/>
        <v>1.8833133172907225E-2</v>
      </c>
      <c r="AE481" s="28">
        <f t="shared" si="168"/>
        <v>1.6503949534150245E-2</v>
      </c>
      <c r="AF481" s="28">
        <f t="shared" si="168"/>
        <v>6.4977113517518817E-3</v>
      </c>
      <c r="AG481" s="75"/>
      <c r="AH481">
        <f t="shared" si="169"/>
        <v>0</v>
      </c>
      <c r="AI481">
        <f t="shared" si="170"/>
        <v>0</v>
      </c>
      <c r="AJ481">
        <f t="shared" si="171"/>
        <v>0</v>
      </c>
      <c r="AK481">
        <f t="shared" si="172"/>
        <v>0</v>
      </c>
      <c r="AL481">
        <f t="shared" si="173"/>
        <v>0</v>
      </c>
      <c r="AM481">
        <f t="shared" si="174"/>
        <v>0</v>
      </c>
      <c r="AN481">
        <f t="shared" si="174"/>
        <v>0</v>
      </c>
      <c r="AP481" s="28">
        <f t="shared" si="175"/>
        <v>-1.9430788998654733E-2</v>
      </c>
      <c r="AQ481" s="28">
        <f t="shared" si="176"/>
        <v>-1.5945359653424022E-2</v>
      </c>
      <c r="AR481" s="28">
        <f t="shared" si="177"/>
        <v>-2.9073338864287059E-2</v>
      </c>
      <c r="AS481" s="28">
        <f t="shared" si="178"/>
        <v>-1.736676292416214E-2</v>
      </c>
      <c r="AT481" s="28">
        <f t="shared" si="179"/>
        <v>-2.1279930106780708E-2</v>
      </c>
      <c r="AU481" s="28">
        <f t="shared" si="180"/>
        <v>-1.883456605084723E-2</v>
      </c>
      <c r="AV481" s="28">
        <f t="shared" si="180"/>
        <v>-7.8120938488753528E-3</v>
      </c>
      <c r="AX481" s="39">
        <f t="shared" si="181"/>
        <v>1.8209696563904809E-2</v>
      </c>
      <c r="AY481" s="39">
        <f t="shared" si="182"/>
        <v>1.4968284479550337E-2</v>
      </c>
      <c r="AZ481" s="39">
        <f t="shared" si="183"/>
        <v>2.8210749748183574E-2</v>
      </c>
      <c r="BA481" s="39">
        <f t="shared" si="184"/>
        <v>1.6440401877019391E-2</v>
      </c>
      <c r="BB481" s="39">
        <f t="shared" si="185"/>
        <v>2.1556322213863766E-2</v>
      </c>
      <c r="BC481" s="39">
        <f t="shared" si="186"/>
        <v>1.8903004866667492E-2</v>
      </c>
      <c r="BD481" s="39">
        <f t="shared" si="186"/>
        <v>7.4691730531149733E-3</v>
      </c>
      <c r="BF481">
        <f t="shared" si="187"/>
        <v>0</v>
      </c>
      <c r="BG481">
        <f t="shared" si="188"/>
        <v>0</v>
      </c>
      <c r="BH481">
        <f t="shared" si="189"/>
        <v>0</v>
      </c>
      <c r="BI481">
        <f t="shared" si="190"/>
        <v>0</v>
      </c>
      <c r="BJ481">
        <f t="shared" si="191"/>
        <v>0</v>
      </c>
      <c r="BK481">
        <f t="shared" si="192"/>
        <v>0</v>
      </c>
      <c r="BL481">
        <f t="shared" si="192"/>
        <v>0</v>
      </c>
    </row>
    <row r="482" spans="1:64" x14ac:dyDescent="0.25">
      <c r="A482" s="1">
        <v>42325</v>
      </c>
      <c r="B482" s="19">
        <v>1.0669999999999999</v>
      </c>
      <c r="C482" s="19">
        <v>0.70169999999999999</v>
      </c>
      <c r="D482" s="19">
        <v>1.0806</v>
      </c>
      <c r="E482" s="19">
        <v>131.49</v>
      </c>
      <c r="F482" s="19">
        <v>1.496</v>
      </c>
      <c r="G482" s="19">
        <v>1.42</v>
      </c>
      <c r="J482" s="28">
        <f t="shared" si="193"/>
        <v>-4.9549019243466689E-3</v>
      </c>
      <c r="K482" s="28">
        <f t="shared" si="194"/>
        <v>-5.825948982926623E-3</v>
      </c>
      <c r="L482" s="28">
        <f t="shared" si="195"/>
        <v>1.3890820402774101E-3</v>
      </c>
      <c r="M482" s="28">
        <f t="shared" si="196"/>
        <v>-3.9468741938405378E-3</v>
      </c>
      <c r="N482" s="28">
        <f t="shared" si="197"/>
        <v>-9.9768037383169399E-3</v>
      </c>
      <c r="O482" s="28">
        <f t="shared" si="198"/>
        <v>-6.5279423197632152E-3</v>
      </c>
      <c r="P482" s="28">
        <f>J482*Report!$I$17+FX_Rates_Input!K482*Report!$I$18+FX_Rates_Input!L482*Report!$I$19+FX_Rates_Input!M482*Report!$I$20+FX_Rates_Input!N482*Report!$I$21+FX_Rates_Input!O482*Report!$I$22</f>
        <v>1.1007915192585613E-5</v>
      </c>
      <c r="R482" s="28">
        <f t="shared" si="157"/>
        <v>-1.6971516509520928E-2</v>
      </c>
      <c r="S482" s="28">
        <f t="shared" si="158"/>
        <v>-1.3901755108129672E-2</v>
      </c>
      <c r="T482" s="28">
        <f t="shared" si="159"/>
        <v>-2.5432799290738006E-2</v>
      </c>
      <c r="U482" s="28">
        <f t="shared" si="160"/>
        <v>-1.5068605929608112E-2</v>
      </c>
      <c r="V482" s="28">
        <f t="shared" si="161"/>
        <v>-1.8192710721974713E-2</v>
      </c>
      <c r="W482" s="28">
        <f t="shared" si="162"/>
        <v>-1.6233430786392722E-2</v>
      </c>
      <c r="X482" s="28">
        <f t="shared" si="162"/>
        <v>-6.8412296970180048E-3</v>
      </c>
      <c r="Z482" s="28">
        <f t="shared" si="163"/>
        <v>1.5794891494328108E-2</v>
      </c>
      <c r="AA482" s="28">
        <f t="shared" si="164"/>
        <v>1.297890922629716E-2</v>
      </c>
      <c r="AB482" s="28">
        <f t="shared" si="165"/>
        <v>2.4567261698185381E-2</v>
      </c>
      <c r="AC482" s="28">
        <f t="shared" si="166"/>
        <v>1.4237608518886061E-2</v>
      </c>
      <c r="AD482" s="28">
        <f t="shared" si="167"/>
        <v>1.8657580818877296E-2</v>
      </c>
      <c r="AE482" s="28">
        <f t="shared" si="168"/>
        <v>1.6406563427431214E-2</v>
      </c>
      <c r="AF482" s="28">
        <f t="shared" si="168"/>
        <v>6.4972411265107038E-3</v>
      </c>
      <c r="AG482" s="75"/>
      <c r="AH482">
        <f t="shared" si="169"/>
        <v>0</v>
      </c>
      <c r="AI482">
        <f t="shared" si="170"/>
        <v>0</v>
      </c>
      <c r="AJ482">
        <f t="shared" si="171"/>
        <v>0</v>
      </c>
      <c r="AK482">
        <f t="shared" si="172"/>
        <v>0</v>
      </c>
      <c r="AL482">
        <f t="shared" si="173"/>
        <v>0</v>
      </c>
      <c r="AM482">
        <f t="shared" si="174"/>
        <v>0</v>
      </c>
      <c r="AN482">
        <f t="shared" si="174"/>
        <v>0</v>
      </c>
      <c r="AP482" s="28">
        <f t="shared" si="175"/>
        <v>-1.9357968055676751E-2</v>
      </c>
      <c r="AQ482" s="28">
        <f t="shared" si="176"/>
        <v>-1.5859534641212855E-2</v>
      </c>
      <c r="AR482" s="28">
        <f t="shared" si="177"/>
        <v>-2.907441673140727E-2</v>
      </c>
      <c r="AS482" s="28">
        <f t="shared" si="178"/>
        <v>-1.7203043759179408E-2</v>
      </c>
      <c r="AT482" s="28">
        <f t="shared" si="179"/>
        <v>-2.0876600735601741E-2</v>
      </c>
      <c r="AU482" s="28">
        <f t="shared" si="180"/>
        <v>-1.8610675330529118E-2</v>
      </c>
      <c r="AV482" s="28">
        <f t="shared" si="180"/>
        <v>-7.8127006716950335E-3</v>
      </c>
      <c r="AX482" s="39">
        <f t="shared" si="181"/>
        <v>1.8181343040483931E-2</v>
      </c>
      <c r="AY482" s="39">
        <f t="shared" si="182"/>
        <v>1.4936688759380342E-2</v>
      </c>
      <c r="AZ482" s="39">
        <f t="shared" si="183"/>
        <v>2.8208879138854646E-2</v>
      </c>
      <c r="BA482" s="39">
        <f t="shared" si="184"/>
        <v>1.6372046348457361E-2</v>
      </c>
      <c r="BB482" s="39">
        <f t="shared" si="185"/>
        <v>2.1341470832504324E-2</v>
      </c>
      <c r="BC482" s="39">
        <f t="shared" si="186"/>
        <v>1.8783807971567611E-2</v>
      </c>
      <c r="BD482" s="39">
        <f t="shared" si="186"/>
        <v>7.4687121011877333E-3</v>
      </c>
      <c r="BF482">
        <f t="shared" si="187"/>
        <v>0</v>
      </c>
      <c r="BG482">
        <f t="shared" si="188"/>
        <v>0</v>
      </c>
      <c r="BH482">
        <f t="shared" si="189"/>
        <v>0</v>
      </c>
      <c r="BI482">
        <f t="shared" si="190"/>
        <v>0</v>
      </c>
      <c r="BJ482">
        <f t="shared" si="191"/>
        <v>0</v>
      </c>
      <c r="BK482">
        <f t="shared" si="192"/>
        <v>0</v>
      </c>
      <c r="BL482">
        <f t="shared" si="192"/>
        <v>0</v>
      </c>
    </row>
    <row r="483" spans="1:64" x14ac:dyDescent="0.25">
      <c r="A483" s="1">
        <v>42326</v>
      </c>
      <c r="B483" s="19">
        <v>1.0666</v>
      </c>
      <c r="C483" s="19">
        <v>0.70089999999999997</v>
      </c>
      <c r="D483" s="19">
        <v>1.0838000000000001</v>
      </c>
      <c r="E483" s="19">
        <v>131.65</v>
      </c>
      <c r="F483" s="19">
        <v>1.5027999999999999</v>
      </c>
      <c r="G483" s="19">
        <v>1.4222999999999999</v>
      </c>
      <c r="J483" s="28">
        <f t="shared" si="193"/>
        <v>-3.7495313525145449E-4</v>
      </c>
      <c r="K483" s="28">
        <f t="shared" si="194"/>
        <v>-1.14073875196395E-3</v>
      </c>
      <c r="L483" s="28">
        <f t="shared" si="195"/>
        <v>2.9569417220484352E-3</v>
      </c>
      <c r="M483" s="28">
        <f t="shared" si="196"/>
        <v>1.2160828434909956E-3</v>
      </c>
      <c r="N483" s="28">
        <f t="shared" si="197"/>
        <v>4.5351551653911425E-3</v>
      </c>
      <c r="O483" s="28">
        <f t="shared" si="198"/>
        <v>1.6184079808759554E-3</v>
      </c>
      <c r="P483" s="28">
        <f>J483*Report!$I$17+FX_Rates_Input!K483*Report!$I$18+FX_Rates_Input!L483*Report!$I$19+FX_Rates_Input!M483*Report!$I$20+FX_Rates_Input!N483*Report!$I$21+FX_Rates_Input!O483*Report!$I$22</f>
        <v>7.8957430138357405E-4</v>
      </c>
      <c r="R483" s="28">
        <f t="shared" si="157"/>
        <v>-1.6999975822980819E-2</v>
      </c>
      <c r="S483" s="28">
        <f t="shared" si="158"/>
        <v>-1.3945671347739025E-2</v>
      </c>
      <c r="T483" s="28">
        <f t="shared" si="159"/>
        <v>-2.5429479023541032E-2</v>
      </c>
      <c r="U483" s="28">
        <f t="shared" si="160"/>
        <v>-1.5097229284076544E-2</v>
      </c>
      <c r="V483" s="28">
        <f t="shared" si="161"/>
        <v>-1.8283399961637473E-2</v>
      </c>
      <c r="W483" s="28">
        <f t="shared" si="162"/>
        <v>-1.6278629561630613E-2</v>
      </c>
      <c r="X483" s="28">
        <f t="shared" si="162"/>
        <v>-6.8426963850983756E-3</v>
      </c>
      <c r="Z483" s="28">
        <f t="shared" si="163"/>
        <v>1.5791443551757992E-2</v>
      </c>
      <c r="AA483" s="28">
        <f t="shared" si="164"/>
        <v>1.2981269335977687E-2</v>
      </c>
      <c r="AB483" s="28">
        <f t="shared" si="165"/>
        <v>2.457305832828818E-2</v>
      </c>
      <c r="AC483" s="28">
        <f t="shared" si="166"/>
        <v>1.4215016935406079E-2</v>
      </c>
      <c r="AD483" s="28">
        <f t="shared" si="167"/>
        <v>1.8595839573568942E-2</v>
      </c>
      <c r="AE483" s="28">
        <f t="shared" si="168"/>
        <v>1.6414423454436243E-2</v>
      </c>
      <c r="AF483" s="28">
        <f t="shared" si="168"/>
        <v>6.4938317660690453E-3</v>
      </c>
      <c r="AG483" s="75"/>
      <c r="AH483">
        <f t="shared" si="169"/>
        <v>0</v>
      </c>
      <c r="AI483">
        <f t="shared" si="170"/>
        <v>0</v>
      </c>
      <c r="AJ483">
        <f t="shared" si="171"/>
        <v>0</v>
      </c>
      <c r="AK483">
        <f t="shared" si="172"/>
        <v>0</v>
      </c>
      <c r="AL483">
        <f t="shared" si="173"/>
        <v>0</v>
      </c>
      <c r="AM483">
        <f t="shared" si="174"/>
        <v>0</v>
      </c>
      <c r="AN483">
        <f t="shared" si="174"/>
        <v>0</v>
      </c>
      <c r="AP483" s="28">
        <f t="shared" si="175"/>
        <v>-1.93882490038036E-2</v>
      </c>
      <c r="AQ483" s="28">
        <f t="shared" si="176"/>
        <v>-1.5906821291924344E-2</v>
      </c>
      <c r="AR483" s="28">
        <f t="shared" si="177"/>
        <v>-2.9071276823317248E-2</v>
      </c>
      <c r="AS483" s="28">
        <f t="shared" si="178"/>
        <v>-1.7232106421160576E-2</v>
      </c>
      <c r="AT483" s="28">
        <f t="shared" si="179"/>
        <v>-2.0969398323115052E-2</v>
      </c>
      <c r="AU483" s="28">
        <f t="shared" si="180"/>
        <v>-1.8659738498245884E-2</v>
      </c>
      <c r="AV483" s="28">
        <f t="shared" si="180"/>
        <v>-7.814025870556943E-3</v>
      </c>
      <c r="AX483" s="39">
        <f t="shared" si="181"/>
        <v>1.8179716732580772E-2</v>
      </c>
      <c r="AY483" s="39">
        <f t="shared" si="182"/>
        <v>1.4942419280163004E-2</v>
      </c>
      <c r="AZ483" s="39">
        <f t="shared" si="183"/>
        <v>2.8214856128064396E-2</v>
      </c>
      <c r="BA483" s="39">
        <f t="shared" si="184"/>
        <v>1.6349894072490108E-2</v>
      </c>
      <c r="BB483" s="39">
        <f t="shared" si="185"/>
        <v>2.1281837935046521E-2</v>
      </c>
      <c r="BC483" s="39">
        <f t="shared" si="186"/>
        <v>1.8795532391051514E-2</v>
      </c>
      <c r="BD483" s="39">
        <f t="shared" si="186"/>
        <v>7.4651612515276126E-3</v>
      </c>
      <c r="BF483">
        <f t="shared" si="187"/>
        <v>0</v>
      </c>
      <c r="BG483">
        <f t="shared" si="188"/>
        <v>0</v>
      </c>
      <c r="BH483">
        <f t="shared" si="189"/>
        <v>0</v>
      </c>
      <c r="BI483">
        <f t="shared" si="190"/>
        <v>0</v>
      </c>
      <c r="BJ483">
        <f t="shared" si="191"/>
        <v>0</v>
      </c>
      <c r="BK483">
        <f t="shared" si="192"/>
        <v>0</v>
      </c>
      <c r="BL483">
        <f t="shared" si="192"/>
        <v>0</v>
      </c>
    </row>
    <row r="484" spans="1:64" x14ac:dyDescent="0.25">
      <c r="A484" s="1">
        <v>42327</v>
      </c>
      <c r="B484" s="19">
        <v>1.0687</v>
      </c>
      <c r="C484" s="19">
        <v>0.69979999999999998</v>
      </c>
      <c r="D484" s="19">
        <v>1.0892999999999999</v>
      </c>
      <c r="E484" s="19">
        <v>131.6</v>
      </c>
      <c r="F484" s="19">
        <v>1.4924999999999999</v>
      </c>
      <c r="G484" s="19">
        <v>1.4202999999999999</v>
      </c>
      <c r="J484" s="28">
        <f t="shared" si="193"/>
        <v>1.9669373643492224E-3</v>
      </c>
      <c r="K484" s="28">
        <f t="shared" si="194"/>
        <v>-1.5706435726913581E-3</v>
      </c>
      <c r="L484" s="28">
        <f t="shared" si="195"/>
        <v>5.0619039563859162E-3</v>
      </c>
      <c r="M484" s="28">
        <f t="shared" si="196"/>
        <v>-3.7986705110162953E-4</v>
      </c>
      <c r="N484" s="28">
        <f t="shared" si="197"/>
        <v>-6.8774684330566091E-3</v>
      </c>
      <c r="O484" s="28">
        <f t="shared" si="198"/>
        <v>-1.407162689100024E-3</v>
      </c>
      <c r="P484" s="28">
        <f>J484*Report!$I$17+FX_Rates_Input!K484*Report!$I$18+FX_Rates_Input!L484*Report!$I$19+FX_Rates_Input!M484*Report!$I$20+FX_Rates_Input!N484*Report!$I$21+FX_Rates_Input!O484*Report!$I$22</f>
        <v>1.6884053710697765E-3</v>
      </c>
      <c r="R484" s="28">
        <f t="shared" si="157"/>
        <v>-1.70040265848918E-2</v>
      </c>
      <c r="S484" s="28">
        <f t="shared" si="158"/>
        <v>-1.3953484208281849E-2</v>
      </c>
      <c r="T484" s="28">
        <f t="shared" si="159"/>
        <v>-2.5423417076081523E-2</v>
      </c>
      <c r="U484" s="28">
        <f t="shared" si="160"/>
        <v>-1.5089711372933608E-2</v>
      </c>
      <c r="V484" s="28">
        <f t="shared" si="161"/>
        <v>-1.824000582435743E-2</v>
      </c>
      <c r="W484" s="28">
        <f t="shared" si="162"/>
        <v>-1.6280033448695976E-2</v>
      </c>
      <c r="X484" s="28">
        <f t="shared" si="162"/>
        <v>-6.8427328752696899E-3</v>
      </c>
      <c r="Z484" s="28">
        <f t="shared" si="163"/>
        <v>1.5783474795548001E-2</v>
      </c>
      <c r="AA484" s="28">
        <f t="shared" si="164"/>
        <v>1.2966829114105259E-2</v>
      </c>
      <c r="AB484" s="28">
        <f t="shared" si="165"/>
        <v>2.4588656653340191E-2</v>
      </c>
      <c r="AC484" s="28">
        <f t="shared" si="166"/>
        <v>1.4225950599146926E-2</v>
      </c>
      <c r="AD484" s="28">
        <f t="shared" si="167"/>
        <v>1.8491454322047653E-2</v>
      </c>
      <c r="AE484" s="28">
        <f t="shared" si="168"/>
        <v>1.6404743690411581E-2</v>
      </c>
      <c r="AF484" s="28">
        <f t="shared" si="168"/>
        <v>6.4934947084982547E-3</v>
      </c>
      <c r="AG484" s="75"/>
      <c r="AH484">
        <f t="shared" si="169"/>
        <v>0</v>
      </c>
      <c r="AI484">
        <f t="shared" si="170"/>
        <v>0</v>
      </c>
      <c r="AJ484">
        <f t="shared" si="171"/>
        <v>0</v>
      </c>
      <c r="AK484">
        <f t="shared" si="172"/>
        <v>0</v>
      </c>
      <c r="AL484">
        <f t="shared" si="173"/>
        <v>0</v>
      </c>
      <c r="AM484">
        <f t="shared" si="174"/>
        <v>0</v>
      </c>
      <c r="AN484">
        <f t="shared" si="174"/>
        <v>0</v>
      </c>
      <c r="AP484" s="28">
        <f t="shared" si="175"/>
        <v>-1.9392014409335214E-2</v>
      </c>
      <c r="AQ484" s="28">
        <f t="shared" si="176"/>
        <v>-1.5914151466763869E-2</v>
      </c>
      <c r="AR484" s="28">
        <f t="shared" si="177"/>
        <v>-2.9065909431789768E-2</v>
      </c>
      <c r="AS484" s="28">
        <f t="shared" si="178"/>
        <v>-1.7224837286998858E-2</v>
      </c>
      <c r="AT484" s="28">
        <f t="shared" si="179"/>
        <v>-2.0915241078971008E-2</v>
      </c>
      <c r="AU484" s="28">
        <f t="shared" si="180"/>
        <v>-1.8660539634489031E-2</v>
      </c>
      <c r="AV484" s="28">
        <f t="shared" si="180"/>
        <v>-7.814040469725279E-3</v>
      </c>
      <c r="AX484" s="39">
        <f t="shared" si="181"/>
        <v>1.8171462619991415E-2</v>
      </c>
      <c r="AY484" s="39">
        <f t="shared" si="182"/>
        <v>1.4927496372587277E-2</v>
      </c>
      <c r="AZ484" s="39">
        <f t="shared" si="183"/>
        <v>2.8231149009048436E-2</v>
      </c>
      <c r="BA484" s="39">
        <f t="shared" si="184"/>
        <v>1.6361076513212173E-2</v>
      </c>
      <c r="BB484" s="39">
        <f t="shared" si="185"/>
        <v>2.1166689576661232E-2</v>
      </c>
      <c r="BC484" s="39">
        <f t="shared" si="186"/>
        <v>1.8785249876204637E-2</v>
      </c>
      <c r="BD484" s="39">
        <f t="shared" si="186"/>
        <v>7.4648023029538439E-3</v>
      </c>
      <c r="BF484">
        <f t="shared" si="187"/>
        <v>0</v>
      </c>
      <c r="BG484">
        <f t="shared" si="188"/>
        <v>0</v>
      </c>
      <c r="BH484">
        <f t="shared" si="189"/>
        <v>0</v>
      </c>
      <c r="BI484">
        <f t="shared" si="190"/>
        <v>0</v>
      </c>
      <c r="BJ484">
        <f t="shared" si="191"/>
        <v>0</v>
      </c>
      <c r="BK484">
        <f t="shared" si="192"/>
        <v>0</v>
      </c>
      <c r="BL484">
        <f t="shared" si="192"/>
        <v>0</v>
      </c>
    </row>
    <row r="485" spans="1:64" x14ac:dyDescent="0.25">
      <c r="A485" s="1">
        <v>42328</v>
      </c>
      <c r="B485" s="19">
        <v>1.0688</v>
      </c>
      <c r="C485" s="19">
        <v>0.70099999999999996</v>
      </c>
      <c r="D485" s="19">
        <v>1.0844</v>
      </c>
      <c r="E485" s="19">
        <v>131.28</v>
      </c>
      <c r="F485" s="19">
        <v>1.4824999999999999</v>
      </c>
      <c r="G485" s="19">
        <v>1.4229000000000001</v>
      </c>
      <c r="J485" s="28">
        <f t="shared" si="193"/>
        <v>9.3567251530157482E-5</v>
      </c>
      <c r="K485" s="28">
        <f t="shared" si="194"/>
        <v>1.7133071010023006E-3</v>
      </c>
      <c r="L485" s="28">
        <f t="shared" si="195"/>
        <v>-4.5084494638892442E-3</v>
      </c>
      <c r="M485" s="28">
        <f t="shared" si="196"/>
        <v>-2.4345721093813255E-3</v>
      </c>
      <c r="N485" s="28">
        <f t="shared" si="197"/>
        <v>-6.7227143948765892E-3</v>
      </c>
      <c r="O485" s="28">
        <f t="shared" si="198"/>
        <v>1.8289256645635612E-3</v>
      </c>
      <c r="P485" s="28">
        <f>J485*Report!$I$17+FX_Rates_Input!K485*Report!$I$18+FX_Rates_Input!L485*Report!$I$19+FX_Rates_Input!M485*Report!$I$20+FX_Rates_Input!N485*Report!$I$21+FX_Rates_Input!O485*Report!$I$22</f>
        <v>-1.8460021809331303E-3</v>
      </c>
      <c r="R485" s="28">
        <f t="shared" si="157"/>
        <v>-1.7002246887904481E-2</v>
      </c>
      <c r="S485" s="28">
        <f t="shared" si="158"/>
        <v>-1.3947721437137158E-2</v>
      </c>
      <c r="T485" s="28">
        <f t="shared" si="159"/>
        <v>-2.5414829507037794E-2</v>
      </c>
      <c r="U485" s="28">
        <f t="shared" si="160"/>
        <v>-1.509465265880707E-2</v>
      </c>
      <c r="V485" s="28">
        <f t="shared" si="161"/>
        <v>-1.8295623148200164E-2</v>
      </c>
      <c r="W485" s="28">
        <f t="shared" si="162"/>
        <v>-1.6292883831103167E-2</v>
      </c>
      <c r="X485" s="28">
        <f t="shared" si="162"/>
        <v>-6.8429323965199396E-3</v>
      </c>
      <c r="Z485" s="28">
        <f t="shared" si="163"/>
        <v>1.5764658151145906E-2</v>
      </c>
      <c r="AA485" s="28">
        <f t="shared" si="164"/>
        <v>1.2968200039449153E-2</v>
      </c>
      <c r="AB485" s="28">
        <f t="shared" si="165"/>
        <v>2.462322477490124E-2</v>
      </c>
      <c r="AC485" s="28">
        <f t="shared" si="166"/>
        <v>1.4214227574878115E-2</v>
      </c>
      <c r="AD485" s="28">
        <f t="shared" si="167"/>
        <v>1.8435123844312534E-2</v>
      </c>
      <c r="AE485" s="28">
        <f t="shared" si="168"/>
        <v>1.6375545571498062E-2</v>
      </c>
      <c r="AF485" s="28">
        <f t="shared" si="168"/>
        <v>6.494534137952911E-3</v>
      </c>
      <c r="AG485" s="75"/>
      <c r="AH485">
        <f t="shared" si="169"/>
        <v>0</v>
      </c>
      <c r="AI485">
        <f t="shared" si="170"/>
        <v>0</v>
      </c>
      <c r="AJ485">
        <f t="shared" si="171"/>
        <v>0</v>
      </c>
      <c r="AK485">
        <f t="shared" si="172"/>
        <v>0</v>
      </c>
      <c r="AL485">
        <f t="shared" si="173"/>
        <v>0</v>
      </c>
      <c r="AM485">
        <f t="shared" si="174"/>
        <v>0</v>
      </c>
      <c r="AN485">
        <f t="shared" si="174"/>
        <v>0</v>
      </c>
      <c r="AP485" s="28">
        <f t="shared" si="175"/>
        <v>-1.9388734634257308E-2</v>
      </c>
      <c r="AQ485" s="28">
        <f t="shared" si="176"/>
        <v>-1.5908068827564046E-2</v>
      </c>
      <c r="AR485" s="28">
        <f t="shared" si="177"/>
        <v>-2.9059214085101249E-2</v>
      </c>
      <c r="AS485" s="28">
        <f t="shared" si="178"/>
        <v>-1.7229284643538428E-2</v>
      </c>
      <c r="AT485" s="28">
        <f t="shared" si="179"/>
        <v>-2.0970806462204051E-2</v>
      </c>
      <c r="AU485" s="28">
        <f t="shared" si="180"/>
        <v>-1.8672199374301004E-2</v>
      </c>
      <c r="AV485" s="28">
        <f t="shared" si="180"/>
        <v>-7.8143302265553643E-3</v>
      </c>
      <c r="AX485" s="39">
        <f t="shared" si="181"/>
        <v>1.8151145897498732E-2</v>
      </c>
      <c r="AY485" s="39">
        <f t="shared" si="182"/>
        <v>1.4928547429876041E-2</v>
      </c>
      <c r="AZ485" s="39">
        <f t="shared" si="183"/>
        <v>2.8267609352964695E-2</v>
      </c>
      <c r="BA485" s="39">
        <f t="shared" si="184"/>
        <v>1.6348859559609477E-2</v>
      </c>
      <c r="BB485" s="39">
        <f t="shared" si="185"/>
        <v>2.1110307158316421E-2</v>
      </c>
      <c r="BC485" s="39">
        <f t="shared" si="186"/>
        <v>1.87548611146959E-2</v>
      </c>
      <c r="BD485" s="39">
        <f t="shared" si="186"/>
        <v>7.4659319679883348E-3</v>
      </c>
      <c r="BF485">
        <f t="shared" si="187"/>
        <v>0</v>
      </c>
      <c r="BG485">
        <f t="shared" si="188"/>
        <v>0</v>
      </c>
      <c r="BH485">
        <f t="shared" si="189"/>
        <v>0</v>
      </c>
      <c r="BI485">
        <f t="shared" si="190"/>
        <v>0</v>
      </c>
      <c r="BJ485">
        <f t="shared" si="191"/>
        <v>0</v>
      </c>
      <c r="BK485">
        <f t="shared" si="192"/>
        <v>0</v>
      </c>
      <c r="BL485">
        <f t="shared" si="192"/>
        <v>0</v>
      </c>
    </row>
    <row r="486" spans="1:64" x14ac:dyDescent="0.25">
      <c r="A486" s="1">
        <v>42331</v>
      </c>
      <c r="B486" s="19">
        <v>1.0630999999999999</v>
      </c>
      <c r="C486" s="19">
        <v>0.70250000000000001</v>
      </c>
      <c r="D486" s="19">
        <v>1.0848</v>
      </c>
      <c r="E486" s="19">
        <v>130.91999999999999</v>
      </c>
      <c r="F486" s="19">
        <v>1.4793000000000001</v>
      </c>
      <c r="G486" s="19">
        <v>1.4221999999999999</v>
      </c>
      <c r="J486" s="28">
        <f t="shared" si="193"/>
        <v>-5.3473554878217689E-3</v>
      </c>
      <c r="K486" s="28">
        <f t="shared" si="194"/>
        <v>2.137514173310838E-3</v>
      </c>
      <c r="L486" s="28">
        <f t="shared" si="195"/>
        <v>3.6879956162072871E-4</v>
      </c>
      <c r="M486" s="28">
        <f t="shared" si="196"/>
        <v>-2.7459971488558478E-3</v>
      </c>
      <c r="N486" s="28">
        <f t="shared" si="197"/>
        <v>-2.1608489736902907E-3</v>
      </c>
      <c r="O486" s="28">
        <f t="shared" si="198"/>
        <v>-4.9207410222830634E-4</v>
      </c>
      <c r="P486" s="28">
        <f>J486*Report!$I$17+FX_Rates_Input!K486*Report!$I$18+FX_Rates_Input!L486*Report!$I$19+FX_Rates_Input!M486*Report!$I$20+FX_Rates_Input!N486*Report!$I$21+FX_Rates_Input!O486*Report!$I$22</f>
        <v>-1.8757536118257959E-3</v>
      </c>
      <c r="R486" s="28">
        <f t="shared" si="157"/>
        <v>-1.7003122401786922E-2</v>
      </c>
      <c r="S486" s="28">
        <f t="shared" si="158"/>
        <v>-1.3947429232534119E-2</v>
      </c>
      <c r="T486" s="28">
        <f t="shared" si="159"/>
        <v>-2.5438846238956831E-2</v>
      </c>
      <c r="U486" s="28">
        <f t="shared" si="160"/>
        <v>-1.5099739954365215E-2</v>
      </c>
      <c r="V486" s="28">
        <f t="shared" si="161"/>
        <v>-1.8288194190204565E-2</v>
      </c>
      <c r="W486" s="28">
        <f t="shared" si="162"/>
        <v>-1.6281379162889277E-2</v>
      </c>
      <c r="X486" s="28">
        <f t="shared" si="162"/>
        <v>-6.8529175677571426E-3</v>
      </c>
      <c r="Z486" s="28">
        <f t="shared" si="163"/>
        <v>1.5763076432610993E-2</v>
      </c>
      <c r="AA486" s="28">
        <f t="shared" si="164"/>
        <v>1.2971001194295435E-2</v>
      </c>
      <c r="AB486" s="28">
        <f t="shared" si="165"/>
        <v>2.4613835255112414E-2</v>
      </c>
      <c r="AC486" s="28">
        <f t="shared" si="166"/>
        <v>1.4212918206550585E-2</v>
      </c>
      <c r="AD486" s="28">
        <f t="shared" si="167"/>
        <v>1.8432489407126548E-2</v>
      </c>
      <c r="AE486" s="28">
        <f t="shared" si="168"/>
        <v>1.6388922879479198E-2</v>
      </c>
      <c r="AF486" s="28">
        <f t="shared" si="168"/>
        <v>6.4933763147895637E-3</v>
      </c>
      <c r="AG486" s="75"/>
      <c r="AH486">
        <f t="shared" si="169"/>
        <v>0</v>
      </c>
      <c r="AI486">
        <f t="shared" si="170"/>
        <v>0</v>
      </c>
      <c r="AJ486">
        <f t="shared" si="171"/>
        <v>0</v>
      </c>
      <c r="AK486">
        <f t="shared" si="172"/>
        <v>0</v>
      </c>
      <c r="AL486">
        <f t="shared" si="173"/>
        <v>0</v>
      </c>
      <c r="AM486">
        <f t="shared" si="174"/>
        <v>0</v>
      </c>
      <c r="AN486">
        <f t="shared" si="174"/>
        <v>0</v>
      </c>
      <c r="AP486" s="28">
        <f t="shared" si="175"/>
        <v>-1.9389558713658904E-2</v>
      </c>
      <c r="AQ486" s="28">
        <f t="shared" si="176"/>
        <v>-1.5907959355477386E-2</v>
      </c>
      <c r="AR486" s="28">
        <f t="shared" si="177"/>
        <v>-2.9084296149936854E-2</v>
      </c>
      <c r="AS486" s="28">
        <f t="shared" si="178"/>
        <v>-1.7234647094074802E-2</v>
      </c>
      <c r="AT486" s="28">
        <f t="shared" si="179"/>
        <v>-2.0962644564394364E-2</v>
      </c>
      <c r="AU486" s="28">
        <f t="shared" si="180"/>
        <v>-1.8660831094673484E-2</v>
      </c>
      <c r="AV486" s="28">
        <f t="shared" si="180"/>
        <v>-7.8249583135023646E-3</v>
      </c>
      <c r="AX486" s="39">
        <f t="shared" si="181"/>
        <v>1.8149512744482975E-2</v>
      </c>
      <c r="AY486" s="39">
        <f t="shared" si="182"/>
        <v>1.4931531317238702E-2</v>
      </c>
      <c r="AZ486" s="39">
        <f t="shared" si="183"/>
        <v>2.8259285166092437E-2</v>
      </c>
      <c r="BA486" s="39">
        <f t="shared" si="184"/>
        <v>1.634782534626017E-2</v>
      </c>
      <c r="BB486" s="39">
        <f t="shared" si="185"/>
        <v>2.1106939781316347E-2</v>
      </c>
      <c r="BC486" s="39">
        <f t="shared" si="186"/>
        <v>1.8768374811263405E-2</v>
      </c>
      <c r="BD486" s="39">
        <f t="shared" si="186"/>
        <v>7.4654170605347858E-3</v>
      </c>
      <c r="BF486">
        <f t="shared" si="187"/>
        <v>0</v>
      </c>
      <c r="BG486">
        <f t="shared" si="188"/>
        <v>0</v>
      </c>
      <c r="BH486">
        <f t="shared" si="189"/>
        <v>0</v>
      </c>
      <c r="BI486">
        <f t="shared" si="190"/>
        <v>0</v>
      </c>
      <c r="BJ486">
        <f t="shared" si="191"/>
        <v>0</v>
      </c>
      <c r="BK486">
        <f t="shared" si="192"/>
        <v>0</v>
      </c>
      <c r="BL486">
        <f t="shared" si="192"/>
        <v>0</v>
      </c>
    </row>
    <row r="487" spans="1:64" x14ac:dyDescent="0.25">
      <c r="A487" s="1">
        <v>42332</v>
      </c>
      <c r="B487" s="19">
        <v>1.0650999999999999</v>
      </c>
      <c r="C487" s="19">
        <v>0.70620000000000005</v>
      </c>
      <c r="D487" s="19">
        <v>1.0831999999999999</v>
      </c>
      <c r="E487" s="19">
        <v>130.52000000000001</v>
      </c>
      <c r="F487" s="19">
        <v>1.4762999999999999</v>
      </c>
      <c r="G487" s="19">
        <v>1.4229000000000001</v>
      </c>
      <c r="J487" s="28">
        <f t="shared" si="193"/>
        <v>1.8795231545605227E-3</v>
      </c>
      <c r="K487" s="28">
        <f t="shared" si="194"/>
        <v>5.253082286385183E-3</v>
      </c>
      <c r="L487" s="28">
        <f t="shared" si="195"/>
        <v>-1.4760150281206525E-3</v>
      </c>
      <c r="M487" s="28">
        <f t="shared" si="196"/>
        <v>-3.0599779078597181E-3</v>
      </c>
      <c r="N487" s="28">
        <f t="shared" si="197"/>
        <v>-2.0300453581479265E-3</v>
      </c>
      <c r="O487" s="28">
        <f t="shared" si="198"/>
        <v>4.9207410222817916E-4</v>
      </c>
      <c r="P487" s="28">
        <f>J487*Report!$I$17+FX_Rates_Input!K487*Report!$I$18+FX_Rates_Input!L487*Report!$I$19+FX_Rates_Input!M487*Report!$I$20+FX_Rates_Input!N487*Report!$I$21+FX_Rates_Input!O487*Report!$I$22</f>
        <v>-5.5470161670317713E-4</v>
      </c>
      <c r="R487" s="28">
        <f t="shared" si="157"/>
        <v>-1.7039716874072058E-2</v>
      </c>
      <c r="S487" s="28">
        <f t="shared" si="158"/>
        <v>-1.3943629384796482E-2</v>
      </c>
      <c r="T487" s="28">
        <f t="shared" si="159"/>
        <v>-2.54363013814645E-2</v>
      </c>
      <c r="U487" s="28">
        <f t="shared" si="160"/>
        <v>-1.5101737540518169E-2</v>
      </c>
      <c r="V487" s="28">
        <f t="shared" si="161"/>
        <v>-1.8302952903423899E-2</v>
      </c>
      <c r="W487" s="28">
        <f t="shared" si="162"/>
        <v>-1.6219054359339041E-2</v>
      </c>
      <c r="X487" s="28">
        <f t="shared" si="162"/>
        <v>-6.8467580971819453E-3</v>
      </c>
      <c r="Z487" s="28">
        <f t="shared" si="163"/>
        <v>1.5754969215172495E-2</v>
      </c>
      <c r="AA487" s="28">
        <f t="shared" si="164"/>
        <v>1.2951037378754977E-2</v>
      </c>
      <c r="AB487" s="28">
        <f t="shared" si="165"/>
        <v>2.4616903023754924E-2</v>
      </c>
      <c r="AC487" s="28">
        <f t="shared" si="166"/>
        <v>1.4137505278076251E-2</v>
      </c>
      <c r="AD487" s="28">
        <f t="shared" si="167"/>
        <v>1.8382301380015318E-2</v>
      </c>
      <c r="AE487" s="28">
        <f t="shared" si="168"/>
        <v>1.6216242309677407E-2</v>
      </c>
      <c r="AF487" s="28">
        <f t="shared" si="168"/>
        <v>6.4919159998746796E-3</v>
      </c>
      <c r="AG487" s="75"/>
      <c r="AH487">
        <f t="shared" si="169"/>
        <v>0</v>
      </c>
      <c r="AI487">
        <f t="shared" si="170"/>
        <v>0</v>
      </c>
      <c r="AJ487">
        <f t="shared" si="171"/>
        <v>0</v>
      </c>
      <c r="AK487">
        <f t="shared" si="172"/>
        <v>0</v>
      </c>
      <c r="AL487">
        <f t="shared" si="173"/>
        <v>0</v>
      </c>
      <c r="AM487">
        <f t="shared" si="174"/>
        <v>0</v>
      </c>
      <c r="AN487">
        <f t="shared" si="174"/>
        <v>0</v>
      </c>
      <c r="AP487" s="28">
        <f t="shared" si="175"/>
        <v>-1.9428227977094981E-2</v>
      </c>
      <c r="AQ487" s="28">
        <f t="shared" si="176"/>
        <v>-1.5902428746437942E-2</v>
      </c>
      <c r="AR487" s="28">
        <f t="shared" si="177"/>
        <v>-2.9081789377245353E-2</v>
      </c>
      <c r="AS487" s="28">
        <f t="shared" si="178"/>
        <v>-1.7231297674929712E-2</v>
      </c>
      <c r="AT487" s="28">
        <f t="shared" si="179"/>
        <v>-2.0974822880613617E-2</v>
      </c>
      <c r="AU487" s="28">
        <f t="shared" si="180"/>
        <v>-1.8581390318675946E-2</v>
      </c>
      <c r="AV487" s="28">
        <f t="shared" si="180"/>
        <v>-7.8182438767294051E-3</v>
      </c>
      <c r="AX487" s="39">
        <f t="shared" si="181"/>
        <v>1.8143480318195418E-2</v>
      </c>
      <c r="AY487" s="39">
        <f t="shared" si="182"/>
        <v>1.4909836740396436E-2</v>
      </c>
      <c r="AZ487" s="39">
        <f t="shared" si="183"/>
        <v>2.8262391019535777E-2</v>
      </c>
      <c r="BA487" s="39">
        <f t="shared" si="184"/>
        <v>1.6267065412487795E-2</v>
      </c>
      <c r="BB487" s="39">
        <f t="shared" si="185"/>
        <v>2.1054171357205036E-2</v>
      </c>
      <c r="BC487" s="39">
        <f t="shared" si="186"/>
        <v>1.8578578269014313E-2</v>
      </c>
      <c r="BD487" s="39">
        <f t="shared" si="186"/>
        <v>7.4634017794221394E-3</v>
      </c>
      <c r="BF487">
        <f t="shared" si="187"/>
        <v>0</v>
      </c>
      <c r="BG487">
        <f t="shared" si="188"/>
        <v>0</v>
      </c>
      <c r="BH487">
        <f t="shared" si="189"/>
        <v>0</v>
      </c>
      <c r="BI487">
        <f t="shared" si="190"/>
        <v>0</v>
      </c>
      <c r="BJ487">
        <f t="shared" si="191"/>
        <v>0</v>
      </c>
      <c r="BK487">
        <f t="shared" si="192"/>
        <v>0</v>
      </c>
      <c r="BL487">
        <f t="shared" si="192"/>
        <v>0</v>
      </c>
    </row>
    <row r="488" spans="1:64" x14ac:dyDescent="0.25">
      <c r="A488" s="1">
        <v>42333</v>
      </c>
      <c r="B488" s="19">
        <v>1.0586</v>
      </c>
      <c r="C488" s="19">
        <v>0.70174999999999998</v>
      </c>
      <c r="D488" s="19">
        <v>1.0820000000000001</v>
      </c>
      <c r="E488" s="19">
        <v>129.94</v>
      </c>
      <c r="F488" s="19">
        <v>1.4601</v>
      </c>
      <c r="G488" s="19">
        <v>1.4108000000000001</v>
      </c>
      <c r="J488" s="28">
        <f t="shared" si="193"/>
        <v>-6.121411025232797E-3</v>
      </c>
      <c r="K488" s="28">
        <f t="shared" si="194"/>
        <v>-6.3212682522942208E-3</v>
      </c>
      <c r="L488" s="28">
        <f t="shared" si="195"/>
        <v>-1.1084427515836268E-3</v>
      </c>
      <c r="M488" s="28">
        <f t="shared" si="196"/>
        <v>-4.4536662727351064E-3</v>
      </c>
      <c r="N488" s="28">
        <f t="shared" si="197"/>
        <v>-1.1034031032523872E-2</v>
      </c>
      <c r="O488" s="28">
        <f t="shared" si="198"/>
        <v>-8.5401231897488383E-3</v>
      </c>
      <c r="P488" s="28">
        <f>J488*Report!$I$17+FX_Rates_Input!K488*Report!$I$18+FX_Rates_Input!L488*Report!$I$19+FX_Rates_Input!M488*Report!$I$20+FX_Rates_Input!N488*Report!$I$21+FX_Rates_Input!O488*Report!$I$22</f>
        <v>-6.3410604491673586E-4</v>
      </c>
      <c r="R488" s="28">
        <f t="shared" si="157"/>
        <v>-1.7031748257961197E-2</v>
      </c>
      <c r="S488" s="28">
        <f t="shared" si="158"/>
        <v>-1.392974390331414E-2</v>
      </c>
      <c r="T488" s="28">
        <f t="shared" si="159"/>
        <v>-2.5445347658504994E-2</v>
      </c>
      <c r="U488" s="28">
        <f t="shared" si="160"/>
        <v>-1.5117000110629423E-2</v>
      </c>
      <c r="V488" s="28">
        <f t="shared" si="161"/>
        <v>-1.8319763668216943E-2</v>
      </c>
      <c r="W488" s="28">
        <f t="shared" si="162"/>
        <v>-1.6212657616491002E-2</v>
      </c>
      <c r="X488" s="28">
        <f t="shared" si="162"/>
        <v>-6.8507509901073651E-3</v>
      </c>
      <c r="Z488" s="28">
        <f t="shared" si="163"/>
        <v>1.5771014021533834E-2</v>
      </c>
      <c r="AA488" s="28">
        <f t="shared" si="164"/>
        <v>1.3005373052523552E-2</v>
      </c>
      <c r="AB488" s="28">
        <f t="shared" si="165"/>
        <v>2.4607487266854078E-2</v>
      </c>
      <c r="AC488" s="28">
        <f t="shared" si="166"/>
        <v>1.4132080649695128E-2</v>
      </c>
      <c r="AD488" s="28">
        <f t="shared" si="167"/>
        <v>1.8364322946573954E-2</v>
      </c>
      <c r="AE488" s="28">
        <f t="shared" si="168"/>
        <v>1.6221658390944436E-2</v>
      </c>
      <c r="AF488" s="28">
        <f t="shared" si="168"/>
        <v>6.4858214061892187E-3</v>
      </c>
      <c r="AG488" s="75"/>
      <c r="AH488">
        <f t="shared" si="169"/>
        <v>0</v>
      </c>
      <c r="AI488">
        <f t="shared" si="170"/>
        <v>0</v>
      </c>
      <c r="AJ488">
        <f t="shared" si="171"/>
        <v>0</v>
      </c>
      <c r="AK488">
        <f t="shared" si="172"/>
        <v>0</v>
      </c>
      <c r="AL488">
        <f t="shared" si="173"/>
        <v>0</v>
      </c>
      <c r="AM488">
        <f t="shared" si="174"/>
        <v>0</v>
      </c>
      <c r="AN488">
        <f t="shared" si="174"/>
        <v>0</v>
      </c>
      <c r="AP488" s="28">
        <f t="shared" si="175"/>
        <v>-1.9420847568172042E-2</v>
      </c>
      <c r="AQ488" s="28">
        <f t="shared" si="176"/>
        <v>-1.5891489343876193E-2</v>
      </c>
      <c r="AR488" s="28">
        <f t="shared" si="177"/>
        <v>-2.9090808744232605E-2</v>
      </c>
      <c r="AS488" s="28">
        <f t="shared" si="178"/>
        <v>-1.7247276764570663E-2</v>
      </c>
      <c r="AT488" s="28">
        <f t="shared" si="179"/>
        <v>-2.0991548601460103E-2</v>
      </c>
      <c r="AU488" s="28">
        <f t="shared" si="180"/>
        <v>-1.8574922152028692E-2</v>
      </c>
      <c r="AV488" s="28">
        <f t="shared" si="180"/>
        <v>-7.8220836980386812E-3</v>
      </c>
      <c r="AX488" s="39">
        <f t="shared" si="181"/>
        <v>1.8160113331744679E-2</v>
      </c>
      <c r="AY488" s="39">
        <f t="shared" si="182"/>
        <v>1.4967118493085605E-2</v>
      </c>
      <c r="AZ488" s="39">
        <f t="shared" si="183"/>
        <v>2.8252948352581689E-2</v>
      </c>
      <c r="BA488" s="39">
        <f t="shared" si="184"/>
        <v>1.6262357303636371E-2</v>
      </c>
      <c r="BB488" s="39">
        <f t="shared" si="185"/>
        <v>2.1036107879817113E-2</v>
      </c>
      <c r="BC488" s="39">
        <f t="shared" si="186"/>
        <v>1.8583922926482126E-2</v>
      </c>
      <c r="BD488" s="39">
        <f t="shared" si="186"/>
        <v>7.4571541141205356E-3</v>
      </c>
      <c r="BF488">
        <f t="shared" si="187"/>
        <v>0</v>
      </c>
      <c r="BG488">
        <f t="shared" si="188"/>
        <v>0</v>
      </c>
      <c r="BH488">
        <f t="shared" si="189"/>
        <v>0</v>
      </c>
      <c r="BI488">
        <f t="shared" si="190"/>
        <v>0</v>
      </c>
      <c r="BJ488">
        <f t="shared" si="191"/>
        <v>0</v>
      </c>
      <c r="BK488">
        <f t="shared" si="192"/>
        <v>0</v>
      </c>
      <c r="BL488">
        <f t="shared" si="192"/>
        <v>0</v>
      </c>
    </row>
    <row r="489" spans="1:64" x14ac:dyDescent="0.25">
      <c r="A489" s="1">
        <v>42334</v>
      </c>
      <c r="B489" s="19">
        <v>1.0611999999999999</v>
      </c>
      <c r="C489" s="19">
        <v>0.70279999999999998</v>
      </c>
      <c r="D489" s="19">
        <v>1.0868</v>
      </c>
      <c r="E489" s="19">
        <v>130.06</v>
      </c>
      <c r="F489" s="19">
        <v>1.4684999999999999</v>
      </c>
      <c r="G489" s="19">
        <v>1.4118999999999999</v>
      </c>
      <c r="J489" s="28">
        <f t="shared" si="193"/>
        <v>2.4530628396972529E-3</v>
      </c>
      <c r="K489" s="28">
        <f t="shared" si="194"/>
        <v>1.4951410709503161E-3</v>
      </c>
      <c r="L489" s="28">
        <f t="shared" si="195"/>
        <v>4.4264181457658557E-3</v>
      </c>
      <c r="M489" s="28">
        <f t="shared" si="196"/>
        <v>9.2307698862094845E-4</v>
      </c>
      <c r="N489" s="28">
        <f t="shared" si="197"/>
        <v>5.736545131156374E-3</v>
      </c>
      <c r="O489" s="28">
        <f t="shared" si="198"/>
        <v>7.7939565358243253E-4</v>
      </c>
      <c r="P489" s="28">
        <f>J489*Report!$I$17+FX_Rates_Input!K489*Report!$I$18+FX_Rates_Input!L489*Report!$I$19+FX_Rates_Input!M489*Report!$I$20+FX_Rates_Input!N489*Report!$I$21+FX_Rates_Input!O489*Report!$I$22</f>
        <v>1.8372883162771215E-3</v>
      </c>
      <c r="R489" s="28">
        <f t="shared" si="157"/>
        <v>-1.7055823013829106E-2</v>
      </c>
      <c r="S489" s="28">
        <f t="shared" si="158"/>
        <v>-1.3985007332860002E-2</v>
      </c>
      <c r="T489" s="28">
        <f t="shared" si="159"/>
        <v>-2.5453098076765778E-2</v>
      </c>
      <c r="U489" s="28">
        <f t="shared" si="160"/>
        <v>-1.514909916036743E-2</v>
      </c>
      <c r="V489" s="28">
        <f t="shared" si="161"/>
        <v>-1.8442268002866188E-2</v>
      </c>
      <c r="W489" s="28">
        <f t="shared" si="162"/>
        <v>-1.6244983275565849E-2</v>
      </c>
      <c r="X489" s="28">
        <f t="shared" si="162"/>
        <v>-6.8521293317428105E-3</v>
      </c>
      <c r="Z489" s="28">
        <f t="shared" si="163"/>
        <v>1.5775041314544391E-2</v>
      </c>
      <c r="AA489" s="28">
        <f t="shared" si="164"/>
        <v>1.3000988607030637E-2</v>
      </c>
      <c r="AB489" s="28">
        <f t="shared" si="165"/>
        <v>2.4598392745067057E-2</v>
      </c>
      <c r="AC489" s="28">
        <f t="shared" si="166"/>
        <v>1.4103660257864567E-2</v>
      </c>
      <c r="AD489" s="28">
        <f t="shared" si="167"/>
        <v>1.8377331252615755E-2</v>
      </c>
      <c r="AE489" s="28">
        <f t="shared" si="168"/>
        <v>1.6235349158296258E-2</v>
      </c>
      <c r="AF489" s="28">
        <f t="shared" si="168"/>
        <v>6.4850045305853282E-3</v>
      </c>
      <c r="AG489" s="75"/>
      <c r="AH489">
        <f t="shared" si="169"/>
        <v>0</v>
      </c>
      <c r="AI489">
        <f t="shared" si="170"/>
        <v>0</v>
      </c>
      <c r="AJ489">
        <f t="shared" si="171"/>
        <v>0</v>
      </c>
      <c r="AK489">
        <f t="shared" si="172"/>
        <v>0</v>
      </c>
      <c r="AL489">
        <f t="shared" si="173"/>
        <v>0</v>
      </c>
      <c r="AM489">
        <f t="shared" si="174"/>
        <v>0</v>
      </c>
      <c r="AN489">
        <f t="shared" si="174"/>
        <v>0</v>
      </c>
      <c r="AP489" s="28">
        <f t="shared" si="175"/>
        <v>-1.9446969059769673E-2</v>
      </c>
      <c r="AQ489" s="28">
        <f t="shared" si="176"/>
        <v>-1.595045840481582E-2</v>
      </c>
      <c r="AR489" s="28">
        <f t="shared" si="177"/>
        <v>-2.9098461268395936E-2</v>
      </c>
      <c r="AS489" s="28">
        <f t="shared" si="178"/>
        <v>-1.727964373927774E-2</v>
      </c>
      <c r="AT489" s="28">
        <f t="shared" si="179"/>
        <v>-2.1123922627985941E-2</v>
      </c>
      <c r="AU489" s="28">
        <f t="shared" si="180"/>
        <v>-1.8610599291436131E-2</v>
      </c>
      <c r="AV489" s="28">
        <f t="shared" si="180"/>
        <v>-7.8235029325141037E-3</v>
      </c>
      <c r="AX489" s="39">
        <f t="shared" si="181"/>
        <v>1.8166187360484958E-2</v>
      </c>
      <c r="AY489" s="39">
        <f t="shared" si="182"/>
        <v>1.4966439678986455E-2</v>
      </c>
      <c r="AZ489" s="39">
        <f t="shared" si="183"/>
        <v>2.8243755936697215E-2</v>
      </c>
      <c r="BA489" s="39">
        <f t="shared" si="184"/>
        <v>1.6234204836774881E-2</v>
      </c>
      <c r="BB489" s="39">
        <f t="shared" si="185"/>
        <v>2.1058985877735508E-2</v>
      </c>
      <c r="BC489" s="39">
        <f t="shared" si="186"/>
        <v>1.8600965174166539E-2</v>
      </c>
      <c r="BD489" s="39">
        <f t="shared" si="186"/>
        <v>7.4563781313566222E-3</v>
      </c>
      <c r="BF489">
        <f t="shared" si="187"/>
        <v>0</v>
      </c>
      <c r="BG489">
        <f t="shared" si="188"/>
        <v>0</v>
      </c>
      <c r="BH489">
        <f t="shared" si="189"/>
        <v>0</v>
      </c>
      <c r="BI489">
        <f t="shared" si="190"/>
        <v>0</v>
      </c>
      <c r="BJ489">
        <f t="shared" si="191"/>
        <v>0</v>
      </c>
      <c r="BK489">
        <f t="shared" si="192"/>
        <v>0</v>
      </c>
      <c r="BL489">
        <f t="shared" si="192"/>
        <v>0</v>
      </c>
    </row>
    <row r="490" spans="1:64" x14ac:dyDescent="0.25">
      <c r="A490" s="1">
        <v>42335</v>
      </c>
      <c r="B490" s="19">
        <v>1.0580000000000001</v>
      </c>
      <c r="C490" s="19">
        <v>0.70289999999999997</v>
      </c>
      <c r="D490" s="19">
        <v>1.0900000000000001</v>
      </c>
      <c r="E490" s="19">
        <v>129.75</v>
      </c>
      <c r="F490" s="19">
        <v>1.4689000000000001</v>
      </c>
      <c r="G490" s="19">
        <v>1.4120999999999999</v>
      </c>
      <c r="J490" s="28">
        <f t="shared" si="193"/>
        <v>-3.0200098453397484E-3</v>
      </c>
      <c r="K490" s="28">
        <f t="shared" si="194"/>
        <v>1.4227786891763306E-4</v>
      </c>
      <c r="L490" s="28">
        <f t="shared" si="195"/>
        <v>2.9400976709968779E-3</v>
      </c>
      <c r="M490" s="28">
        <f t="shared" si="196"/>
        <v>-2.3863603950077892E-3</v>
      </c>
      <c r="N490" s="28">
        <f t="shared" si="197"/>
        <v>2.7234969869459542E-4</v>
      </c>
      <c r="O490" s="28">
        <f t="shared" si="198"/>
        <v>1.4164305972693772E-4</v>
      </c>
      <c r="P490" s="28">
        <f>J490*Report!$I$17+FX_Rates_Input!K490*Report!$I$18+FX_Rates_Input!L490*Report!$I$19+FX_Rates_Input!M490*Report!$I$20+FX_Rates_Input!N490*Report!$I$21+FX_Rates_Input!O490*Report!$I$22</f>
        <v>-1.3711616469868693E-4</v>
      </c>
      <c r="R490" s="28">
        <f t="shared" si="157"/>
        <v>-1.6990733915491815E-2</v>
      </c>
      <c r="S490" s="28">
        <f t="shared" si="158"/>
        <v>-1.3880759694022795E-2</v>
      </c>
      <c r="T490" s="28">
        <f t="shared" si="159"/>
        <v>-2.5442892547052468E-2</v>
      </c>
      <c r="U490" s="28">
        <f t="shared" si="160"/>
        <v>-1.5100993297885033E-2</v>
      </c>
      <c r="V490" s="28">
        <f t="shared" si="161"/>
        <v>-1.8384158821105091E-2</v>
      </c>
      <c r="W490" s="28">
        <f t="shared" si="162"/>
        <v>-1.6188347819404213E-2</v>
      </c>
      <c r="X490" s="28">
        <f t="shared" si="162"/>
        <v>-6.8501894105663904E-3</v>
      </c>
      <c r="Z490" s="28">
        <f t="shared" si="163"/>
        <v>1.5789686070588616E-2</v>
      </c>
      <c r="AA490" s="28">
        <f t="shared" si="164"/>
        <v>1.2983648840624256E-2</v>
      </c>
      <c r="AB490" s="28">
        <f t="shared" si="165"/>
        <v>2.4628915941905402E-2</v>
      </c>
      <c r="AC490" s="28">
        <f t="shared" si="166"/>
        <v>1.4110622707054869E-2</v>
      </c>
      <c r="AD490" s="28">
        <f t="shared" si="167"/>
        <v>1.8419647703736691E-2</v>
      </c>
      <c r="AE490" s="28">
        <f t="shared" si="168"/>
        <v>1.6236655428982543E-2</v>
      </c>
      <c r="AF490" s="28">
        <f t="shared" si="168"/>
        <v>6.5001461146719499E-3</v>
      </c>
      <c r="AG490" s="75"/>
      <c r="AH490">
        <f t="shared" si="169"/>
        <v>0</v>
      </c>
      <c r="AI490">
        <f t="shared" si="170"/>
        <v>0</v>
      </c>
      <c r="AJ490">
        <f t="shared" si="171"/>
        <v>0</v>
      </c>
      <c r="AK490">
        <f t="shared" si="172"/>
        <v>0</v>
      </c>
      <c r="AL490">
        <f t="shared" si="173"/>
        <v>0</v>
      </c>
      <c r="AM490">
        <f t="shared" si="174"/>
        <v>0</v>
      </c>
      <c r="AN490">
        <f t="shared" si="174"/>
        <v>0</v>
      </c>
      <c r="AP490" s="28">
        <f t="shared" si="175"/>
        <v>-1.9378205985980272E-2</v>
      </c>
      <c r="AQ490" s="28">
        <f t="shared" si="176"/>
        <v>-1.5837355280470328E-2</v>
      </c>
      <c r="AR490" s="28">
        <f t="shared" si="177"/>
        <v>-2.9089735520296742E-2</v>
      </c>
      <c r="AS490" s="28">
        <f t="shared" si="178"/>
        <v>-1.7228541309022235E-2</v>
      </c>
      <c r="AT490" s="28">
        <f t="shared" si="179"/>
        <v>-2.106466322596116E-2</v>
      </c>
      <c r="AU490" s="28">
        <f t="shared" si="180"/>
        <v>-1.8549934085653794E-2</v>
      </c>
      <c r="AV490" s="28">
        <f t="shared" si="180"/>
        <v>-7.8225245182828515E-3</v>
      </c>
      <c r="AX490" s="39">
        <f t="shared" si="181"/>
        <v>1.8177158141077072E-2</v>
      </c>
      <c r="AY490" s="39">
        <f t="shared" si="182"/>
        <v>1.4940244427071791E-2</v>
      </c>
      <c r="AZ490" s="39">
        <f t="shared" si="183"/>
        <v>2.8275758915149676E-2</v>
      </c>
      <c r="BA490" s="39">
        <f t="shared" si="184"/>
        <v>1.6238170718192068E-2</v>
      </c>
      <c r="BB490" s="39">
        <f t="shared" si="185"/>
        <v>2.110015210859276E-2</v>
      </c>
      <c r="BC490" s="39">
        <f t="shared" si="186"/>
        <v>1.8598241695232123E-2</v>
      </c>
      <c r="BD490" s="39">
        <f t="shared" si="186"/>
        <v>7.4724812223884111E-3</v>
      </c>
      <c r="BF490">
        <f t="shared" si="187"/>
        <v>0</v>
      </c>
      <c r="BG490">
        <f t="shared" si="188"/>
        <v>0</v>
      </c>
      <c r="BH490">
        <f t="shared" si="189"/>
        <v>0</v>
      </c>
      <c r="BI490">
        <f t="shared" si="190"/>
        <v>0</v>
      </c>
      <c r="BJ490">
        <f t="shared" si="191"/>
        <v>0</v>
      </c>
      <c r="BK490">
        <f t="shared" si="192"/>
        <v>0</v>
      </c>
      <c r="BL490">
        <f t="shared" si="192"/>
        <v>0</v>
      </c>
    </row>
    <row r="491" spans="1:64" x14ac:dyDescent="0.25">
      <c r="A491" s="1">
        <v>42338</v>
      </c>
      <c r="B491" s="19">
        <v>1.0579000000000001</v>
      </c>
      <c r="C491" s="19">
        <v>0.70479999999999998</v>
      </c>
      <c r="D491" s="19">
        <v>1.0903</v>
      </c>
      <c r="E491" s="19">
        <v>130.22</v>
      </c>
      <c r="F491" s="19">
        <v>1.4671000000000001</v>
      </c>
      <c r="G491" s="19">
        <v>1.4142999999999999</v>
      </c>
      <c r="J491" s="28">
        <f t="shared" si="193"/>
        <v>-9.4522425515802526E-5</v>
      </c>
      <c r="K491" s="28">
        <f t="shared" si="194"/>
        <v>2.6994404401100873E-3</v>
      </c>
      <c r="L491" s="28">
        <f t="shared" si="195"/>
        <v>2.7519148914663253E-4</v>
      </c>
      <c r="M491" s="28">
        <f t="shared" si="196"/>
        <v>3.6158057627179718E-3</v>
      </c>
      <c r="N491" s="28">
        <f t="shared" si="197"/>
        <v>-1.2261581917708251E-3</v>
      </c>
      <c r="O491" s="28">
        <f t="shared" si="198"/>
        <v>1.5567509512478114E-3</v>
      </c>
      <c r="P491" s="28">
        <f>J491*Report!$I$17+FX_Rates_Input!K491*Report!$I$18+FX_Rates_Input!L491*Report!$I$19+FX_Rates_Input!M491*Report!$I$20+FX_Rates_Input!N491*Report!$I$21+FX_Rates_Input!O491*Report!$I$22</f>
        <v>-9.9509676525468623E-4</v>
      </c>
      <c r="R491" s="28">
        <f t="shared" si="157"/>
        <v>-1.6999503324819587E-2</v>
      </c>
      <c r="S491" s="28">
        <f t="shared" si="158"/>
        <v>-1.3879880413589701E-2</v>
      </c>
      <c r="T491" s="28">
        <f t="shared" si="159"/>
        <v>-2.5436792250896449E-2</v>
      </c>
      <c r="U491" s="28">
        <f t="shared" si="160"/>
        <v>-1.5116041389711E-2</v>
      </c>
      <c r="V491" s="28">
        <f t="shared" si="161"/>
        <v>-1.8388552288164963E-2</v>
      </c>
      <c r="W491" s="28">
        <f t="shared" si="162"/>
        <v>-1.6172990552209256E-2</v>
      </c>
      <c r="X491" s="28">
        <f t="shared" si="162"/>
        <v>-6.8508250236280063E-3</v>
      </c>
      <c r="Z491" s="28">
        <f t="shared" si="163"/>
        <v>1.5787281362936993E-2</v>
      </c>
      <c r="AA491" s="28">
        <f t="shared" si="164"/>
        <v>1.2984925400646899E-2</v>
      </c>
      <c r="AB491" s="28">
        <f t="shared" si="165"/>
        <v>2.4644341994896943E-2</v>
      </c>
      <c r="AC491" s="28">
        <f t="shared" si="166"/>
        <v>1.4082702540784597E-2</v>
      </c>
      <c r="AD491" s="28">
        <f t="shared" si="167"/>
        <v>1.8386918579299815E-2</v>
      </c>
      <c r="AE491" s="28">
        <f t="shared" si="168"/>
        <v>1.6242979262767389E-2</v>
      </c>
      <c r="AF491" s="28">
        <f t="shared" si="168"/>
        <v>6.4993641094929144E-3</v>
      </c>
      <c r="AG491" s="75"/>
      <c r="AH491">
        <f t="shared" si="169"/>
        <v>0</v>
      </c>
      <c r="AI491">
        <f t="shared" si="170"/>
        <v>0</v>
      </c>
      <c r="AJ491">
        <f t="shared" si="171"/>
        <v>0</v>
      </c>
      <c r="AK491">
        <f t="shared" si="172"/>
        <v>0</v>
      </c>
      <c r="AL491">
        <f t="shared" si="173"/>
        <v>0</v>
      </c>
      <c r="AM491">
        <f t="shared" si="174"/>
        <v>0</v>
      </c>
      <c r="AN491">
        <f t="shared" si="174"/>
        <v>0</v>
      </c>
      <c r="AP491" s="28">
        <f t="shared" si="175"/>
        <v>-1.9387438950915176E-2</v>
      </c>
      <c r="AQ491" s="28">
        <f t="shared" si="176"/>
        <v>-1.5836504934807583E-2</v>
      </c>
      <c r="AR491" s="28">
        <f t="shared" si="177"/>
        <v>-2.9084314440087026E-2</v>
      </c>
      <c r="AS491" s="28">
        <f t="shared" si="178"/>
        <v>-1.7242651898575868E-2</v>
      </c>
      <c r="AT491" s="28">
        <f t="shared" si="179"/>
        <v>-2.106699294305641E-2</v>
      </c>
      <c r="AU491" s="28">
        <f t="shared" si="180"/>
        <v>-1.8533918893088249E-2</v>
      </c>
      <c r="AV491" s="28">
        <f t="shared" si="180"/>
        <v>-7.8231494692757135E-3</v>
      </c>
      <c r="AX491" s="39">
        <f t="shared" si="181"/>
        <v>1.8175216989032583E-2</v>
      </c>
      <c r="AY491" s="39">
        <f t="shared" si="182"/>
        <v>1.4941549921864781E-2</v>
      </c>
      <c r="AZ491" s="39">
        <f t="shared" si="183"/>
        <v>2.8291864184087519E-2</v>
      </c>
      <c r="BA491" s="39">
        <f t="shared" si="184"/>
        <v>1.6209313049649465E-2</v>
      </c>
      <c r="BB491" s="39">
        <f t="shared" si="185"/>
        <v>2.1065359234191262E-2</v>
      </c>
      <c r="BC491" s="39">
        <f t="shared" si="186"/>
        <v>1.8603907603646382E-2</v>
      </c>
      <c r="BD491" s="39">
        <f t="shared" si="186"/>
        <v>7.4716885551406216E-3</v>
      </c>
      <c r="BF491">
        <f t="shared" si="187"/>
        <v>0</v>
      </c>
      <c r="BG491">
        <f t="shared" si="188"/>
        <v>0</v>
      </c>
      <c r="BH491">
        <f t="shared" si="189"/>
        <v>0</v>
      </c>
      <c r="BI491">
        <f t="shared" si="190"/>
        <v>0</v>
      </c>
      <c r="BJ491">
        <f t="shared" si="191"/>
        <v>0</v>
      </c>
      <c r="BK491">
        <f t="shared" si="192"/>
        <v>0</v>
      </c>
      <c r="BL491">
        <f t="shared" si="192"/>
        <v>0</v>
      </c>
    </row>
    <row r="492" spans="1:64" x14ac:dyDescent="0.25">
      <c r="A492" s="1">
        <v>42339</v>
      </c>
      <c r="B492" s="19">
        <v>1.06</v>
      </c>
      <c r="C492" s="19">
        <v>0.7036</v>
      </c>
      <c r="D492" s="19">
        <v>1.0908</v>
      </c>
      <c r="E492" s="19">
        <v>130.57</v>
      </c>
      <c r="F492" s="19">
        <v>1.454</v>
      </c>
      <c r="G492" s="19">
        <v>1.4117999999999999</v>
      </c>
      <c r="J492" s="28">
        <f t="shared" si="193"/>
        <v>1.9830971133839512E-3</v>
      </c>
      <c r="K492" s="28">
        <f t="shared" si="194"/>
        <v>-1.7040617585665787E-3</v>
      </c>
      <c r="L492" s="28">
        <f t="shared" si="195"/>
        <v>4.5848425909724994E-4</v>
      </c>
      <c r="M492" s="28">
        <f t="shared" si="196"/>
        <v>2.6841536112312118E-3</v>
      </c>
      <c r="N492" s="28">
        <f t="shared" si="197"/>
        <v>-8.9692840521337497E-3</v>
      </c>
      <c r="O492" s="28">
        <f t="shared" si="198"/>
        <v>-1.7692230650822672E-3</v>
      </c>
      <c r="P492" s="28">
        <f>J492*Report!$I$17+FX_Rates_Input!K492*Report!$I$18+FX_Rates_Input!L492*Report!$I$19+FX_Rates_Input!M492*Report!$I$20+FX_Rates_Input!N492*Report!$I$21+FX_Rates_Input!O492*Report!$I$22</f>
        <v>3.0657960781515549E-4</v>
      </c>
      <c r="R492" s="28">
        <f t="shared" si="157"/>
        <v>-1.7001642080945543E-2</v>
      </c>
      <c r="S492" s="28">
        <f t="shared" si="158"/>
        <v>-1.3880033025582352E-2</v>
      </c>
      <c r="T492" s="28">
        <f t="shared" si="159"/>
        <v>-2.5430971934235175E-2</v>
      </c>
      <c r="U492" s="28">
        <f t="shared" si="160"/>
        <v>-1.5078779994928133E-2</v>
      </c>
      <c r="V492" s="28">
        <f t="shared" si="161"/>
        <v>-1.8399551052431469E-2</v>
      </c>
      <c r="W492" s="28">
        <f t="shared" si="162"/>
        <v>-1.6167574662528588E-2</v>
      </c>
      <c r="X492" s="28">
        <f t="shared" si="162"/>
        <v>-6.8537529725415137E-3</v>
      </c>
      <c r="Z492" s="28">
        <f t="shared" si="163"/>
        <v>1.575559130308599E-2</v>
      </c>
      <c r="AA492" s="28">
        <f t="shared" si="164"/>
        <v>1.2986345739681285E-2</v>
      </c>
      <c r="AB492" s="28">
        <f t="shared" si="165"/>
        <v>2.4650034817452187E-2</v>
      </c>
      <c r="AC492" s="28">
        <f t="shared" si="166"/>
        <v>1.3999401593712244E-2</v>
      </c>
      <c r="AD492" s="28">
        <f t="shared" si="167"/>
        <v>1.8348456980124432E-2</v>
      </c>
      <c r="AE492" s="28">
        <f t="shared" si="168"/>
        <v>1.6200449868208799E-2</v>
      </c>
      <c r="AF492" s="28">
        <f t="shared" si="168"/>
        <v>6.4982877736053917E-3</v>
      </c>
      <c r="AG492" s="75"/>
      <c r="AH492">
        <f t="shared" si="169"/>
        <v>0</v>
      </c>
      <c r="AI492">
        <f t="shared" si="170"/>
        <v>0</v>
      </c>
      <c r="AJ492">
        <f t="shared" si="171"/>
        <v>0</v>
      </c>
      <c r="AK492">
        <f t="shared" si="172"/>
        <v>0</v>
      </c>
      <c r="AL492">
        <f t="shared" si="173"/>
        <v>0</v>
      </c>
      <c r="AM492">
        <f t="shared" si="174"/>
        <v>0</v>
      </c>
      <c r="AN492">
        <f t="shared" si="174"/>
        <v>0</v>
      </c>
      <c r="AP492" s="28">
        <f t="shared" si="175"/>
        <v>-1.9387425418805657E-2</v>
      </c>
      <c r="AQ492" s="28">
        <f t="shared" si="176"/>
        <v>-1.5836772108378361E-2</v>
      </c>
      <c r="AR492" s="28">
        <f t="shared" si="177"/>
        <v>-2.9078484837741874E-2</v>
      </c>
      <c r="AS492" s="28">
        <f t="shared" si="178"/>
        <v>-1.7196609675967905E-2</v>
      </c>
      <c r="AT492" s="28">
        <f t="shared" si="179"/>
        <v>-2.1075991526991206E-2</v>
      </c>
      <c r="AU492" s="28">
        <f t="shared" si="180"/>
        <v>-1.8525011040001337E-2</v>
      </c>
      <c r="AV492" s="28">
        <f t="shared" si="180"/>
        <v>-7.8262122753505001E-3</v>
      </c>
      <c r="AX492" s="39">
        <f t="shared" si="181"/>
        <v>1.8141374640946104E-2</v>
      </c>
      <c r="AY492" s="39">
        <f t="shared" si="182"/>
        <v>1.4943084822477295E-2</v>
      </c>
      <c r="AZ492" s="39">
        <f t="shared" si="183"/>
        <v>2.8297547720958886E-2</v>
      </c>
      <c r="BA492" s="39">
        <f t="shared" si="184"/>
        <v>1.6117231274752019E-2</v>
      </c>
      <c r="BB492" s="39">
        <f t="shared" si="185"/>
        <v>2.102489745468417E-2</v>
      </c>
      <c r="BC492" s="39">
        <f t="shared" si="186"/>
        <v>1.8557886245681547E-2</v>
      </c>
      <c r="BD492" s="39">
        <f t="shared" si="186"/>
        <v>7.470747076414379E-3</v>
      </c>
      <c r="BF492">
        <f t="shared" si="187"/>
        <v>0</v>
      </c>
      <c r="BG492">
        <f t="shared" si="188"/>
        <v>0</v>
      </c>
      <c r="BH492">
        <f t="shared" si="189"/>
        <v>0</v>
      </c>
      <c r="BI492">
        <f t="shared" si="190"/>
        <v>0</v>
      </c>
      <c r="BJ492">
        <f t="shared" si="191"/>
        <v>0</v>
      </c>
      <c r="BK492">
        <f t="shared" si="192"/>
        <v>0</v>
      </c>
      <c r="BL492">
        <f t="shared" si="192"/>
        <v>0</v>
      </c>
    </row>
    <row r="493" spans="1:64" x14ac:dyDescent="0.25">
      <c r="A493" s="1">
        <v>42340</v>
      </c>
      <c r="B493" s="19">
        <v>1.0611999999999999</v>
      </c>
      <c r="C493" s="19">
        <v>0.70589999999999997</v>
      </c>
      <c r="D493" s="19">
        <v>1.0880000000000001</v>
      </c>
      <c r="E493" s="19">
        <v>130.69999999999999</v>
      </c>
      <c r="F493" s="19">
        <v>1.4489000000000001</v>
      </c>
      <c r="G493" s="19">
        <v>1.4204000000000001</v>
      </c>
      <c r="J493" s="28">
        <f t="shared" si="193"/>
        <v>1.1314351574715604E-3</v>
      </c>
      <c r="K493" s="28">
        <f t="shared" si="194"/>
        <v>3.2635715380233076E-3</v>
      </c>
      <c r="L493" s="28">
        <f t="shared" si="195"/>
        <v>-2.5702235555453935E-3</v>
      </c>
      <c r="M493" s="28">
        <f t="shared" si="196"/>
        <v>9.9513921022893986E-4</v>
      </c>
      <c r="N493" s="28">
        <f t="shared" si="197"/>
        <v>-3.5137312667879637E-3</v>
      </c>
      <c r="O493" s="28">
        <f t="shared" si="198"/>
        <v>6.073036107561226E-3</v>
      </c>
      <c r="P493" s="28">
        <f>J493*Report!$I$17+FX_Rates_Input!K493*Report!$I$18+FX_Rates_Input!L493*Report!$I$19+FX_Rates_Input!M493*Report!$I$20+FX_Rates_Input!N493*Report!$I$21+FX_Rates_Input!O493*Report!$I$22</f>
        <v>-1.889012633129221E-3</v>
      </c>
      <c r="R493" s="28">
        <f t="shared" si="157"/>
        <v>-1.6923461616401448E-2</v>
      </c>
      <c r="S493" s="28">
        <f t="shared" si="158"/>
        <v>-1.3855972412788624E-2</v>
      </c>
      <c r="T493" s="28">
        <f t="shared" si="159"/>
        <v>-2.5429981516718998E-2</v>
      </c>
      <c r="U493" s="28">
        <f t="shared" si="160"/>
        <v>-1.5051647337980341E-2</v>
      </c>
      <c r="V493" s="28">
        <f t="shared" si="161"/>
        <v>-1.8487303765361712E-2</v>
      </c>
      <c r="W493" s="28">
        <f t="shared" si="162"/>
        <v>-1.6148745081450623E-2</v>
      </c>
      <c r="X493" s="28">
        <f t="shared" si="162"/>
        <v>-6.8479867714259703E-3</v>
      </c>
      <c r="Z493" s="28">
        <f t="shared" si="163"/>
        <v>1.5760863344837301E-2</v>
      </c>
      <c r="AA493" s="28">
        <f t="shared" si="164"/>
        <v>1.2985279938311157E-2</v>
      </c>
      <c r="AB493" s="28">
        <f t="shared" si="165"/>
        <v>2.4651381380643551E-2</v>
      </c>
      <c r="AC493" s="28">
        <f t="shared" si="166"/>
        <v>1.4024937579661763E-2</v>
      </c>
      <c r="AD493" s="28">
        <f t="shared" si="167"/>
        <v>1.8351462252727633E-2</v>
      </c>
      <c r="AE493" s="28">
        <f t="shared" si="168"/>
        <v>1.6200477363336588E-2</v>
      </c>
      <c r="AF493" s="28">
        <f t="shared" si="168"/>
        <v>6.5027454872609754E-3</v>
      </c>
      <c r="AG493" s="75"/>
      <c r="AH493">
        <f t="shared" si="169"/>
        <v>0</v>
      </c>
      <c r="AI493">
        <f t="shared" si="170"/>
        <v>0</v>
      </c>
      <c r="AJ493">
        <f t="shared" si="171"/>
        <v>0</v>
      </c>
      <c r="AK493">
        <f t="shared" si="172"/>
        <v>0</v>
      </c>
      <c r="AL493">
        <f t="shared" si="173"/>
        <v>0</v>
      </c>
      <c r="AM493">
        <f t="shared" si="174"/>
        <v>0</v>
      </c>
      <c r="AN493">
        <f t="shared" si="174"/>
        <v>0</v>
      </c>
      <c r="AP493" s="28">
        <f t="shared" si="175"/>
        <v>-1.930393486905841E-2</v>
      </c>
      <c r="AQ493" s="28">
        <f t="shared" si="176"/>
        <v>-1.5810881482056033E-2</v>
      </c>
      <c r="AR493" s="28">
        <f t="shared" si="177"/>
        <v>-2.9077520359120104E-2</v>
      </c>
      <c r="AS493" s="28">
        <f t="shared" si="178"/>
        <v>-1.7169360729862873E-2</v>
      </c>
      <c r="AT493" s="28">
        <f t="shared" si="179"/>
        <v>-2.1170354349118552E-2</v>
      </c>
      <c r="AU493" s="28">
        <f t="shared" si="180"/>
        <v>-1.850481206051139E-2</v>
      </c>
      <c r="AV493" s="28">
        <f t="shared" si="180"/>
        <v>-7.8203507741361009E-3</v>
      </c>
      <c r="AX493" s="39">
        <f t="shared" si="181"/>
        <v>1.8141336597494263E-2</v>
      </c>
      <c r="AY493" s="39">
        <f t="shared" si="182"/>
        <v>1.4940189007578568E-2</v>
      </c>
      <c r="AZ493" s="39">
        <f t="shared" si="183"/>
        <v>2.8298920223044657E-2</v>
      </c>
      <c r="BA493" s="39">
        <f t="shared" si="184"/>
        <v>1.6142650971544298E-2</v>
      </c>
      <c r="BB493" s="39">
        <f t="shared" si="185"/>
        <v>2.1034512836484474E-2</v>
      </c>
      <c r="BC493" s="39">
        <f t="shared" si="186"/>
        <v>1.8556544342397355E-2</v>
      </c>
      <c r="BD493" s="39">
        <f t="shared" si="186"/>
        <v>7.4751094899711051E-3</v>
      </c>
      <c r="BF493">
        <f t="shared" si="187"/>
        <v>0</v>
      </c>
      <c r="BG493">
        <f t="shared" si="188"/>
        <v>0</v>
      </c>
      <c r="BH493">
        <f t="shared" si="189"/>
        <v>0</v>
      </c>
      <c r="BI493">
        <f t="shared" si="190"/>
        <v>0</v>
      </c>
      <c r="BJ493">
        <f t="shared" si="191"/>
        <v>0</v>
      </c>
      <c r="BK493">
        <f t="shared" si="192"/>
        <v>0</v>
      </c>
      <c r="BL493">
        <f t="shared" si="192"/>
        <v>0</v>
      </c>
    </row>
    <row r="494" spans="1:64" x14ac:dyDescent="0.25">
      <c r="A494" s="1">
        <v>42341</v>
      </c>
      <c r="B494" s="19">
        <v>1.0670999999999999</v>
      </c>
      <c r="C494" s="19">
        <v>0.71220000000000006</v>
      </c>
      <c r="D494" s="19">
        <v>1.0840000000000001</v>
      </c>
      <c r="E494" s="19">
        <v>131.58000000000001</v>
      </c>
      <c r="F494" s="19">
        <v>1.4550000000000001</v>
      </c>
      <c r="G494" s="19">
        <v>1.4213</v>
      </c>
      <c r="J494" s="28">
        <f t="shared" si="193"/>
        <v>5.5443453589346372E-3</v>
      </c>
      <c r="K494" s="28">
        <f t="shared" si="194"/>
        <v>8.8851864422509006E-3</v>
      </c>
      <c r="L494" s="28">
        <f t="shared" si="195"/>
        <v>-3.6832454162964048E-3</v>
      </c>
      <c r="M494" s="28">
        <f t="shared" si="196"/>
        <v>6.7104110276758454E-3</v>
      </c>
      <c r="N494" s="28">
        <f t="shared" si="197"/>
        <v>4.2012527789162491E-3</v>
      </c>
      <c r="O494" s="28">
        <f t="shared" si="198"/>
        <v>6.3342367603318281E-4</v>
      </c>
      <c r="P494" s="28">
        <f>J494*Report!$I$17+FX_Rates_Input!K494*Report!$I$18+FX_Rates_Input!L494*Report!$I$19+FX_Rates_Input!M494*Report!$I$20+FX_Rates_Input!N494*Report!$I$21+FX_Rates_Input!O494*Report!$I$22</f>
        <v>-7.603802213553124E-4</v>
      </c>
      <c r="R494" s="28">
        <f t="shared" si="157"/>
        <v>-1.6895439061957087E-2</v>
      </c>
      <c r="S494" s="28">
        <f t="shared" si="158"/>
        <v>-1.3835690923491382E-2</v>
      </c>
      <c r="T494" s="28">
        <f t="shared" si="159"/>
        <v>-2.5441629494754668E-2</v>
      </c>
      <c r="U494" s="28">
        <f t="shared" si="160"/>
        <v>-1.5033458287271803E-2</v>
      </c>
      <c r="V494" s="28">
        <f t="shared" si="161"/>
        <v>-1.8503354481005974E-2</v>
      </c>
      <c r="W494" s="28">
        <f t="shared" si="162"/>
        <v>-1.6123389727117677E-2</v>
      </c>
      <c r="X494" s="28">
        <f t="shared" si="162"/>
        <v>-6.8619472077234532E-3</v>
      </c>
      <c r="Z494" s="28">
        <f t="shared" si="163"/>
        <v>1.5669775813018049E-2</v>
      </c>
      <c r="AA494" s="28">
        <f t="shared" si="164"/>
        <v>1.2933697191861895E-2</v>
      </c>
      <c r="AB494" s="28">
        <f t="shared" si="165"/>
        <v>2.4643798463600097E-2</v>
      </c>
      <c r="AC494" s="28">
        <f t="shared" si="166"/>
        <v>1.4037916054158644E-2</v>
      </c>
      <c r="AD494" s="28">
        <f t="shared" si="167"/>
        <v>1.8277972127981403E-2</v>
      </c>
      <c r="AE494" s="28">
        <f t="shared" si="168"/>
        <v>1.6144820829112966E-2</v>
      </c>
      <c r="AF494" s="28">
        <f t="shared" si="168"/>
        <v>6.491243796204596E-3</v>
      </c>
      <c r="AG494" s="75"/>
      <c r="AH494">
        <f t="shared" si="169"/>
        <v>0</v>
      </c>
      <c r="AI494">
        <f t="shared" si="170"/>
        <v>0</v>
      </c>
      <c r="AJ494">
        <f t="shared" si="171"/>
        <v>0</v>
      </c>
      <c r="AK494">
        <f t="shared" si="172"/>
        <v>0</v>
      </c>
      <c r="AL494">
        <f t="shared" si="173"/>
        <v>0</v>
      </c>
      <c r="AM494">
        <f t="shared" si="174"/>
        <v>0</v>
      </c>
      <c r="AN494">
        <f t="shared" si="174"/>
        <v>0</v>
      </c>
      <c r="AP494" s="28">
        <f t="shared" si="175"/>
        <v>-1.9267237257845751E-2</v>
      </c>
      <c r="AQ494" s="28">
        <f t="shared" si="176"/>
        <v>-1.5785365958058056E-2</v>
      </c>
      <c r="AR494" s="28">
        <f t="shared" si="177"/>
        <v>-2.9089464404734769E-2</v>
      </c>
      <c r="AS494" s="28">
        <f t="shared" si="178"/>
        <v>-1.715079218111307E-2</v>
      </c>
      <c r="AT494" s="28">
        <f t="shared" si="179"/>
        <v>-2.1182221622786337E-2</v>
      </c>
      <c r="AU494" s="28">
        <f t="shared" si="180"/>
        <v>-1.8473556427250095E-2</v>
      </c>
      <c r="AV494" s="28">
        <f t="shared" si="180"/>
        <v>-7.8344902864061951E-3</v>
      </c>
      <c r="AX494" s="39">
        <f t="shared" si="181"/>
        <v>1.8041574008906713E-2</v>
      </c>
      <c r="AY494" s="39">
        <f t="shared" si="182"/>
        <v>1.4883372226428571E-2</v>
      </c>
      <c r="AZ494" s="39">
        <f t="shared" si="183"/>
        <v>2.8291633373580198E-2</v>
      </c>
      <c r="BA494" s="39">
        <f t="shared" si="184"/>
        <v>1.6155249947999915E-2</v>
      </c>
      <c r="BB494" s="39">
        <f t="shared" si="185"/>
        <v>2.0956839269761766E-2</v>
      </c>
      <c r="BC494" s="39">
        <f t="shared" si="186"/>
        <v>1.8494987529245385E-2</v>
      </c>
      <c r="BD494" s="39">
        <f t="shared" si="186"/>
        <v>7.4637868748873371E-3</v>
      </c>
      <c r="BF494">
        <f t="shared" si="187"/>
        <v>0</v>
      </c>
      <c r="BG494">
        <f t="shared" si="188"/>
        <v>0</v>
      </c>
      <c r="BH494">
        <f t="shared" si="189"/>
        <v>0</v>
      </c>
      <c r="BI494">
        <f t="shared" si="190"/>
        <v>0</v>
      </c>
      <c r="BJ494">
        <f t="shared" si="191"/>
        <v>0</v>
      </c>
      <c r="BK494">
        <f t="shared" si="192"/>
        <v>0</v>
      </c>
      <c r="BL494">
        <f t="shared" si="192"/>
        <v>0</v>
      </c>
    </row>
    <row r="495" spans="1:64" x14ac:dyDescent="0.25">
      <c r="A495" s="1">
        <v>42342</v>
      </c>
      <c r="B495" s="19">
        <v>1.0902000000000001</v>
      </c>
      <c r="C495" s="19">
        <v>0.72009999999999996</v>
      </c>
      <c r="D495" s="19">
        <v>1.0882000000000001</v>
      </c>
      <c r="E495" s="19">
        <v>134.08000000000001</v>
      </c>
      <c r="F495" s="19">
        <v>1.4899</v>
      </c>
      <c r="G495" s="19">
        <v>1.454</v>
      </c>
      <c r="J495" s="28">
        <f t="shared" si="193"/>
        <v>2.1416477007661479E-2</v>
      </c>
      <c r="K495" s="28">
        <f t="shared" si="194"/>
        <v>1.1031320411143646E-2</v>
      </c>
      <c r="L495" s="28">
        <f t="shared" si="195"/>
        <v>3.8670520522333393E-3</v>
      </c>
      <c r="M495" s="28">
        <f t="shared" si="196"/>
        <v>1.8821605075920997E-2</v>
      </c>
      <c r="N495" s="28">
        <f t="shared" si="197"/>
        <v>2.3703102987700675E-2</v>
      </c>
      <c r="O495" s="28">
        <f t="shared" si="198"/>
        <v>2.2746433348498525E-2</v>
      </c>
      <c r="P495" s="28">
        <f>J495*Report!$I$17+FX_Rates_Input!K495*Report!$I$18+FX_Rates_Input!L495*Report!$I$19+FX_Rates_Input!M495*Report!$I$20+FX_Rates_Input!N495*Report!$I$21+FX_Rates_Input!O495*Report!$I$22</f>
        <v>3.4611465732898397E-3</v>
      </c>
      <c r="R495" s="28">
        <f t="shared" si="157"/>
        <v>-1.6901871140145311E-2</v>
      </c>
      <c r="S495" s="28">
        <f t="shared" si="158"/>
        <v>-1.3868421371019979E-2</v>
      </c>
      <c r="T495" s="28">
        <f t="shared" si="159"/>
        <v>-2.5461831819773975E-2</v>
      </c>
      <c r="U495" s="28">
        <f t="shared" si="160"/>
        <v>-1.5013332843721189E-2</v>
      </c>
      <c r="V495" s="28">
        <f t="shared" si="161"/>
        <v>-1.847389088269577E-2</v>
      </c>
      <c r="W495" s="28">
        <f t="shared" si="162"/>
        <v>-1.6125438493484138E-2</v>
      </c>
      <c r="X495" s="28">
        <f t="shared" si="162"/>
        <v>-6.8669429091583059E-3</v>
      </c>
      <c r="Z495" s="28">
        <f t="shared" si="163"/>
        <v>1.5705700568304191E-2</v>
      </c>
      <c r="AA495" s="28">
        <f t="shared" si="164"/>
        <v>1.3041560020311848E-2</v>
      </c>
      <c r="AB495" s="28">
        <f t="shared" si="165"/>
        <v>2.4632538568260587E-2</v>
      </c>
      <c r="AC495" s="28">
        <f t="shared" si="166"/>
        <v>1.4108853347229897E-2</v>
      </c>
      <c r="AD495" s="28">
        <f t="shared" si="167"/>
        <v>1.8312775082072935E-2</v>
      </c>
      <c r="AE495" s="28">
        <f t="shared" si="168"/>
        <v>1.6140650301299974E-2</v>
      </c>
      <c r="AF495" s="28">
        <f t="shared" si="168"/>
        <v>6.4851722731242281E-3</v>
      </c>
      <c r="AG495" s="75"/>
      <c r="AH495">
        <f t="shared" si="169"/>
        <v>1</v>
      </c>
      <c r="AI495">
        <f t="shared" si="170"/>
        <v>0</v>
      </c>
      <c r="AJ495">
        <f t="shared" si="171"/>
        <v>0</v>
      </c>
      <c r="AK495">
        <f t="shared" si="172"/>
        <v>1</v>
      </c>
      <c r="AL495">
        <f t="shared" si="173"/>
        <v>1</v>
      </c>
      <c r="AM495">
        <f t="shared" si="174"/>
        <v>1</v>
      </c>
      <c r="AN495">
        <f t="shared" si="174"/>
        <v>0</v>
      </c>
      <c r="AP495" s="28">
        <f t="shared" si="175"/>
        <v>-1.9276754279941261E-2</v>
      </c>
      <c r="AQ495" s="28">
        <f t="shared" si="176"/>
        <v>-1.5828336131613344E-2</v>
      </c>
      <c r="AR495" s="28">
        <f t="shared" si="177"/>
        <v>-2.9110318027117315E-2</v>
      </c>
      <c r="AS495" s="28">
        <f t="shared" si="178"/>
        <v>-1.7134367479396513E-2</v>
      </c>
      <c r="AT495" s="28">
        <f t="shared" si="179"/>
        <v>-2.1153146901824491E-2</v>
      </c>
      <c r="AU495" s="28">
        <f t="shared" si="180"/>
        <v>-1.8475450660935276E-2</v>
      </c>
      <c r="AV495" s="28">
        <f t="shared" si="180"/>
        <v>-7.8394076333192751E-3</v>
      </c>
      <c r="AX495" s="39">
        <f t="shared" si="181"/>
        <v>1.8080583708100142E-2</v>
      </c>
      <c r="AY495" s="39">
        <f t="shared" si="182"/>
        <v>1.5001474780905213E-2</v>
      </c>
      <c r="AZ495" s="39">
        <f t="shared" si="183"/>
        <v>2.8281024775603927E-2</v>
      </c>
      <c r="BA495" s="39">
        <f t="shared" si="184"/>
        <v>1.6229887982905221E-2</v>
      </c>
      <c r="BB495" s="39">
        <f t="shared" si="185"/>
        <v>2.0992031101201656E-2</v>
      </c>
      <c r="BC495" s="39">
        <f t="shared" si="186"/>
        <v>1.8490662468751112E-2</v>
      </c>
      <c r="BD495" s="39">
        <f t="shared" si="186"/>
        <v>7.4576369972851973E-3</v>
      </c>
      <c r="BF495">
        <f t="shared" si="187"/>
        <v>1</v>
      </c>
      <c r="BG495">
        <f t="shared" si="188"/>
        <v>0</v>
      </c>
      <c r="BH495">
        <f t="shared" si="189"/>
        <v>0</v>
      </c>
      <c r="BI495">
        <f t="shared" si="190"/>
        <v>1</v>
      </c>
      <c r="BJ495">
        <f t="shared" si="191"/>
        <v>1</v>
      </c>
      <c r="BK495">
        <f t="shared" si="192"/>
        <v>1</v>
      </c>
      <c r="BL495">
        <f t="shared" si="192"/>
        <v>0</v>
      </c>
    </row>
    <row r="496" spans="1:64" x14ac:dyDescent="0.25">
      <c r="A496" s="1">
        <v>42345</v>
      </c>
      <c r="B496" s="19">
        <v>1.0809</v>
      </c>
      <c r="C496" s="19">
        <v>0.7177</v>
      </c>
      <c r="D496" s="19">
        <v>1.083</v>
      </c>
      <c r="E496" s="19">
        <v>133.4</v>
      </c>
      <c r="F496" s="19">
        <v>1.4849000000000001</v>
      </c>
      <c r="G496" s="19">
        <v>1.4550000000000001</v>
      </c>
      <c r="J496" s="28">
        <f t="shared" si="193"/>
        <v>-8.5671382080233366E-3</v>
      </c>
      <c r="K496" s="28">
        <f t="shared" si="194"/>
        <v>-3.3384368187948568E-3</v>
      </c>
      <c r="L496" s="28">
        <f t="shared" si="195"/>
        <v>-4.7899870508344546E-3</v>
      </c>
      <c r="M496" s="28">
        <f t="shared" si="196"/>
        <v>-5.0845032522496584E-3</v>
      </c>
      <c r="N496" s="28">
        <f t="shared" si="197"/>
        <v>-3.3615736912776303E-3</v>
      </c>
      <c r="O496" s="28">
        <f t="shared" si="198"/>
        <v>6.8752151212819268E-4</v>
      </c>
      <c r="P496" s="28">
        <f>J496*Report!$I$17+FX_Rates_Input!K496*Report!$I$18+FX_Rates_Input!L496*Report!$I$19+FX_Rates_Input!M496*Report!$I$20+FX_Rates_Input!N496*Report!$I$21+FX_Rates_Input!O496*Report!$I$22</f>
        <v>-3.2565119189736438E-3</v>
      </c>
      <c r="R496" s="28">
        <f t="shared" si="157"/>
        <v>-1.7138804699855383E-2</v>
      </c>
      <c r="S496" s="28">
        <f t="shared" si="158"/>
        <v>-1.393066225400205E-2</v>
      </c>
      <c r="T496" s="28">
        <f t="shared" si="159"/>
        <v>-2.5450133552696437E-2</v>
      </c>
      <c r="U496" s="28">
        <f t="shared" si="160"/>
        <v>-1.5207896000002977E-2</v>
      </c>
      <c r="V496" s="28">
        <f t="shared" si="161"/>
        <v>-1.8650089162497774E-2</v>
      </c>
      <c r="W496" s="28">
        <f t="shared" si="162"/>
        <v>-1.6375737109399095E-2</v>
      </c>
      <c r="X496" s="28">
        <f t="shared" si="162"/>
        <v>-6.8758515576394195E-3</v>
      </c>
      <c r="Z496" s="28">
        <f t="shared" si="163"/>
        <v>1.609075883674569E-2</v>
      </c>
      <c r="AA496" s="28">
        <f t="shared" si="164"/>
        <v>1.3162224265295742E-2</v>
      </c>
      <c r="AB496" s="28">
        <f t="shared" si="165"/>
        <v>2.4659764736237627E-2</v>
      </c>
      <c r="AC496" s="28">
        <f t="shared" si="166"/>
        <v>1.4461051443514951E-2</v>
      </c>
      <c r="AD496" s="28">
        <f t="shared" si="167"/>
        <v>1.8566229272595193E-2</v>
      </c>
      <c r="AE496" s="28">
        <f t="shared" si="168"/>
        <v>1.6519525026475718E-2</v>
      </c>
      <c r="AF496" s="28">
        <f t="shared" si="168"/>
        <v>6.5181567058774873E-3</v>
      </c>
      <c r="AG496" s="75"/>
      <c r="AH496">
        <f t="shared" si="169"/>
        <v>0</v>
      </c>
      <c r="AI496">
        <f t="shared" si="170"/>
        <v>0</v>
      </c>
      <c r="AJ496">
        <f t="shared" si="171"/>
        <v>0</v>
      </c>
      <c r="AK496">
        <f t="shared" si="172"/>
        <v>0</v>
      </c>
      <c r="AL496">
        <f t="shared" si="173"/>
        <v>0</v>
      </c>
      <c r="AM496">
        <f t="shared" si="174"/>
        <v>0</v>
      </c>
      <c r="AN496">
        <f t="shared" si="174"/>
        <v>0</v>
      </c>
      <c r="AP496" s="28">
        <f t="shared" si="175"/>
        <v>-1.9558988910181076E-2</v>
      </c>
      <c r="AQ496" s="28">
        <f t="shared" si="176"/>
        <v>-1.5903898408426039E-2</v>
      </c>
      <c r="AR496" s="28">
        <f t="shared" si="177"/>
        <v>-2.9099750692154942E-2</v>
      </c>
      <c r="AS496" s="28">
        <f t="shared" si="178"/>
        <v>-1.7368752493369052E-2</v>
      </c>
      <c r="AT496" s="28">
        <f t="shared" si="179"/>
        <v>-2.1360637742043696E-2</v>
      </c>
      <c r="AU496" s="28">
        <f t="shared" si="180"/>
        <v>-1.8771573393197367E-2</v>
      </c>
      <c r="AV496" s="28">
        <f t="shared" si="180"/>
        <v>-7.8513674495839687E-3</v>
      </c>
      <c r="AX496" s="39">
        <f t="shared" si="181"/>
        <v>1.8510943047071383E-2</v>
      </c>
      <c r="AY496" s="39">
        <f t="shared" si="182"/>
        <v>1.5135460419719731E-2</v>
      </c>
      <c r="AZ496" s="39">
        <f t="shared" si="183"/>
        <v>2.8309381875696132E-2</v>
      </c>
      <c r="BA496" s="39">
        <f t="shared" si="184"/>
        <v>1.6621907936881026E-2</v>
      </c>
      <c r="BB496" s="39">
        <f t="shared" si="185"/>
        <v>2.1276777852141115E-2</v>
      </c>
      <c r="BC496" s="39">
        <f t="shared" si="186"/>
        <v>1.8915361310273989E-2</v>
      </c>
      <c r="BD496" s="39">
        <f t="shared" si="186"/>
        <v>7.4936725978220365E-3</v>
      </c>
      <c r="BF496">
        <f t="shared" si="187"/>
        <v>0</v>
      </c>
      <c r="BG496">
        <f t="shared" si="188"/>
        <v>0</v>
      </c>
      <c r="BH496">
        <f t="shared" si="189"/>
        <v>0</v>
      </c>
      <c r="BI496">
        <f t="shared" si="190"/>
        <v>0</v>
      </c>
      <c r="BJ496">
        <f t="shared" si="191"/>
        <v>0</v>
      </c>
      <c r="BK496">
        <f t="shared" si="192"/>
        <v>0</v>
      </c>
      <c r="BL496">
        <f t="shared" si="192"/>
        <v>0</v>
      </c>
    </row>
    <row r="497" spans="1:64" x14ac:dyDescent="0.25">
      <c r="A497" s="1">
        <v>42346</v>
      </c>
      <c r="B497" s="19">
        <v>1.0874999999999999</v>
      </c>
      <c r="C497" s="19">
        <v>0.72709999999999997</v>
      </c>
      <c r="D497" s="19">
        <v>1.0820000000000001</v>
      </c>
      <c r="E497" s="19">
        <v>133.63999999999999</v>
      </c>
      <c r="F497" s="19">
        <v>1.5099</v>
      </c>
      <c r="G497" s="19">
        <v>1.4793000000000001</v>
      </c>
      <c r="J497" s="28">
        <f t="shared" si="193"/>
        <v>6.0874565406819304E-3</v>
      </c>
      <c r="K497" s="28">
        <f t="shared" si="194"/>
        <v>1.30123652199849E-2</v>
      </c>
      <c r="L497" s="28">
        <f t="shared" si="195"/>
        <v>-9.2378759456366048E-4</v>
      </c>
      <c r="M497" s="28">
        <f t="shared" si="196"/>
        <v>1.797484007032378E-3</v>
      </c>
      <c r="N497" s="28">
        <f t="shared" si="197"/>
        <v>1.6695993548408134E-2</v>
      </c>
      <c r="O497" s="28">
        <f t="shared" si="198"/>
        <v>1.6563102292597214E-2</v>
      </c>
      <c r="P497" s="28">
        <f>J497*Report!$I$17+FX_Rates_Input!K497*Report!$I$18+FX_Rates_Input!L497*Report!$I$19+FX_Rates_Input!M497*Report!$I$20+FX_Rates_Input!N497*Report!$I$21+FX_Rates_Input!O497*Report!$I$22</f>
        <v>-1.2793519087742028E-3</v>
      </c>
      <c r="R497" s="28">
        <f t="shared" si="157"/>
        <v>-1.7218698597611021E-2</v>
      </c>
      <c r="S497" s="28">
        <f t="shared" si="158"/>
        <v>-1.3949961681021885E-2</v>
      </c>
      <c r="T497" s="28">
        <f t="shared" si="159"/>
        <v>-2.5476943619222408E-2</v>
      </c>
      <c r="U497" s="28">
        <f t="shared" si="160"/>
        <v>-1.5247693739019257E-2</v>
      </c>
      <c r="V497" s="28">
        <f t="shared" si="161"/>
        <v>-1.8669942685222245E-2</v>
      </c>
      <c r="W497" s="28">
        <f t="shared" si="162"/>
        <v>-1.6352383436648549E-2</v>
      </c>
      <c r="X497" s="28">
        <f t="shared" si="162"/>
        <v>-6.9005777979105534E-3</v>
      </c>
      <c r="Z497" s="28">
        <f t="shared" si="163"/>
        <v>1.6087966577797812E-2</v>
      </c>
      <c r="AA497" s="28">
        <f t="shared" si="164"/>
        <v>1.3156834870498613E-2</v>
      </c>
      <c r="AB497" s="28">
        <f t="shared" si="165"/>
        <v>2.464958701859046E-2</v>
      </c>
      <c r="AC497" s="28">
        <f t="shared" si="166"/>
        <v>1.4448768246397943E-2</v>
      </c>
      <c r="AD497" s="28">
        <f t="shared" si="167"/>
        <v>1.8559190205789441E-2</v>
      </c>
      <c r="AE497" s="28">
        <f t="shared" si="168"/>
        <v>1.6425846858950426E-2</v>
      </c>
      <c r="AF497" s="28">
        <f t="shared" si="168"/>
        <v>6.5229454267435993E-3</v>
      </c>
      <c r="AG497" s="75"/>
      <c r="AH497">
        <f t="shared" si="169"/>
        <v>0</v>
      </c>
      <c r="AI497">
        <f t="shared" si="170"/>
        <v>0</v>
      </c>
      <c r="AJ497">
        <f t="shared" si="171"/>
        <v>0</v>
      </c>
      <c r="AK497">
        <f t="shared" si="172"/>
        <v>0</v>
      </c>
      <c r="AL497">
        <f t="shared" si="173"/>
        <v>0</v>
      </c>
      <c r="AM497">
        <f t="shared" si="174"/>
        <v>1</v>
      </c>
      <c r="AN497">
        <f t="shared" si="174"/>
        <v>0</v>
      </c>
      <c r="AP497" s="28">
        <f t="shared" si="175"/>
        <v>-1.9644498294538796E-2</v>
      </c>
      <c r="AQ497" s="28">
        <f t="shared" si="176"/>
        <v>-1.5924210934528969E-2</v>
      </c>
      <c r="AR497" s="28">
        <f t="shared" si="177"/>
        <v>-2.9127772130238434E-2</v>
      </c>
      <c r="AS497" s="28">
        <f t="shared" si="178"/>
        <v>-1.7410554178654006E-2</v>
      </c>
      <c r="AT497" s="28">
        <f t="shared" si="179"/>
        <v>-2.138142457055307E-2</v>
      </c>
      <c r="AU497" s="28">
        <f t="shared" si="180"/>
        <v>-1.8739696027030593E-2</v>
      </c>
      <c r="AV497" s="28">
        <f t="shared" si="180"/>
        <v>-7.878243331177778E-3</v>
      </c>
      <c r="AX497" s="39">
        <f t="shared" si="181"/>
        <v>1.8513766274725587E-2</v>
      </c>
      <c r="AY497" s="39">
        <f t="shared" si="182"/>
        <v>1.5131084124005698E-2</v>
      </c>
      <c r="AZ497" s="39">
        <f t="shared" si="183"/>
        <v>2.8300415529606486E-2</v>
      </c>
      <c r="BA497" s="39">
        <f t="shared" si="184"/>
        <v>1.6611628686032696E-2</v>
      </c>
      <c r="BB497" s="39">
        <f t="shared" si="185"/>
        <v>2.1270672091120265E-2</v>
      </c>
      <c r="BC497" s="39">
        <f t="shared" si="186"/>
        <v>1.881315944933247E-2</v>
      </c>
      <c r="BD497" s="39">
        <f t="shared" si="186"/>
        <v>7.5006109600108239E-3</v>
      </c>
      <c r="BF497">
        <f t="shared" si="187"/>
        <v>0</v>
      </c>
      <c r="BG497">
        <f t="shared" si="188"/>
        <v>0</v>
      </c>
      <c r="BH497">
        <f t="shared" si="189"/>
        <v>0</v>
      </c>
      <c r="BI497">
        <f t="shared" si="190"/>
        <v>0</v>
      </c>
      <c r="BJ497">
        <f t="shared" si="191"/>
        <v>0</v>
      </c>
      <c r="BK497">
        <f t="shared" si="192"/>
        <v>0</v>
      </c>
      <c r="BL497">
        <f t="shared" si="192"/>
        <v>0</v>
      </c>
    </row>
    <row r="498" spans="1:64" x14ac:dyDescent="0.25">
      <c r="A498" s="1">
        <v>42347</v>
      </c>
      <c r="B498" s="19">
        <v>1.0941000000000001</v>
      </c>
      <c r="C498" s="19">
        <v>0.72509999999999997</v>
      </c>
      <c r="D498" s="19">
        <v>1.083</v>
      </c>
      <c r="E498" s="19">
        <v>134.04</v>
      </c>
      <c r="F498" s="19">
        <v>1.5182</v>
      </c>
      <c r="G498" s="19">
        <v>1.4846999999999999</v>
      </c>
      <c r="J498" s="28">
        <f t="shared" si="193"/>
        <v>6.0506235199051465E-3</v>
      </c>
      <c r="K498" s="28">
        <f t="shared" si="194"/>
        <v>-2.754443278464093E-3</v>
      </c>
      <c r="L498" s="28">
        <f t="shared" si="195"/>
        <v>9.2378759456368119E-4</v>
      </c>
      <c r="M498" s="28">
        <f t="shared" si="196"/>
        <v>2.9886453805538548E-3</v>
      </c>
      <c r="N498" s="28">
        <f t="shared" si="197"/>
        <v>5.4819991322439029E-3</v>
      </c>
      <c r="O498" s="28">
        <f t="shared" si="198"/>
        <v>3.6437287277597528E-3</v>
      </c>
      <c r="P498" s="28">
        <f>J498*Report!$I$17+FX_Rates_Input!K498*Report!$I$18+FX_Rates_Input!L498*Report!$I$19+FX_Rates_Input!M498*Report!$I$20+FX_Rates_Input!N498*Report!$I$21+FX_Rates_Input!O498*Report!$I$22</f>
        <v>2.3355946523065749E-3</v>
      </c>
      <c r="R498" s="28">
        <f t="shared" si="157"/>
        <v>-1.7214107833692149E-2</v>
      </c>
      <c r="S498" s="28">
        <f t="shared" si="158"/>
        <v>-1.4043913465140457E-2</v>
      </c>
      <c r="T498" s="28">
        <f t="shared" si="159"/>
        <v>-2.5480975803508093E-2</v>
      </c>
      <c r="U498" s="28">
        <f t="shared" si="160"/>
        <v>-1.5247665184340545E-2</v>
      </c>
      <c r="V498" s="28">
        <f t="shared" si="161"/>
        <v>-1.877153357282145E-2</v>
      </c>
      <c r="W498" s="28">
        <f t="shared" si="162"/>
        <v>-1.6462334893418064E-2</v>
      </c>
      <c r="X498" s="28">
        <f t="shared" si="162"/>
        <v>-6.9054837567737604E-3</v>
      </c>
      <c r="Z498" s="28">
        <f t="shared" si="163"/>
        <v>1.6147512036358114E-2</v>
      </c>
      <c r="AA498" s="28">
        <f t="shared" si="164"/>
        <v>1.3343789174623246E-2</v>
      </c>
      <c r="AB498" s="28">
        <f t="shared" si="165"/>
        <v>2.4645562818275946E-2</v>
      </c>
      <c r="AC498" s="28">
        <f t="shared" si="166"/>
        <v>1.4449021688363524E-2</v>
      </c>
      <c r="AD498" s="28">
        <f t="shared" si="167"/>
        <v>1.8756183053670855E-2</v>
      </c>
      <c r="AE498" s="28">
        <f t="shared" si="168"/>
        <v>1.6673854064064166E-2</v>
      </c>
      <c r="AF498" s="28">
        <f t="shared" si="168"/>
        <v>6.5215782194222235E-3</v>
      </c>
      <c r="AG498" s="75"/>
      <c r="AH498">
        <f t="shared" si="169"/>
        <v>0</v>
      </c>
      <c r="AI498">
        <f t="shared" si="170"/>
        <v>0</v>
      </c>
      <c r="AJ498">
        <f t="shared" si="171"/>
        <v>0</v>
      </c>
      <c r="AK498">
        <f t="shared" si="172"/>
        <v>0</v>
      </c>
      <c r="AL498">
        <f t="shared" si="173"/>
        <v>0</v>
      </c>
      <c r="AM498">
        <f t="shared" si="174"/>
        <v>0</v>
      </c>
      <c r="AN498">
        <f t="shared" si="174"/>
        <v>0</v>
      </c>
      <c r="AP498" s="28">
        <f t="shared" si="175"/>
        <v>-1.9643910005226847E-2</v>
      </c>
      <c r="AQ498" s="28">
        <f t="shared" si="176"/>
        <v>-1.6038621743894792E-2</v>
      </c>
      <c r="AR498" s="28">
        <f t="shared" si="177"/>
        <v>-2.9131804896014784E-2</v>
      </c>
      <c r="AS498" s="28">
        <f t="shared" si="178"/>
        <v>-1.7410542003024637E-2</v>
      </c>
      <c r="AT498" s="28">
        <f t="shared" si="179"/>
        <v>-2.1504761986398852E-2</v>
      </c>
      <c r="AU498" s="28">
        <f t="shared" si="180"/>
        <v>-1.8875718422122396E-2</v>
      </c>
      <c r="AV498" s="28">
        <f t="shared" si="180"/>
        <v>-7.8834070253132639E-3</v>
      </c>
      <c r="AX498" s="39">
        <f t="shared" si="181"/>
        <v>1.8577314207892812E-2</v>
      </c>
      <c r="AY498" s="39">
        <f t="shared" si="182"/>
        <v>1.5338497453377582E-2</v>
      </c>
      <c r="AZ498" s="39">
        <f t="shared" si="183"/>
        <v>2.8296391910782637E-2</v>
      </c>
      <c r="BA498" s="39">
        <f t="shared" si="184"/>
        <v>1.6611898507047619E-2</v>
      </c>
      <c r="BB498" s="39">
        <f t="shared" si="185"/>
        <v>2.1489411467248257E-2</v>
      </c>
      <c r="BC498" s="39">
        <f t="shared" si="186"/>
        <v>1.9087237592768497E-2</v>
      </c>
      <c r="BD498" s="39">
        <f t="shared" si="186"/>
        <v>7.4995014879617261E-3</v>
      </c>
      <c r="BF498">
        <f t="shared" si="187"/>
        <v>0</v>
      </c>
      <c r="BG498">
        <f t="shared" si="188"/>
        <v>0</v>
      </c>
      <c r="BH498">
        <f t="shared" si="189"/>
        <v>0</v>
      </c>
      <c r="BI498">
        <f t="shared" si="190"/>
        <v>0</v>
      </c>
      <c r="BJ498">
        <f t="shared" si="191"/>
        <v>0</v>
      </c>
      <c r="BK498">
        <f t="shared" si="192"/>
        <v>0</v>
      </c>
      <c r="BL498">
        <f t="shared" si="192"/>
        <v>0</v>
      </c>
    </row>
    <row r="499" spans="1:64" x14ac:dyDescent="0.25">
      <c r="A499" s="1">
        <v>42348</v>
      </c>
      <c r="B499" s="19">
        <v>1.0943000000000001</v>
      </c>
      <c r="C499" s="19">
        <v>0.72350000000000003</v>
      </c>
      <c r="D499" s="19">
        <v>1.0806</v>
      </c>
      <c r="E499" s="19">
        <v>132.97</v>
      </c>
      <c r="F499" s="19">
        <v>1.5</v>
      </c>
      <c r="G499" s="19">
        <v>1.4817</v>
      </c>
      <c r="J499" s="28">
        <f t="shared" si="193"/>
        <v>1.8278194165307208E-4</v>
      </c>
      <c r="K499" s="28">
        <f t="shared" si="194"/>
        <v>-2.209030306008422E-3</v>
      </c>
      <c r="L499" s="28">
        <f t="shared" si="195"/>
        <v>-2.2185255910252173E-3</v>
      </c>
      <c r="M499" s="28">
        <f t="shared" si="196"/>
        <v>-8.014724000495077E-3</v>
      </c>
      <c r="N499" s="28">
        <f t="shared" si="197"/>
        <v>-1.2060314492366376E-2</v>
      </c>
      <c r="O499" s="28">
        <f t="shared" si="198"/>
        <v>-2.0226544112611666E-3</v>
      </c>
      <c r="P499" s="28">
        <f>J499*Report!$I$17+FX_Rates_Input!K499*Report!$I$18+FX_Rates_Input!L499*Report!$I$19+FX_Rates_Input!M499*Report!$I$20+FX_Rates_Input!N499*Report!$I$21+FX_Rates_Input!O499*Report!$I$22</f>
        <v>-1.5096989597539586E-4</v>
      </c>
      <c r="R499" s="28">
        <f t="shared" si="157"/>
        <v>-1.7195780955089876E-2</v>
      </c>
      <c r="S499" s="28">
        <f t="shared" si="158"/>
        <v>-1.4061294340440277E-2</v>
      </c>
      <c r="T499" s="28">
        <f t="shared" si="159"/>
        <v>-2.5477365409541087E-2</v>
      </c>
      <c r="U499" s="28">
        <f t="shared" si="160"/>
        <v>-1.5078974820489952E-2</v>
      </c>
      <c r="V499" s="28">
        <f t="shared" si="161"/>
        <v>-1.8772266740786355E-2</v>
      </c>
      <c r="W499" s="28">
        <f t="shared" si="162"/>
        <v>-1.6382767035048425E-2</v>
      </c>
      <c r="X499" s="28">
        <f t="shared" si="162"/>
        <v>-6.9070838632071157E-3</v>
      </c>
      <c r="Z499" s="28">
        <f t="shared" si="163"/>
        <v>1.6106444381975997E-2</v>
      </c>
      <c r="AA499" s="28">
        <f t="shared" si="164"/>
        <v>1.3309953916659832E-2</v>
      </c>
      <c r="AB499" s="28">
        <f t="shared" si="165"/>
        <v>2.4650674948215903E-2</v>
      </c>
      <c r="AC499" s="28">
        <f t="shared" si="166"/>
        <v>1.4406743082508978E-2</v>
      </c>
      <c r="AD499" s="28">
        <f t="shared" si="167"/>
        <v>1.8759630171093004E-2</v>
      </c>
      <c r="AE499" s="28">
        <f t="shared" si="168"/>
        <v>1.6510404760687002E-2</v>
      </c>
      <c r="AF499" s="28">
        <f t="shared" si="168"/>
        <v>6.5269206430991116E-3</v>
      </c>
      <c r="AG499" s="75"/>
      <c r="AH499">
        <f t="shared" si="169"/>
        <v>0</v>
      </c>
      <c r="AI499">
        <f t="shared" si="170"/>
        <v>0</v>
      </c>
      <c r="AJ499">
        <f t="shared" si="171"/>
        <v>0</v>
      </c>
      <c r="AK499">
        <f t="shared" si="172"/>
        <v>0</v>
      </c>
      <c r="AL499">
        <f t="shared" si="173"/>
        <v>0</v>
      </c>
      <c r="AM499">
        <f t="shared" si="174"/>
        <v>0</v>
      </c>
      <c r="AN499">
        <f t="shared" si="174"/>
        <v>0</v>
      </c>
      <c r="AP499" s="28">
        <f t="shared" si="175"/>
        <v>-1.9621257288557212E-2</v>
      </c>
      <c r="AQ499" s="28">
        <f t="shared" si="176"/>
        <v>-1.6054804209318745E-2</v>
      </c>
      <c r="AR499" s="28">
        <f t="shared" si="177"/>
        <v>-2.9128303876872572E-2</v>
      </c>
      <c r="AS499" s="28">
        <f t="shared" si="178"/>
        <v>-1.7226486292325999E-2</v>
      </c>
      <c r="AT499" s="28">
        <f t="shared" si="179"/>
        <v>-2.1505799613995832E-2</v>
      </c>
      <c r="AU499" s="28">
        <f t="shared" si="180"/>
        <v>-1.8778451074650229E-2</v>
      </c>
      <c r="AV499" s="28">
        <f t="shared" si="180"/>
        <v>-7.8855127719044855E-3</v>
      </c>
      <c r="AX499" s="39">
        <f t="shared" si="181"/>
        <v>1.8531920715443333E-2</v>
      </c>
      <c r="AY499" s="39">
        <f t="shared" si="182"/>
        <v>1.5303463785538301E-2</v>
      </c>
      <c r="AZ499" s="39">
        <f t="shared" si="183"/>
        <v>2.8301613415547388E-2</v>
      </c>
      <c r="BA499" s="39">
        <f t="shared" si="184"/>
        <v>1.6554254554345029E-2</v>
      </c>
      <c r="BB499" s="39">
        <f t="shared" si="185"/>
        <v>2.1493163044302481E-2</v>
      </c>
      <c r="BC499" s="39">
        <f t="shared" si="186"/>
        <v>1.8906088800288805E-2</v>
      </c>
      <c r="BD499" s="39">
        <f t="shared" si="186"/>
        <v>7.5053495517964823E-3</v>
      </c>
      <c r="BF499">
        <f t="shared" si="187"/>
        <v>0</v>
      </c>
      <c r="BG499">
        <f t="shared" si="188"/>
        <v>0</v>
      </c>
      <c r="BH499">
        <f t="shared" si="189"/>
        <v>0</v>
      </c>
      <c r="BI499">
        <f t="shared" si="190"/>
        <v>0</v>
      </c>
      <c r="BJ499">
        <f t="shared" si="191"/>
        <v>0</v>
      </c>
      <c r="BK499">
        <f t="shared" si="192"/>
        <v>0</v>
      </c>
      <c r="BL499">
        <f t="shared" si="192"/>
        <v>0</v>
      </c>
    </row>
    <row r="500" spans="1:64" x14ac:dyDescent="0.25">
      <c r="A500" s="1">
        <v>42349</v>
      </c>
      <c r="B500" s="19">
        <v>1.095</v>
      </c>
      <c r="C500" s="19">
        <v>0.72240000000000004</v>
      </c>
      <c r="D500" s="19">
        <v>1.0819000000000001</v>
      </c>
      <c r="E500" s="19">
        <v>133.02000000000001</v>
      </c>
      <c r="F500" s="19">
        <v>1.518</v>
      </c>
      <c r="G500" s="19">
        <v>1.4962</v>
      </c>
      <c r="J500" s="28">
        <f t="shared" si="193"/>
        <v>6.3947382620385196E-4</v>
      </c>
      <c r="K500" s="28">
        <f t="shared" si="194"/>
        <v>-1.5215439687628837E-3</v>
      </c>
      <c r="L500" s="28">
        <f t="shared" si="195"/>
        <v>1.2023122835623289E-3</v>
      </c>
      <c r="M500" s="28">
        <f t="shared" si="196"/>
        <v>3.7595398766063795E-4</v>
      </c>
      <c r="N500" s="28">
        <f t="shared" si="197"/>
        <v>1.1928570865273812E-2</v>
      </c>
      <c r="O500" s="28">
        <f t="shared" si="198"/>
        <v>9.7384832236156772E-3</v>
      </c>
      <c r="P500" s="28">
        <f>J500*Report!$I$17+FX_Rates_Input!K500*Report!$I$18+FX_Rates_Input!L500*Report!$I$19+FX_Rates_Input!M500*Report!$I$20+FX_Rates_Input!N500*Report!$I$21+FX_Rates_Input!O500*Report!$I$22</f>
        <v>3.982662383986927E-4</v>
      </c>
      <c r="R500" s="28">
        <f t="shared" si="157"/>
        <v>-1.7138480890122564E-2</v>
      </c>
      <c r="S500" s="28">
        <f t="shared" si="158"/>
        <v>-1.4044855537412804E-2</v>
      </c>
      <c r="T500" s="28">
        <f t="shared" si="159"/>
        <v>-2.5487869324666582E-2</v>
      </c>
      <c r="U500" s="28">
        <f t="shared" si="160"/>
        <v>-1.5156184013558069E-2</v>
      </c>
      <c r="V500" s="28">
        <f t="shared" si="161"/>
        <v>-1.8903327150352024E-2</v>
      </c>
      <c r="W500" s="28">
        <f t="shared" si="162"/>
        <v>-1.6304256060173477E-2</v>
      </c>
      <c r="X500" s="28">
        <f t="shared" si="162"/>
        <v>-6.9053934477906918E-3</v>
      </c>
      <c r="Z500" s="28">
        <f t="shared" si="163"/>
        <v>1.6107601010124727E-2</v>
      </c>
      <c r="AA500" s="28">
        <f t="shared" si="164"/>
        <v>1.3309056732819988E-2</v>
      </c>
      <c r="AB500" s="28">
        <f t="shared" si="165"/>
        <v>2.4642764519306429E-2</v>
      </c>
      <c r="AC500" s="28">
        <f t="shared" si="166"/>
        <v>1.4414349019836547E-2</v>
      </c>
      <c r="AD500" s="28">
        <f t="shared" si="167"/>
        <v>1.8795786544780108E-2</v>
      </c>
      <c r="AE500" s="28">
        <f t="shared" si="168"/>
        <v>1.6487205430253223E-2</v>
      </c>
      <c r="AF500" s="28">
        <f t="shared" si="168"/>
        <v>6.528245063130037E-3</v>
      </c>
      <c r="AG500" s="75"/>
      <c r="AH500">
        <f t="shared" si="169"/>
        <v>0</v>
      </c>
      <c r="AI500">
        <f t="shared" si="170"/>
        <v>0</v>
      </c>
      <c r="AJ500">
        <f t="shared" si="171"/>
        <v>0</v>
      </c>
      <c r="AK500">
        <f t="shared" si="172"/>
        <v>0</v>
      </c>
      <c r="AL500">
        <f t="shared" si="173"/>
        <v>0</v>
      </c>
      <c r="AM500">
        <f t="shared" si="174"/>
        <v>0</v>
      </c>
      <c r="AN500">
        <f t="shared" si="174"/>
        <v>0</v>
      </c>
      <c r="AP500" s="28">
        <f t="shared" si="175"/>
        <v>-1.9559868170203682E-2</v>
      </c>
      <c r="AQ500" s="28">
        <f t="shared" si="176"/>
        <v>-1.6037102787188839E-2</v>
      </c>
      <c r="AR500" s="28">
        <f t="shared" si="177"/>
        <v>-2.9138996681460395E-2</v>
      </c>
      <c r="AS500" s="28">
        <f t="shared" si="178"/>
        <v>-1.7309872763020838E-2</v>
      </c>
      <c r="AT500" s="28">
        <f t="shared" si="179"/>
        <v>-2.1649038799791409E-2</v>
      </c>
      <c r="AU500" s="28">
        <f t="shared" si="180"/>
        <v>-1.8692532308376985E-2</v>
      </c>
      <c r="AV500" s="28">
        <f t="shared" si="180"/>
        <v>-7.8837957002169962E-3</v>
      </c>
      <c r="AX500" s="39">
        <f t="shared" si="181"/>
        <v>1.8528988290205845E-2</v>
      </c>
      <c r="AY500" s="39">
        <f t="shared" si="182"/>
        <v>1.5301303982596026E-2</v>
      </c>
      <c r="AZ500" s="39">
        <f t="shared" si="183"/>
        <v>2.8293891876100243E-2</v>
      </c>
      <c r="BA500" s="39">
        <f t="shared" si="184"/>
        <v>1.6568037769299312E-2</v>
      </c>
      <c r="BB500" s="39">
        <f t="shared" si="185"/>
        <v>2.1541498194219494E-2</v>
      </c>
      <c r="BC500" s="39">
        <f t="shared" si="186"/>
        <v>1.8875481678456731E-2</v>
      </c>
      <c r="BD500" s="39">
        <f t="shared" si="186"/>
        <v>7.5066473155563414E-3</v>
      </c>
      <c r="BF500">
        <f t="shared" si="187"/>
        <v>0</v>
      </c>
      <c r="BG500">
        <f t="shared" si="188"/>
        <v>0</v>
      </c>
      <c r="BH500">
        <f t="shared" si="189"/>
        <v>0</v>
      </c>
      <c r="BI500">
        <f t="shared" si="190"/>
        <v>0</v>
      </c>
      <c r="BJ500">
        <f t="shared" si="191"/>
        <v>0</v>
      </c>
      <c r="BK500">
        <f t="shared" si="192"/>
        <v>0</v>
      </c>
      <c r="BL500">
        <f t="shared" si="192"/>
        <v>0</v>
      </c>
    </row>
    <row r="501" spans="1:64" x14ac:dyDescent="0.25">
      <c r="A501" s="1">
        <v>42352</v>
      </c>
      <c r="B501" s="19">
        <v>1.0983000000000001</v>
      </c>
      <c r="C501" s="19">
        <v>0.72599999999999998</v>
      </c>
      <c r="D501" s="19">
        <v>1.0770999999999999</v>
      </c>
      <c r="E501" s="19">
        <v>132.54</v>
      </c>
      <c r="F501" s="19">
        <v>1.5230999999999999</v>
      </c>
      <c r="G501" s="19">
        <v>1.5105999999999999</v>
      </c>
      <c r="J501" s="28">
        <f t="shared" si="193"/>
        <v>3.0091665436990391E-3</v>
      </c>
      <c r="K501" s="28">
        <f t="shared" si="194"/>
        <v>4.9710127220204021E-3</v>
      </c>
      <c r="L501" s="28">
        <f t="shared" si="195"/>
        <v>-4.4465103368033047E-3</v>
      </c>
      <c r="M501" s="28">
        <f t="shared" si="196"/>
        <v>-3.6150061961944236E-3</v>
      </c>
      <c r="N501" s="28">
        <f t="shared" si="197"/>
        <v>3.3540526658829713E-3</v>
      </c>
      <c r="O501" s="28">
        <f t="shared" si="198"/>
        <v>9.5783624410429279E-3</v>
      </c>
      <c r="P501" s="28">
        <f>J501*Report!$I$17+FX_Rates_Input!K501*Report!$I$18+FX_Rates_Input!L501*Report!$I$19+FX_Rates_Input!M501*Report!$I$20+FX_Rates_Input!N501*Report!$I$21+FX_Rates_Input!O501*Report!$I$22</f>
        <v>-1.5090249399907409E-3</v>
      </c>
      <c r="R501" s="28">
        <f t="shared" si="157"/>
        <v>-1.6978370060843902E-2</v>
      </c>
      <c r="S501" s="28">
        <f t="shared" si="158"/>
        <v>-1.3965495579413159E-2</v>
      </c>
      <c r="T501" s="28">
        <f t="shared" si="159"/>
        <v>-2.5491518729225192E-2</v>
      </c>
      <c r="U501" s="28">
        <f t="shared" si="160"/>
        <v>-1.5156477146482713E-2</v>
      </c>
      <c r="V501" s="28">
        <f t="shared" si="161"/>
        <v>-1.8786230949740742E-2</v>
      </c>
      <c r="W501" s="28">
        <f t="shared" si="162"/>
        <v>-1.6081736992881682E-2</v>
      </c>
      <c r="X501" s="28">
        <f t="shared" si="162"/>
        <v>-6.8986725377484992E-3</v>
      </c>
      <c r="Z501" s="28">
        <f t="shared" si="163"/>
        <v>1.605805366315884E-2</v>
      </c>
      <c r="AA501" s="28">
        <f t="shared" si="164"/>
        <v>1.3285385816248709E-2</v>
      </c>
      <c r="AB501" s="28">
        <f t="shared" si="165"/>
        <v>2.4628104540724241E-2</v>
      </c>
      <c r="AC501" s="28">
        <f t="shared" si="166"/>
        <v>1.4413812196786932E-2</v>
      </c>
      <c r="AD501" s="28">
        <f t="shared" si="167"/>
        <v>1.8878993294341961E-2</v>
      </c>
      <c r="AE501" s="28">
        <f t="shared" si="168"/>
        <v>1.6472913852584498E-2</v>
      </c>
      <c r="AF501" s="28">
        <f t="shared" si="168"/>
        <v>6.5334256447290217E-3</v>
      </c>
      <c r="AG501" s="75"/>
      <c r="AH501">
        <f t="shared" si="169"/>
        <v>0</v>
      </c>
      <c r="AI501">
        <f t="shared" si="170"/>
        <v>0</v>
      </c>
      <c r="AJ501">
        <f t="shared" si="171"/>
        <v>0</v>
      </c>
      <c r="AK501">
        <f t="shared" si="172"/>
        <v>0</v>
      </c>
      <c r="AL501">
        <f t="shared" si="173"/>
        <v>0</v>
      </c>
      <c r="AM501">
        <f t="shared" si="174"/>
        <v>0</v>
      </c>
      <c r="AN501">
        <f t="shared" si="174"/>
        <v>0</v>
      </c>
      <c r="AP501" s="28">
        <f t="shared" si="175"/>
        <v>-1.9384487462127072E-2</v>
      </c>
      <c r="AQ501" s="28">
        <f t="shared" si="176"/>
        <v>-1.5950238857747084E-2</v>
      </c>
      <c r="AR501" s="28">
        <f t="shared" si="177"/>
        <v>-2.9141844161029253E-2</v>
      </c>
      <c r="AS501" s="28">
        <f t="shared" si="178"/>
        <v>-1.7310148147442948E-2</v>
      </c>
      <c r="AT501" s="28">
        <f t="shared" si="179"/>
        <v>-2.1529474353870919E-2</v>
      </c>
      <c r="AU501" s="28">
        <f t="shared" si="180"/>
        <v>-1.8452765786626777E-2</v>
      </c>
      <c r="AV501" s="28">
        <f t="shared" si="180"/>
        <v>-7.8769626045731827E-3</v>
      </c>
      <c r="AX501" s="39">
        <f t="shared" si="181"/>
        <v>1.8464171064442009E-2</v>
      </c>
      <c r="AY501" s="39">
        <f t="shared" si="182"/>
        <v>1.5270129094582634E-2</v>
      </c>
      <c r="AZ501" s="39">
        <f t="shared" si="183"/>
        <v>2.8278429972528302E-2</v>
      </c>
      <c r="BA501" s="39">
        <f t="shared" si="184"/>
        <v>1.6567483197747163E-2</v>
      </c>
      <c r="BB501" s="39">
        <f t="shared" si="185"/>
        <v>2.1622236698472137E-2</v>
      </c>
      <c r="BC501" s="39">
        <f t="shared" si="186"/>
        <v>1.8843942646329593E-2</v>
      </c>
      <c r="BD501" s="39">
        <f t="shared" si="186"/>
        <v>7.5117157115537053E-3</v>
      </c>
      <c r="BF501">
        <f t="shared" si="187"/>
        <v>0</v>
      </c>
      <c r="BG501">
        <f t="shared" si="188"/>
        <v>0</v>
      </c>
      <c r="BH501">
        <f t="shared" si="189"/>
        <v>0</v>
      </c>
      <c r="BI501">
        <f t="shared" si="190"/>
        <v>0</v>
      </c>
      <c r="BJ501">
        <f t="shared" si="191"/>
        <v>0</v>
      </c>
      <c r="BK501">
        <f t="shared" si="192"/>
        <v>0</v>
      </c>
      <c r="BL501">
        <f t="shared" si="192"/>
        <v>0</v>
      </c>
    </row>
    <row r="502" spans="1:64" x14ac:dyDescent="0.25">
      <c r="A502" s="1">
        <v>42353</v>
      </c>
      <c r="B502" s="19">
        <v>1.099</v>
      </c>
      <c r="C502" s="19">
        <v>0.72519999999999996</v>
      </c>
      <c r="D502" s="19">
        <v>1.0831</v>
      </c>
      <c r="E502" s="19">
        <v>132.97</v>
      </c>
      <c r="F502" s="19">
        <v>1.52</v>
      </c>
      <c r="G502" s="19">
        <v>1.5068999999999999</v>
      </c>
      <c r="J502" s="28">
        <f t="shared" si="193"/>
        <v>6.3714560932114355E-4</v>
      </c>
      <c r="K502" s="28">
        <f t="shared" si="194"/>
        <v>-1.1025359441001773E-3</v>
      </c>
      <c r="L502" s="28">
        <f t="shared" si="195"/>
        <v>5.5550554849669682E-3</v>
      </c>
      <c r="M502" s="28">
        <f t="shared" si="196"/>
        <v>3.2390522085336995E-3</v>
      </c>
      <c r="N502" s="28">
        <f t="shared" si="197"/>
        <v>-2.0373967811362168E-3</v>
      </c>
      <c r="O502" s="28">
        <f t="shared" si="198"/>
        <v>-2.4523624552388623E-3</v>
      </c>
      <c r="P502" s="28">
        <f>J502*Report!$I$17+FX_Rates_Input!K502*Report!$I$18+FX_Rates_Input!L502*Report!$I$19+FX_Rates_Input!M502*Report!$I$20+FX_Rates_Input!N502*Report!$I$21+FX_Rates_Input!O502*Report!$I$22</f>
        <v>1.5286403727503793E-3</v>
      </c>
      <c r="R502" s="28">
        <f t="shared" si="157"/>
        <v>-1.69722632821564E-2</v>
      </c>
      <c r="S502" s="28">
        <f t="shared" si="158"/>
        <v>-1.3955725635484736E-2</v>
      </c>
      <c r="T502" s="28">
        <f t="shared" si="159"/>
        <v>-2.5511775283184646E-2</v>
      </c>
      <c r="U502" s="28">
        <f t="shared" si="160"/>
        <v>-1.5182105371798376E-2</v>
      </c>
      <c r="V502" s="28">
        <f t="shared" si="161"/>
        <v>-1.8780871550104373E-2</v>
      </c>
      <c r="W502" s="28">
        <f t="shared" si="162"/>
        <v>-1.6098833369220342E-2</v>
      </c>
      <c r="X502" s="28">
        <f t="shared" si="162"/>
        <v>-6.9068989560243377E-3</v>
      </c>
      <c r="Z502" s="28">
        <f t="shared" si="163"/>
        <v>1.6079928375179065E-2</v>
      </c>
      <c r="AA502" s="28">
        <f t="shared" si="164"/>
        <v>1.3333713921015688E-2</v>
      </c>
      <c r="AB502" s="28">
        <f t="shared" si="165"/>
        <v>2.4621422942510591E-2</v>
      </c>
      <c r="AC502" s="28">
        <f t="shared" si="166"/>
        <v>1.438589402343589E-2</v>
      </c>
      <c r="AD502" s="28">
        <f t="shared" si="167"/>
        <v>1.8896735096989106E-2</v>
      </c>
      <c r="AE502" s="28">
        <f t="shared" si="168"/>
        <v>1.6571692065959528E-2</v>
      </c>
      <c r="AF502" s="28">
        <f t="shared" si="168"/>
        <v>6.5308665550248158E-3</v>
      </c>
      <c r="AG502" s="75"/>
      <c r="AH502">
        <f t="shared" si="169"/>
        <v>0</v>
      </c>
      <c r="AI502">
        <f t="shared" si="170"/>
        <v>0</v>
      </c>
      <c r="AJ502">
        <f t="shared" si="171"/>
        <v>0</v>
      </c>
      <c r="AK502">
        <f t="shared" si="172"/>
        <v>0</v>
      </c>
      <c r="AL502">
        <f t="shared" si="173"/>
        <v>0</v>
      </c>
      <c r="AM502">
        <f t="shared" si="174"/>
        <v>0</v>
      </c>
      <c r="AN502">
        <f t="shared" si="174"/>
        <v>0</v>
      </c>
      <c r="AP502" s="28">
        <f t="shared" si="175"/>
        <v>-1.9379529097659314E-2</v>
      </c>
      <c r="AQ502" s="28">
        <f t="shared" si="176"/>
        <v>-1.5943277191812977E-2</v>
      </c>
      <c r="AR502" s="28">
        <f t="shared" si="177"/>
        <v>-2.9163089409694722E-2</v>
      </c>
      <c r="AS502" s="28">
        <f t="shared" si="178"/>
        <v>-1.7335609590667971E-2</v>
      </c>
      <c r="AT502" s="28">
        <f t="shared" si="179"/>
        <v>-2.1525016792629734E-2</v>
      </c>
      <c r="AU502" s="28">
        <f t="shared" si="180"/>
        <v>-1.8478301571207865E-2</v>
      </c>
      <c r="AV502" s="28">
        <f t="shared" si="180"/>
        <v>-7.8856017871969091E-3</v>
      </c>
      <c r="AX502" s="39">
        <f t="shared" si="181"/>
        <v>1.8487194190681979E-2</v>
      </c>
      <c r="AY502" s="39">
        <f t="shared" si="182"/>
        <v>1.5321265477343931E-2</v>
      </c>
      <c r="AZ502" s="39">
        <f t="shared" si="183"/>
        <v>2.8272737069020667E-2</v>
      </c>
      <c r="BA502" s="39">
        <f t="shared" si="184"/>
        <v>1.6539398242305482E-2</v>
      </c>
      <c r="BB502" s="39">
        <f t="shared" si="185"/>
        <v>2.1640880339514466E-2</v>
      </c>
      <c r="BC502" s="39">
        <f t="shared" si="186"/>
        <v>1.8951160267947052E-2</v>
      </c>
      <c r="BD502" s="39">
        <f t="shared" si="186"/>
        <v>7.5095693861973881E-3</v>
      </c>
      <c r="BF502">
        <f t="shared" si="187"/>
        <v>0</v>
      </c>
      <c r="BG502">
        <f t="shared" si="188"/>
        <v>0</v>
      </c>
      <c r="BH502">
        <f t="shared" si="189"/>
        <v>0</v>
      </c>
      <c r="BI502">
        <f t="shared" si="190"/>
        <v>0</v>
      </c>
      <c r="BJ502">
        <f t="shared" si="191"/>
        <v>0</v>
      </c>
      <c r="BK502">
        <f t="shared" si="192"/>
        <v>0</v>
      </c>
      <c r="BL502">
        <f t="shared" si="192"/>
        <v>0</v>
      </c>
    </row>
    <row r="503" spans="1:64" x14ac:dyDescent="0.25">
      <c r="A503" s="1">
        <v>42354</v>
      </c>
      <c r="B503" s="19">
        <v>1.0932999999999999</v>
      </c>
      <c r="C503" s="19">
        <v>0.72829999999999995</v>
      </c>
      <c r="D503" s="19">
        <v>1.0824</v>
      </c>
      <c r="E503" s="19">
        <v>133.18</v>
      </c>
      <c r="F503" s="19">
        <v>1.5185999999999999</v>
      </c>
      <c r="G503" s="19">
        <v>1.5049999999999999</v>
      </c>
      <c r="J503" s="28">
        <f t="shared" si="193"/>
        <v>-5.2000299631822389E-3</v>
      </c>
      <c r="K503" s="28">
        <f t="shared" si="194"/>
        <v>4.2655723431733799E-3</v>
      </c>
      <c r="L503" s="28">
        <f t="shared" si="195"/>
        <v>-6.4650198511314563E-4</v>
      </c>
      <c r="M503" s="28">
        <f t="shared" si="196"/>
        <v>1.5780578138619003E-3</v>
      </c>
      <c r="N503" s="28">
        <f t="shared" si="197"/>
        <v>-9.2147706118879977E-4</v>
      </c>
      <c r="O503" s="28">
        <f t="shared" si="198"/>
        <v>-1.2616622411326353E-3</v>
      </c>
      <c r="P503" s="28">
        <f>J503*Report!$I$17+FX_Rates_Input!K503*Report!$I$18+FX_Rates_Input!L503*Report!$I$19+FX_Rates_Input!M503*Report!$I$20+FX_Rates_Input!N503*Report!$I$21+FX_Rates_Input!O503*Report!$I$22</f>
        <v>-2.5501891440831456E-3</v>
      </c>
      <c r="R503" s="28">
        <f t="shared" si="157"/>
        <v>-1.696303062487511E-2</v>
      </c>
      <c r="S503" s="28">
        <f t="shared" si="158"/>
        <v>-1.396139325506192E-2</v>
      </c>
      <c r="T503" s="28">
        <f t="shared" si="159"/>
        <v>-2.5503763859913205E-2</v>
      </c>
      <c r="U503" s="28">
        <f t="shared" si="160"/>
        <v>-1.5179453139168946E-2</v>
      </c>
      <c r="V503" s="28">
        <f t="shared" si="161"/>
        <v>-1.87984978880332E-2</v>
      </c>
      <c r="W503" s="28">
        <f t="shared" si="162"/>
        <v>-1.611776696074909E-2</v>
      </c>
      <c r="X503" s="28">
        <f t="shared" si="162"/>
        <v>-6.9009587868732129E-3</v>
      </c>
      <c r="Z503" s="28">
        <f t="shared" si="163"/>
        <v>1.6088833883296492E-2</v>
      </c>
      <c r="AA503" s="28">
        <f t="shared" si="164"/>
        <v>1.3328522517045345E-2</v>
      </c>
      <c r="AB503" s="28">
        <f t="shared" si="165"/>
        <v>2.4660510432861719E-2</v>
      </c>
      <c r="AC503" s="28">
        <f t="shared" si="166"/>
        <v>1.4373716115973243E-2</v>
      </c>
      <c r="AD503" s="28">
        <f t="shared" si="167"/>
        <v>1.887411731612379E-2</v>
      </c>
      <c r="AE503" s="28">
        <f t="shared" si="168"/>
        <v>1.6560900074862633E-2</v>
      </c>
      <c r="AF503" s="28">
        <f t="shared" si="168"/>
        <v>6.5445223661215312E-3</v>
      </c>
      <c r="AG503" s="75"/>
      <c r="AH503">
        <f t="shared" si="169"/>
        <v>0</v>
      </c>
      <c r="AI503">
        <f t="shared" si="170"/>
        <v>0</v>
      </c>
      <c r="AJ503">
        <f t="shared" si="171"/>
        <v>0</v>
      </c>
      <c r="AK503">
        <f t="shared" si="172"/>
        <v>0</v>
      </c>
      <c r="AL503">
        <f t="shared" si="173"/>
        <v>0</v>
      </c>
      <c r="AM503">
        <f t="shared" si="174"/>
        <v>0</v>
      </c>
      <c r="AN503">
        <f t="shared" si="174"/>
        <v>0</v>
      </c>
      <c r="AP503" s="28">
        <f t="shared" si="175"/>
        <v>-1.9370272613365071E-2</v>
      </c>
      <c r="AQ503" s="28">
        <f t="shared" si="176"/>
        <v>-1.5948979495249045E-2</v>
      </c>
      <c r="AR503" s="28">
        <f t="shared" si="177"/>
        <v>-2.9157341326619807E-2</v>
      </c>
      <c r="AS503" s="28">
        <f t="shared" si="178"/>
        <v>-1.7331877245419899E-2</v>
      </c>
      <c r="AT503" s="28">
        <f t="shared" si="179"/>
        <v>-2.1542279592488965E-2</v>
      </c>
      <c r="AU503" s="28">
        <f t="shared" si="180"/>
        <v>-1.8497828133895871E-2</v>
      </c>
      <c r="AV503" s="28">
        <f t="shared" si="180"/>
        <v>-7.8802235656858337E-3</v>
      </c>
      <c r="AX503" s="39">
        <f t="shared" si="181"/>
        <v>1.8496075871786453E-2</v>
      </c>
      <c r="AY503" s="39">
        <f t="shared" si="182"/>
        <v>1.5316108757232471E-2</v>
      </c>
      <c r="AZ503" s="39">
        <f t="shared" si="183"/>
        <v>2.8314087899568321E-2</v>
      </c>
      <c r="BA503" s="39">
        <f t="shared" si="184"/>
        <v>1.6526140222224196E-2</v>
      </c>
      <c r="BB503" s="39">
        <f t="shared" si="185"/>
        <v>2.1617899020579555E-2</v>
      </c>
      <c r="BC503" s="39">
        <f t="shared" si="186"/>
        <v>1.8940961248009414E-2</v>
      </c>
      <c r="BD503" s="39">
        <f t="shared" si="186"/>
        <v>7.5237871449341511E-3</v>
      </c>
      <c r="BF503">
        <f t="shared" si="187"/>
        <v>0</v>
      </c>
      <c r="BG503">
        <f t="shared" si="188"/>
        <v>0</v>
      </c>
      <c r="BH503">
        <f t="shared" si="189"/>
        <v>0</v>
      </c>
      <c r="BI503">
        <f t="shared" si="190"/>
        <v>0</v>
      </c>
      <c r="BJ503">
        <f t="shared" si="191"/>
        <v>0</v>
      </c>
      <c r="BK503">
        <f t="shared" si="192"/>
        <v>0</v>
      </c>
      <c r="BL503">
        <f t="shared" si="192"/>
        <v>0</v>
      </c>
    </row>
    <row r="504" spans="1:64" x14ac:dyDescent="0.25">
      <c r="A504" s="1">
        <v>42355</v>
      </c>
      <c r="B504" s="19">
        <v>1.0841000000000001</v>
      </c>
      <c r="C504" s="19">
        <v>0.72660000000000002</v>
      </c>
      <c r="D504" s="19">
        <v>1.0807</v>
      </c>
      <c r="E504" s="19">
        <v>132.82</v>
      </c>
      <c r="F504" s="19">
        <v>1.5097</v>
      </c>
      <c r="G504" s="19">
        <v>1.4995000000000001</v>
      </c>
      <c r="J504" s="28">
        <f t="shared" si="193"/>
        <v>-8.4504957731929425E-3</v>
      </c>
      <c r="K504" s="28">
        <f t="shared" si="194"/>
        <v>-2.3369314367678315E-3</v>
      </c>
      <c r="L504" s="28">
        <f t="shared" si="195"/>
        <v>-1.5718185474583582E-3</v>
      </c>
      <c r="M504" s="28">
        <f t="shared" si="196"/>
        <v>-2.706768569908825E-3</v>
      </c>
      <c r="N504" s="28">
        <f t="shared" si="197"/>
        <v>-5.8779022054429335E-3</v>
      </c>
      <c r="O504" s="28">
        <f t="shared" si="198"/>
        <v>-3.6611789939122257E-3</v>
      </c>
      <c r="P504" s="28">
        <f>J504*Report!$I$17+FX_Rates_Input!K504*Report!$I$18+FX_Rates_Input!L504*Report!$I$19+FX_Rates_Input!M504*Report!$I$20+FX_Rates_Input!N504*Report!$I$21+FX_Rates_Input!O504*Report!$I$22</f>
        <v>-2.4872951126930698E-3</v>
      </c>
      <c r="R504" s="28">
        <f t="shared" si="157"/>
        <v>-1.6976445364503066E-2</v>
      </c>
      <c r="S504" s="28">
        <f t="shared" si="158"/>
        <v>-1.3964784105967172E-2</v>
      </c>
      <c r="T504" s="28">
        <f t="shared" si="159"/>
        <v>-2.5505361422238668E-2</v>
      </c>
      <c r="U504" s="28">
        <f t="shared" si="160"/>
        <v>-1.5167541908103075E-2</v>
      </c>
      <c r="V504" s="28">
        <f t="shared" si="161"/>
        <v>-1.8792351599728443E-2</v>
      </c>
      <c r="W504" s="28">
        <f t="shared" si="162"/>
        <v>-1.6104604877469456E-2</v>
      </c>
      <c r="X504" s="28">
        <f t="shared" si="162"/>
        <v>-6.9133247186357119E-3</v>
      </c>
      <c r="Z504" s="28">
        <f t="shared" si="163"/>
        <v>1.6090723606610235E-2</v>
      </c>
      <c r="AA504" s="28">
        <f t="shared" si="164"/>
        <v>1.3347712665076556E-2</v>
      </c>
      <c r="AB504" s="28">
        <f t="shared" si="165"/>
        <v>2.4658930411526687E-2</v>
      </c>
      <c r="AC504" s="28">
        <f t="shared" si="166"/>
        <v>1.4388585752119556E-2</v>
      </c>
      <c r="AD504" s="28">
        <f t="shared" si="167"/>
        <v>1.8876554541708054E-2</v>
      </c>
      <c r="AE504" s="28">
        <f t="shared" si="168"/>
        <v>1.6562372496973534E-2</v>
      </c>
      <c r="AF504" s="28">
        <f t="shared" si="168"/>
        <v>6.5465489062948232E-3</v>
      </c>
      <c r="AG504" s="75"/>
      <c r="AH504">
        <f t="shared" si="169"/>
        <v>0</v>
      </c>
      <c r="AI504">
        <f t="shared" si="170"/>
        <v>0</v>
      </c>
      <c r="AJ504">
        <f t="shared" si="171"/>
        <v>0</v>
      </c>
      <c r="AK504">
        <f t="shared" si="172"/>
        <v>0</v>
      </c>
      <c r="AL504">
        <f t="shared" si="173"/>
        <v>0</v>
      </c>
      <c r="AM504">
        <f t="shared" si="174"/>
        <v>0</v>
      </c>
      <c r="AN504">
        <f t="shared" si="174"/>
        <v>0</v>
      </c>
      <c r="AP504" s="28">
        <f t="shared" si="175"/>
        <v>-1.9384802011616763E-2</v>
      </c>
      <c r="AQ504" s="28">
        <f t="shared" si="176"/>
        <v>-1.595401497133931E-2</v>
      </c>
      <c r="AR504" s="28">
        <f t="shared" si="177"/>
        <v>-2.9158940166495246E-2</v>
      </c>
      <c r="AS504" s="28">
        <f t="shared" si="178"/>
        <v>-1.7320181481681959E-2</v>
      </c>
      <c r="AT504" s="28">
        <f t="shared" si="179"/>
        <v>-2.1535863164763889E-2</v>
      </c>
      <c r="AU504" s="28">
        <f t="shared" si="180"/>
        <v>-1.8483814666174984E-2</v>
      </c>
      <c r="AV504" s="28">
        <f t="shared" si="180"/>
        <v>-7.8936377337060302E-3</v>
      </c>
      <c r="AX504" s="39">
        <f t="shared" si="181"/>
        <v>1.8499080253723932E-2</v>
      </c>
      <c r="AY504" s="39">
        <f t="shared" si="182"/>
        <v>1.5336943530448696E-2</v>
      </c>
      <c r="AZ504" s="39">
        <f t="shared" si="183"/>
        <v>2.8312509155783264E-2</v>
      </c>
      <c r="BA504" s="39">
        <f t="shared" si="184"/>
        <v>1.6541225325698437E-2</v>
      </c>
      <c r="BB504" s="39">
        <f t="shared" si="185"/>
        <v>2.16200661067435E-2</v>
      </c>
      <c r="BC504" s="39">
        <f t="shared" si="186"/>
        <v>1.8941582285679062E-2</v>
      </c>
      <c r="BD504" s="39">
        <f t="shared" si="186"/>
        <v>7.5268619213651414E-3</v>
      </c>
      <c r="BF504">
        <f t="shared" si="187"/>
        <v>0</v>
      </c>
      <c r="BG504">
        <f t="shared" si="188"/>
        <v>0</v>
      </c>
      <c r="BH504">
        <f t="shared" si="189"/>
        <v>0</v>
      </c>
      <c r="BI504">
        <f t="shared" si="190"/>
        <v>0</v>
      </c>
      <c r="BJ504">
        <f t="shared" si="191"/>
        <v>0</v>
      </c>
      <c r="BK504">
        <f t="shared" si="192"/>
        <v>0</v>
      </c>
      <c r="BL504">
        <f t="shared" si="192"/>
        <v>0</v>
      </c>
    </row>
    <row r="505" spans="1:64" x14ac:dyDescent="0.25">
      <c r="A505" s="1">
        <v>42356</v>
      </c>
      <c r="B505" s="19">
        <v>1.0835999999999999</v>
      </c>
      <c r="C505" s="19">
        <v>0.72665999999999997</v>
      </c>
      <c r="D505" s="19">
        <v>1.0768</v>
      </c>
      <c r="E505" s="19">
        <v>131.6</v>
      </c>
      <c r="F505" s="19">
        <v>1.5206</v>
      </c>
      <c r="G505" s="19">
        <v>1.5123</v>
      </c>
      <c r="J505" s="28">
        <f t="shared" si="193"/>
        <v>-4.6131845630619509E-4</v>
      </c>
      <c r="K505" s="28">
        <f t="shared" si="194"/>
        <v>8.2572973912606657E-5</v>
      </c>
      <c r="L505" s="28">
        <f t="shared" si="195"/>
        <v>-3.6152994186565766E-3</v>
      </c>
      <c r="M505" s="28">
        <f t="shared" si="196"/>
        <v>-9.2278092213508231E-3</v>
      </c>
      <c r="N505" s="28">
        <f t="shared" si="197"/>
        <v>7.1940382206457723E-3</v>
      </c>
      <c r="O505" s="28">
        <f t="shared" si="198"/>
        <v>8.4999515676311178E-3</v>
      </c>
      <c r="P505" s="28">
        <f>J505*Report!$I$17+FX_Rates_Input!K505*Report!$I$18+FX_Rates_Input!L505*Report!$I$19+FX_Rates_Input!M505*Report!$I$20+FX_Rates_Input!N505*Report!$I$21+FX_Rates_Input!O505*Report!$I$22</f>
        <v>-7.509139686694839E-4</v>
      </c>
      <c r="R505" s="28">
        <f t="shared" si="157"/>
        <v>-1.7053523252322504E-2</v>
      </c>
      <c r="S505" s="28">
        <f t="shared" si="158"/>
        <v>-1.3976372371830959E-2</v>
      </c>
      <c r="T505" s="28">
        <f t="shared" si="159"/>
        <v>-2.5509879874114516E-2</v>
      </c>
      <c r="U505" s="28">
        <f t="shared" si="160"/>
        <v>-1.5185960067825187E-2</v>
      </c>
      <c r="V505" s="28">
        <f t="shared" si="161"/>
        <v>-1.8841215569705059E-2</v>
      </c>
      <c r="W505" s="28">
        <f t="shared" si="162"/>
        <v>-1.610648173777289E-2</v>
      </c>
      <c r="X505" s="28">
        <f t="shared" si="162"/>
        <v>-6.9330373428703592E-3</v>
      </c>
      <c r="Z505" s="28">
        <f t="shared" si="163"/>
        <v>1.6096268255080662E-2</v>
      </c>
      <c r="AA505" s="28">
        <f t="shared" si="164"/>
        <v>1.3342639550141113E-2</v>
      </c>
      <c r="AB505" s="28">
        <f t="shared" si="165"/>
        <v>2.4655529924748142E-2</v>
      </c>
      <c r="AC505" s="28">
        <f t="shared" si="166"/>
        <v>1.4370649381427939E-2</v>
      </c>
      <c r="AD505" s="28">
        <f t="shared" si="167"/>
        <v>1.886456550336291E-2</v>
      </c>
      <c r="AE505" s="28">
        <f t="shared" si="168"/>
        <v>1.6562587961383407E-2</v>
      </c>
      <c r="AF505" s="28">
        <f t="shared" si="168"/>
        <v>6.5423241540368713E-3</v>
      </c>
      <c r="AG505" s="75"/>
      <c r="AH505">
        <f t="shared" si="169"/>
        <v>0</v>
      </c>
      <c r="AI505">
        <f t="shared" si="170"/>
        <v>0</v>
      </c>
      <c r="AJ505">
        <f t="shared" si="171"/>
        <v>0</v>
      </c>
      <c r="AK505">
        <f t="shared" si="172"/>
        <v>0</v>
      </c>
      <c r="AL505">
        <f t="shared" si="173"/>
        <v>0</v>
      </c>
      <c r="AM505">
        <f t="shared" si="174"/>
        <v>0</v>
      </c>
      <c r="AN505">
        <f t="shared" si="174"/>
        <v>0</v>
      </c>
      <c r="AP505" s="28">
        <f t="shared" si="175"/>
        <v>-1.9467897485478985E-2</v>
      </c>
      <c r="AQ505" s="28">
        <f t="shared" si="176"/>
        <v>-1.5966077750369283E-2</v>
      </c>
      <c r="AR505" s="28">
        <f t="shared" si="177"/>
        <v>-2.91635400422957E-2</v>
      </c>
      <c r="AS505" s="28">
        <f t="shared" si="178"/>
        <v>-1.7338634731187987E-2</v>
      </c>
      <c r="AT505" s="28">
        <f t="shared" si="179"/>
        <v>-2.1587412819347614E-2</v>
      </c>
      <c r="AU505" s="28">
        <f t="shared" si="180"/>
        <v>-1.8485843915215888E-2</v>
      </c>
      <c r="AV505" s="28">
        <f t="shared" si="180"/>
        <v>-7.9144783746589314E-3</v>
      </c>
      <c r="AX505" s="39">
        <f t="shared" si="181"/>
        <v>1.8510642488237142E-2</v>
      </c>
      <c r="AY505" s="39">
        <f t="shared" si="182"/>
        <v>1.5332344928679437E-2</v>
      </c>
      <c r="AZ505" s="39">
        <f t="shared" si="183"/>
        <v>2.8309190092929325E-2</v>
      </c>
      <c r="BA505" s="39">
        <f t="shared" si="184"/>
        <v>1.6523324044790743E-2</v>
      </c>
      <c r="BB505" s="39">
        <f t="shared" si="185"/>
        <v>2.1610762753005466E-2</v>
      </c>
      <c r="BC505" s="39">
        <f t="shared" si="186"/>
        <v>1.8941950138826404E-2</v>
      </c>
      <c r="BD505" s="39">
        <f t="shared" si="186"/>
        <v>7.5237651858254435E-3</v>
      </c>
      <c r="BF505">
        <f t="shared" si="187"/>
        <v>0</v>
      </c>
      <c r="BG505">
        <f t="shared" si="188"/>
        <v>0</v>
      </c>
      <c r="BH505">
        <f t="shared" si="189"/>
        <v>0</v>
      </c>
      <c r="BI505">
        <f t="shared" si="190"/>
        <v>0</v>
      </c>
      <c r="BJ505">
        <f t="shared" si="191"/>
        <v>0</v>
      </c>
      <c r="BK505">
        <f t="shared" si="192"/>
        <v>0</v>
      </c>
      <c r="BL505">
        <f t="shared" si="192"/>
        <v>0</v>
      </c>
    </row>
    <row r="506" spans="1:64" x14ac:dyDescent="0.25">
      <c r="A506" s="1">
        <v>42359</v>
      </c>
      <c r="B506" s="19">
        <v>1.087</v>
      </c>
      <c r="C506" s="19">
        <v>0.72985</v>
      </c>
      <c r="D506" s="19">
        <v>1.0804</v>
      </c>
      <c r="E506" s="19">
        <v>131.93</v>
      </c>
      <c r="F506" s="19">
        <v>1.5167999999999999</v>
      </c>
      <c r="G506" s="19">
        <v>1.5168999999999999</v>
      </c>
      <c r="J506" s="28">
        <f t="shared" si="193"/>
        <v>3.132776910269571E-3</v>
      </c>
      <c r="K506" s="28">
        <f t="shared" si="194"/>
        <v>4.380340815572893E-3</v>
      </c>
      <c r="L506" s="28">
        <f t="shared" si="195"/>
        <v>3.3376630279971383E-3</v>
      </c>
      <c r="M506" s="28">
        <f t="shared" si="196"/>
        <v>2.5044600044685861E-3</v>
      </c>
      <c r="N506" s="28">
        <f t="shared" si="197"/>
        <v>-2.5021412935789353E-3</v>
      </c>
      <c r="O506" s="28">
        <f t="shared" si="198"/>
        <v>3.0371078409316787E-3</v>
      </c>
      <c r="P506" s="28">
        <f>J506*Report!$I$17+FX_Rates_Input!K506*Report!$I$18+FX_Rates_Input!L506*Report!$I$19+FX_Rates_Input!M506*Report!$I$20+FX_Rates_Input!N506*Report!$I$21+FX_Rates_Input!O506*Report!$I$22</f>
        <v>2.6208940683760285E-4</v>
      </c>
      <c r="R506" s="28">
        <f t="shared" si="157"/>
        <v>-1.7047007166974059E-2</v>
      </c>
      <c r="S506" s="28">
        <f t="shared" si="158"/>
        <v>-1.3958997668705186E-2</v>
      </c>
      <c r="T506" s="28">
        <f t="shared" si="159"/>
        <v>-2.5529517965256269E-2</v>
      </c>
      <c r="U506" s="28">
        <f t="shared" si="160"/>
        <v>-1.5276679270066321E-2</v>
      </c>
      <c r="V506" s="28">
        <f t="shared" si="161"/>
        <v>-1.8797706065354546E-2</v>
      </c>
      <c r="W506" s="28">
        <f t="shared" si="162"/>
        <v>-1.612234589279031E-2</v>
      </c>
      <c r="X506" s="28">
        <f t="shared" si="162"/>
        <v>-6.9336408636278641E-3</v>
      </c>
      <c r="Z506" s="28">
        <f t="shared" si="163"/>
        <v>1.6100478401868037E-2</v>
      </c>
      <c r="AA506" s="28">
        <f t="shared" si="164"/>
        <v>1.3349354491927451E-2</v>
      </c>
      <c r="AB506" s="28">
        <f t="shared" si="165"/>
        <v>2.4644250027464978E-2</v>
      </c>
      <c r="AC506" s="28">
        <f t="shared" si="166"/>
        <v>1.4393531893941085E-2</v>
      </c>
      <c r="AD506" s="28">
        <f t="shared" si="167"/>
        <v>1.8926048227917297E-2</v>
      </c>
      <c r="AE506" s="28">
        <f t="shared" si="168"/>
        <v>1.6635727488439375E-2</v>
      </c>
      <c r="AF506" s="28">
        <f t="shared" si="168"/>
        <v>6.5420682872540962E-3</v>
      </c>
      <c r="AG506" s="75"/>
      <c r="AH506">
        <f t="shared" si="169"/>
        <v>0</v>
      </c>
      <c r="AI506">
        <f t="shared" si="170"/>
        <v>0</v>
      </c>
      <c r="AJ506">
        <f t="shared" si="171"/>
        <v>0</v>
      </c>
      <c r="AK506">
        <f t="shared" si="172"/>
        <v>0</v>
      </c>
      <c r="AL506">
        <f t="shared" si="173"/>
        <v>0</v>
      </c>
      <c r="AM506">
        <f t="shared" si="174"/>
        <v>0</v>
      </c>
      <c r="AN506">
        <f t="shared" si="174"/>
        <v>0</v>
      </c>
      <c r="AP506" s="28">
        <f t="shared" si="175"/>
        <v>-1.946121345341378E-2</v>
      </c>
      <c r="AQ506" s="28">
        <f t="shared" si="176"/>
        <v>-1.5947926672734373E-2</v>
      </c>
      <c r="AR506" s="28">
        <f t="shared" si="177"/>
        <v>-2.9183786879585474E-2</v>
      </c>
      <c r="AS506" s="28">
        <f t="shared" si="178"/>
        <v>-1.7437627803051619E-2</v>
      </c>
      <c r="AT506" s="28">
        <f t="shared" si="179"/>
        <v>-2.1545212345243564E-2</v>
      </c>
      <c r="AU506" s="28">
        <f t="shared" si="180"/>
        <v>-1.8508190409544736E-2</v>
      </c>
      <c r="AV506" s="28">
        <f t="shared" si="180"/>
        <v>-7.9151072158411048E-3</v>
      </c>
      <c r="AX506" s="39">
        <f t="shared" si="181"/>
        <v>1.8514684688307758E-2</v>
      </c>
      <c r="AY506" s="39">
        <f t="shared" si="182"/>
        <v>1.533828349595664E-2</v>
      </c>
      <c r="AZ506" s="39">
        <f t="shared" si="183"/>
        <v>2.8298518941794183E-2</v>
      </c>
      <c r="BA506" s="39">
        <f t="shared" si="184"/>
        <v>1.6554480426926383E-2</v>
      </c>
      <c r="BB506" s="39">
        <f t="shared" si="185"/>
        <v>2.1673554507806315E-2</v>
      </c>
      <c r="BC506" s="39">
        <f t="shared" si="186"/>
        <v>1.9021572005193801E-2</v>
      </c>
      <c r="BD506" s="39">
        <f t="shared" si="186"/>
        <v>7.523534639467336E-3</v>
      </c>
      <c r="BF506">
        <f t="shared" si="187"/>
        <v>0</v>
      </c>
      <c r="BG506">
        <f t="shared" si="188"/>
        <v>0</v>
      </c>
      <c r="BH506">
        <f t="shared" si="189"/>
        <v>0</v>
      </c>
      <c r="BI506">
        <f t="shared" si="190"/>
        <v>0</v>
      </c>
      <c r="BJ506">
        <f t="shared" si="191"/>
        <v>0</v>
      </c>
      <c r="BK506">
        <f t="shared" si="192"/>
        <v>0</v>
      </c>
      <c r="BL506">
        <f t="shared" si="192"/>
        <v>0</v>
      </c>
    </row>
    <row r="507" spans="1:64" x14ac:dyDescent="0.25">
      <c r="A507" s="1">
        <v>42360</v>
      </c>
      <c r="B507" s="19">
        <v>1.0952</v>
      </c>
      <c r="C507" s="19">
        <v>0.73619999999999997</v>
      </c>
      <c r="D507" s="19">
        <v>1.0818000000000001</v>
      </c>
      <c r="E507" s="19">
        <v>132.41999999999999</v>
      </c>
      <c r="F507" s="19">
        <v>1.5108999999999999</v>
      </c>
      <c r="G507" s="19">
        <v>1.5242</v>
      </c>
      <c r="J507" s="28">
        <f t="shared" si="193"/>
        <v>7.5153868530295704E-3</v>
      </c>
      <c r="K507" s="28">
        <f t="shared" si="194"/>
        <v>8.6627873683335771E-3</v>
      </c>
      <c r="L507" s="28">
        <f t="shared" si="195"/>
        <v>1.2949775188660962E-3</v>
      </c>
      <c r="M507" s="28">
        <f t="shared" si="196"/>
        <v>3.7072106010147513E-3</v>
      </c>
      <c r="N507" s="28">
        <f t="shared" si="197"/>
        <v>-3.8973527549620527E-3</v>
      </c>
      <c r="O507" s="28">
        <f t="shared" si="198"/>
        <v>4.8009036343904903E-3</v>
      </c>
      <c r="P507" s="28">
        <f>J507*Report!$I$17+FX_Rates_Input!K507*Report!$I$18+FX_Rates_Input!L507*Report!$I$19+FX_Rates_Input!M507*Report!$I$20+FX_Rates_Input!N507*Report!$I$21+FX_Rates_Input!O507*Report!$I$22</f>
        <v>8.6766173973758741E-5</v>
      </c>
      <c r="R507" s="28">
        <f t="shared" si="157"/>
        <v>-1.7026435870462705E-2</v>
      </c>
      <c r="S507" s="28">
        <f t="shared" si="158"/>
        <v>-1.3945508862759656E-2</v>
      </c>
      <c r="T507" s="28">
        <f t="shared" si="159"/>
        <v>-2.5522252891621074E-2</v>
      </c>
      <c r="U507" s="28">
        <f t="shared" si="160"/>
        <v>-1.5154299166965233E-2</v>
      </c>
      <c r="V507" s="28">
        <f t="shared" si="161"/>
        <v>-1.8768854755590085E-2</v>
      </c>
      <c r="W507" s="28">
        <f t="shared" si="162"/>
        <v>-1.6090918946417277E-2</v>
      </c>
      <c r="X507" s="28">
        <f t="shared" si="162"/>
        <v>-6.933651462843333E-3</v>
      </c>
      <c r="Z507" s="28">
        <f t="shared" si="163"/>
        <v>1.6129274467223485E-2</v>
      </c>
      <c r="AA507" s="28">
        <f t="shared" si="164"/>
        <v>1.3390314741844074E-2</v>
      </c>
      <c r="AB507" s="28">
        <f t="shared" si="165"/>
        <v>2.466368625805376E-2</v>
      </c>
      <c r="AC507" s="28">
        <f t="shared" si="166"/>
        <v>1.4376012289927551E-2</v>
      </c>
      <c r="AD507" s="28">
        <f t="shared" si="167"/>
        <v>1.8923289425538205E-2</v>
      </c>
      <c r="AE507" s="28">
        <f t="shared" si="168"/>
        <v>1.6657416083318364E-2</v>
      </c>
      <c r="AF507" s="28">
        <f t="shared" si="168"/>
        <v>6.5420451872650965E-3</v>
      </c>
      <c r="AG507" s="75"/>
      <c r="AH507">
        <f t="shared" si="169"/>
        <v>0</v>
      </c>
      <c r="AI507">
        <f t="shared" si="170"/>
        <v>0</v>
      </c>
      <c r="AJ507">
        <f t="shared" si="171"/>
        <v>0</v>
      </c>
      <c r="AK507">
        <f t="shared" si="172"/>
        <v>0</v>
      </c>
      <c r="AL507">
        <f t="shared" si="173"/>
        <v>0</v>
      </c>
      <c r="AM507">
        <f t="shared" si="174"/>
        <v>0</v>
      </c>
      <c r="AN507">
        <f t="shared" si="174"/>
        <v>0</v>
      </c>
      <c r="AP507" s="28">
        <f t="shared" si="175"/>
        <v>-1.9441241185405106E-2</v>
      </c>
      <c r="AQ507" s="28">
        <f t="shared" si="176"/>
        <v>-1.593643867413801E-2</v>
      </c>
      <c r="AR507" s="28">
        <f t="shared" si="177"/>
        <v>-2.9177408258817712E-2</v>
      </c>
      <c r="AS507" s="28">
        <f t="shared" si="178"/>
        <v>-1.730505848811165E-2</v>
      </c>
      <c r="AT507" s="28">
        <f t="shared" si="179"/>
        <v>-2.1514058799573653E-2</v>
      </c>
      <c r="AU507" s="28">
        <f t="shared" si="180"/>
        <v>-1.8476054197023969E-2</v>
      </c>
      <c r="AV507" s="28">
        <f t="shared" si="180"/>
        <v>-7.9151169045969857E-3</v>
      </c>
      <c r="AX507" s="39">
        <f t="shared" si="181"/>
        <v>1.8544079782165886E-2</v>
      </c>
      <c r="AY507" s="39">
        <f t="shared" si="182"/>
        <v>1.538124455322243E-2</v>
      </c>
      <c r="AZ507" s="39">
        <f t="shared" si="183"/>
        <v>2.8318841625250397E-2</v>
      </c>
      <c r="BA507" s="39">
        <f t="shared" si="184"/>
        <v>1.6526771611073968E-2</v>
      </c>
      <c r="BB507" s="39">
        <f t="shared" si="185"/>
        <v>2.1668493469521773E-2</v>
      </c>
      <c r="BC507" s="39">
        <f t="shared" si="186"/>
        <v>1.9042551333925056E-2</v>
      </c>
      <c r="BD507" s="39">
        <f t="shared" si="186"/>
        <v>7.52351062901875E-3</v>
      </c>
      <c r="BF507">
        <f t="shared" si="187"/>
        <v>0</v>
      </c>
      <c r="BG507">
        <f t="shared" si="188"/>
        <v>0</v>
      </c>
      <c r="BH507">
        <f t="shared" si="189"/>
        <v>0</v>
      </c>
      <c r="BI507">
        <f t="shared" si="190"/>
        <v>0</v>
      </c>
      <c r="BJ507">
        <f t="shared" si="191"/>
        <v>0</v>
      </c>
      <c r="BK507">
        <f t="shared" si="192"/>
        <v>0</v>
      </c>
      <c r="BL507">
        <f t="shared" si="192"/>
        <v>0</v>
      </c>
    </row>
    <row r="508" spans="1:64" x14ac:dyDescent="0.25">
      <c r="A508" s="1">
        <v>42361</v>
      </c>
      <c r="B508" s="19">
        <v>1.0915999999999999</v>
      </c>
      <c r="C508" s="19">
        <v>0.73299999999999998</v>
      </c>
      <c r="D508" s="19">
        <v>1.0811999999999999</v>
      </c>
      <c r="E508" s="19">
        <v>131.91999999999999</v>
      </c>
      <c r="F508" s="19">
        <v>1.5115000000000001</v>
      </c>
      <c r="G508" s="19">
        <v>1.5176000000000001</v>
      </c>
      <c r="J508" s="28">
        <f t="shared" si="193"/>
        <v>-3.292485140055723E-3</v>
      </c>
      <c r="K508" s="28">
        <f t="shared" si="194"/>
        <v>-4.3561190582692075E-3</v>
      </c>
      <c r="L508" s="28">
        <f t="shared" si="195"/>
        <v>-5.5478503503415745E-4</v>
      </c>
      <c r="M508" s="28">
        <f t="shared" si="196"/>
        <v>-3.7830112453566163E-3</v>
      </c>
      <c r="N508" s="28">
        <f t="shared" si="197"/>
        <v>3.9703547371749271E-4</v>
      </c>
      <c r="O508" s="28">
        <f t="shared" si="198"/>
        <v>-4.3395426112125407E-3</v>
      </c>
      <c r="P508" s="28">
        <f>J508*Report!$I$17+FX_Rates_Input!K508*Report!$I$18+FX_Rates_Input!L508*Report!$I$19+FX_Rates_Input!M508*Report!$I$20+FX_Rates_Input!N508*Report!$I$21+FX_Rates_Input!O508*Report!$I$22</f>
        <v>4.1227535122855289E-4</v>
      </c>
      <c r="R508" s="28">
        <f t="shared" si="157"/>
        <v>-1.7030615411939412E-2</v>
      </c>
      <c r="S508" s="28">
        <f t="shared" si="158"/>
        <v>-1.3943135286008506E-2</v>
      </c>
      <c r="T508" s="28">
        <f t="shared" si="159"/>
        <v>-2.5517021440900334E-2</v>
      </c>
      <c r="U508" s="28">
        <f t="shared" si="160"/>
        <v>-1.5146258196666757E-2</v>
      </c>
      <c r="V508" s="28">
        <f t="shared" si="161"/>
        <v>-1.877378428750778E-2</v>
      </c>
      <c r="W508" s="28">
        <f t="shared" si="162"/>
        <v>-1.6047639738606845E-2</v>
      </c>
      <c r="X508" s="28">
        <f t="shared" si="162"/>
        <v>-6.9347932086147018E-3</v>
      </c>
      <c r="Z508" s="28">
        <f t="shared" si="163"/>
        <v>1.6206086879333892E-2</v>
      </c>
      <c r="AA508" s="28">
        <f t="shared" si="164"/>
        <v>1.3492088510160651E-2</v>
      </c>
      <c r="AB508" s="28">
        <f t="shared" si="165"/>
        <v>2.4671475528888823E-2</v>
      </c>
      <c r="AC508" s="28">
        <f t="shared" si="166"/>
        <v>1.4407538171682647E-2</v>
      </c>
      <c r="AD508" s="28">
        <f t="shared" si="167"/>
        <v>1.8923431245625944E-2</v>
      </c>
      <c r="AE508" s="28">
        <f t="shared" si="168"/>
        <v>1.669170006145336E-2</v>
      </c>
      <c r="AF508" s="28">
        <f t="shared" si="168"/>
        <v>6.5391739613718993E-3</v>
      </c>
      <c r="AG508" s="75"/>
      <c r="AH508">
        <f t="shared" si="169"/>
        <v>0</v>
      </c>
      <c r="AI508">
        <f t="shared" si="170"/>
        <v>0</v>
      </c>
      <c r="AJ508">
        <f t="shared" si="171"/>
        <v>0</v>
      </c>
      <c r="AK508">
        <f t="shared" si="172"/>
        <v>0</v>
      </c>
      <c r="AL508">
        <f t="shared" si="173"/>
        <v>0</v>
      </c>
      <c r="AM508">
        <f t="shared" si="174"/>
        <v>0</v>
      </c>
      <c r="AN508">
        <f t="shared" si="174"/>
        <v>0</v>
      </c>
      <c r="AP508" s="28">
        <f t="shared" si="175"/>
        <v>-1.9451319553901284E-2</v>
      </c>
      <c r="AQ508" s="28">
        <f t="shared" si="176"/>
        <v>-1.5941304637980436E-2</v>
      </c>
      <c r="AR508" s="28">
        <f t="shared" si="177"/>
        <v>-2.9172363099916505E-2</v>
      </c>
      <c r="AS508" s="28">
        <f t="shared" si="178"/>
        <v>-1.729872797698985E-2</v>
      </c>
      <c r="AT508" s="28">
        <f t="shared" si="179"/>
        <v>-2.1519357689519028E-2</v>
      </c>
      <c r="AU508" s="28">
        <f t="shared" si="180"/>
        <v>-1.8432119846307288E-2</v>
      </c>
      <c r="AV508" s="28">
        <f t="shared" si="180"/>
        <v>-7.9161326884225006E-3</v>
      </c>
      <c r="AX508" s="39">
        <f t="shared" si="181"/>
        <v>1.8626791021295764E-2</v>
      </c>
      <c r="AY508" s="39">
        <f t="shared" si="182"/>
        <v>1.5490257862132581E-2</v>
      </c>
      <c r="AZ508" s="39">
        <f t="shared" si="183"/>
        <v>2.8326817187904994E-2</v>
      </c>
      <c r="BA508" s="39">
        <f t="shared" si="184"/>
        <v>1.656000795200574E-2</v>
      </c>
      <c r="BB508" s="39">
        <f t="shared" si="185"/>
        <v>2.1669004647637193E-2</v>
      </c>
      <c r="BC508" s="39">
        <f t="shared" si="186"/>
        <v>1.9076180169153804E-2</v>
      </c>
      <c r="BD508" s="39">
        <f t="shared" si="186"/>
        <v>7.5205134411796982E-3</v>
      </c>
      <c r="BF508">
        <f t="shared" si="187"/>
        <v>0</v>
      </c>
      <c r="BG508">
        <f t="shared" si="188"/>
        <v>0</v>
      </c>
      <c r="BH508">
        <f t="shared" si="189"/>
        <v>0</v>
      </c>
      <c r="BI508">
        <f t="shared" si="190"/>
        <v>0</v>
      </c>
      <c r="BJ508">
        <f t="shared" si="191"/>
        <v>0</v>
      </c>
      <c r="BK508">
        <f t="shared" si="192"/>
        <v>0</v>
      </c>
      <c r="BL508">
        <f t="shared" si="192"/>
        <v>0</v>
      </c>
    </row>
    <row r="509" spans="1:64" x14ac:dyDescent="0.25">
      <c r="A509" s="1">
        <v>42362</v>
      </c>
      <c r="B509" s="19">
        <v>1.0947</v>
      </c>
      <c r="C509" s="19">
        <v>0.73419999999999996</v>
      </c>
      <c r="D509" s="19">
        <v>1.0806</v>
      </c>
      <c r="E509" s="19">
        <v>131.83000000000001</v>
      </c>
      <c r="F509" s="19">
        <v>1.5074000000000001</v>
      </c>
      <c r="G509" s="19">
        <v>1.5183</v>
      </c>
      <c r="J509" s="28">
        <f t="shared" si="193"/>
        <v>2.8358432763282379E-3</v>
      </c>
      <c r="K509" s="28">
        <f t="shared" si="194"/>
        <v>1.6357691760822927E-3</v>
      </c>
      <c r="L509" s="28">
        <f t="shared" si="195"/>
        <v>-5.5509299232704072E-4</v>
      </c>
      <c r="M509" s="28">
        <f t="shared" si="196"/>
        <v>-6.8246448146467198E-4</v>
      </c>
      <c r="N509" s="28">
        <f t="shared" si="197"/>
        <v>-2.716222810143169E-3</v>
      </c>
      <c r="O509" s="28">
        <f t="shared" si="198"/>
        <v>4.6114826733740496E-4</v>
      </c>
      <c r="P509" s="28">
        <f>J509*Report!$I$17+FX_Rates_Input!K509*Report!$I$18+FX_Rates_Input!L509*Report!$I$19+FX_Rates_Input!M509*Report!$I$20+FX_Rates_Input!N509*Report!$I$21+FX_Rates_Input!O509*Report!$I$22</f>
        <v>3.0209506598502457E-4</v>
      </c>
      <c r="R509" s="28">
        <f t="shared" si="157"/>
        <v>-1.6978003589206234E-2</v>
      </c>
      <c r="S509" s="28">
        <f t="shared" si="158"/>
        <v>-1.3977488942250703E-2</v>
      </c>
      <c r="T509" s="28">
        <f t="shared" si="159"/>
        <v>-2.5518554000101255E-2</v>
      </c>
      <c r="U509" s="28">
        <f t="shared" si="160"/>
        <v>-1.5169328250458207E-2</v>
      </c>
      <c r="V509" s="28">
        <f t="shared" si="161"/>
        <v>-1.8775180517236343E-2</v>
      </c>
      <c r="W509" s="28">
        <f t="shared" si="162"/>
        <v>-1.6081056253718983E-2</v>
      </c>
      <c r="X509" s="28">
        <f t="shared" si="162"/>
        <v>-6.9108162610765512E-3</v>
      </c>
      <c r="Z509" s="28">
        <f t="shared" si="163"/>
        <v>1.6191971785748233E-2</v>
      </c>
      <c r="AA509" s="28">
        <f t="shared" si="164"/>
        <v>1.3480303199874819E-2</v>
      </c>
      <c r="AB509" s="28">
        <f t="shared" si="165"/>
        <v>2.4669900590479094E-2</v>
      </c>
      <c r="AC509" s="28">
        <f t="shared" si="166"/>
        <v>1.4401445912127777E-2</v>
      </c>
      <c r="AD509" s="28">
        <f t="shared" si="167"/>
        <v>1.8921532575778253E-2</v>
      </c>
      <c r="AE509" s="28">
        <f t="shared" si="168"/>
        <v>1.6686987751620076E-2</v>
      </c>
      <c r="AF509" s="28">
        <f t="shared" si="168"/>
        <v>6.5413613194804463E-3</v>
      </c>
      <c r="AG509" s="75"/>
      <c r="AH509">
        <f t="shared" si="169"/>
        <v>0</v>
      </c>
      <c r="AI509">
        <f t="shared" si="170"/>
        <v>0</v>
      </c>
      <c r="AJ509">
        <f t="shared" si="171"/>
        <v>0</v>
      </c>
      <c r="AK509">
        <f t="shared" si="172"/>
        <v>0</v>
      </c>
      <c r="AL509">
        <f t="shared" si="173"/>
        <v>0</v>
      </c>
      <c r="AM509">
        <f t="shared" si="174"/>
        <v>0</v>
      </c>
      <c r="AN509">
        <f t="shared" si="174"/>
        <v>0</v>
      </c>
      <c r="AP509" s="28">
        <f t="shared" si="175"/>
        <v>-1.9393847859051499E-2</v>
      </c>
      <c r="AQ509" s="28">
        <f t="shared" si="176"/>
        <v>-1.5977301997862518E-2</v>
      </c>
      <c r="AR509" s="28">
        <f t="shared" si="177"/>
        <v>-2.917389257254387E-2</v>
      </c>
      <c r="AS509" s="28">
        <f t="shared" si="178"/>
        <v>-1.732303456190493E-2</v>
      </c>
      <c r="AT509" s="28">
        <f t="shared" si="179"/>
        <v>-2.1520717325398214E-2</v>
      </c>
      <c r="AU509" s="28">
        <f t="shared" si="180"/>
        <v>-1.8467626953560648E-2</v>
      </c>
      <c r="AV509" s="28">
        <f t="shared" si="180"/>
        <v>-7.8905687558422834E-3</v>
      </c>
      <c r="AX509" s="39">
        <f t="shared" si="181"/>
        <v>1.8607816055593498E-2</v>
      </c>
      <c r="AY509" s="39">
        <f t="shared" si="182"/>
        <v>1.5480116255486632E-2</v>
      </c>
      <c r="AZ509" s="39">
        <f t="shared" si="183"/>
        <v>2.8325239162921709E-2</v>
      </c>
      <c r="BA509" s="39">
        <f t="shared" si="184"/>
        <v>1.6555152223574499E-2</v>
      </c>
      <c r="BB509" s="39">
        <f t="shared" si="185"/>
        <v>2.1667069383940123E-2</v>
      </c>
      <c r="BC509" s="39">
        <f t="shared" si="186"/>
        <v>1.907355845146174E-2</v>
      </c>
      <c r="BD509" s="39">
        <f t="shared" si="186"/>
        <v>7.5211138142461794E-3</v>
      </c>
      <c r="BF509">
        <f t="shared" si="187"/>
        <v>0</v>
      </c>
      <c r="BG509">
        <f t="shared" si="188"/>
        <v>0</v>
      </c>
      <c r="BH509">
        <f t="shared" si="189"/>
        <v>0</v>
      </c>
      <c r="BI509">
        <f t="shared" si="190"/>
        <v>0</v>
      </c>
      <c r="BJ509">
        <f t="shared" si="191"/>
        <v>0</v>
      </c>
      <c r="BK509">
        <f t="shared" si="192"/>
        <v>0</v>
      </c>
      <c r="BL509">
        <f t="shared" si="192"/>
        <v>0</v>
      </c>
    </row>
    <row r="510" spans="1:64" x14ac:dyDescent="0.25">
      <c r="A510" s="1">
        <v>42366</v>
      </c>
      <c r="B510" s="19">
        <v>1.0962000000000001</v>
      </c>
      <c r="C510" s="19">
        <v>0.73534999999999995</v>
      </c>
      <c r="D510" s="19">
        <v>1.0838000000000001</v>
      </c>
      <c r="E510" s="19">
        <v>132.05000000000001</v>
      </c>
      <c r="F510" s="19">
        <v>1.5088999999999999</v>
      </c>
      <c r="G510" s="19">
        <v>1.5206999999999999</v>
      </c>
      <c r="J510" s="28">
        <f t="shared" si="193"/>
        <v>1.3693005015043586E-3</v>
      </c>
      <c r="K510" s="28">
        <f t="shared" si="194"/>
        <v>1.565105283588808E-3</v>
      </c>
      <c r="L510" s="28">
        <f t="shared" si="195"/>
        <v>2.9569417220484352E-3</v>
      </c>
      <c r="M510" s="28">
        <f t="shared" si="196"/>
        <v>1.6674249732626073E-3</v>
      </c>
      <c r="N510" s="28">
        <f t="shared" si="197"/>
        <v>9.9459611023608257E-4</v>
      </c>
      <c r="O510" s="28">
        <f t="shared" si="198"/>
        <v>1.5794672582713622E-3</v>
      </c>
      <c r="P510" s="28">
        <f>J510*Report!$I$17+FX_Rates_Input!K510*Report!$I$18+FX_Rates_Input!L510*Report!$I$19+FX_Rates_Input!M510*Report!$I$20+FX_Rates_Input!N510*Report!$I$21+FX_Rates_Input!O510*Report!$I$22</f>
        <v>5.9890740196086561E-4</v>
      </c>
      <c r="R510" s="28">
        <f t="shared" si="157"/>
        <v>-1.6860736838723162E-2</v>
      </c>
      <c r="S510" s="28">
        <f t="shared" si="158"/>
        <v>-1.3976705132373408E-2</v>
      </c>
      <c r="T510" s="28">
        <f t="shared" si="159"/>
        <v>-2.5518782505145336E-2</v>
      </c>
      <c r="U510" s="28">
        <f t="shared" si="160"/>
        <v>-1.4944890005201819E-2</v>
      </c>
      <c r="V510" s="28">
        <f t="shared" si="161"/>
        <v>-1.8747289779540866E-2</v>
      </c>
      <c r="W510" s="28">
        <f t="shared" si="162"/>
        <v>-1.6067749259810506E-2</v>
      </c>
      <c r="X510" s="28">
        <f t="shared" si="162"/>
        <v>-6.8838813199045869E-3</v>
      </c>
      <c r="Z510" s="28">
        <f t="shared" si="163"/>
        <v>1.6182875523296884E-2</v>
      </c>
      <c r="AA510" s="28">
        <f t="shared" si="164"/>
        <v>1.3464961054388941E-2</v>
      </c>
      <c r="AB510" s="28">
        <f t="shared" si="165"/>
        <v>2.4669682028346091E-2</v>
      </c>
      <c r="AC510" s="28">
        <f t="shared" si="166"/>
        <v>1.4294238673281582E-2</v>
      </c>
      <c r="AD510" s="28">
        <f t="shared" si="167"/>
        <v>1.8918404955751863E-2</v>
      </c>
      <c r="AE510" s="28">
        <f t="shared" si="168"/>
        <v>1.6693307337950866E-2</v>
      </c>
      <c r="AF510" s="28">
        <f t="shared" si="168"/>
        <v>6.5415777023507624E-3</v>
      </c>
      <c r="AG510" s="75"/>
      <c r="AH510">
        <f t="shared" si="169"/>
        <v>0</v>
      </c>
      <c r="AI510">
        <f t="shared" si="170"/>
        <v>0</v>
      </c>
      <c r="AJ510">
        <f t="shared" si="171"/>
        <v>0</v>
      </c>
      <c r="AK510">
        <f t="shared" si="172"/>
        <v>0</v>
      </c>
      <c r="AL510">
        <f t="shared" si="173"/>
        <v>0</v>
      </c>
      <c r="AM510">
        <f t="shared" si="174"/>
        <v>0</v>
      </c>
      <c r="AN510">
        <f t="shared" si="174"/>
        <v>0</v>
      </c>
      <c r="AP510" s="28">
        <f t="shared" si="175"/>
        <v>-1.9267377804759268E-2</v>
      </c>
      <c r="AQ510" s="28">
        <f t="shared" si="176"/>
        <v>-1.597534369821188E-2</v>
      </c>
      <c r="AR510" s="28">
        <f t="shared" si="177"/>
        <v>-2.9174121801752634E-2</v>
      </c>
      <c r="AS510" s="28">
        <f t="shared" si="178"/>
        <v>-1.7074441826531124E-2</v>
      </c>
      <c r="AT510" s="28">
        <f t="shared" si="179"/>
        <v>-2.1490567450609167E-2</v>
      </c>
      <c r="AU510" s="28">
        <f t="shared" si="180"/>
        <v>-1.8453811050966926E-2</v>
      </c>
      <c r="AV510" s="28">
        <f t="shared" si="180"/>
        <v>-7.8616878416859579E-3</v>
      </c>
      <c r="AX510" s="39">
        <f t="shared" si="181"/>
        <v>1.8589516489332991E-2</v>
      </c>
      <c r="AY510" s="39">
        <f t="shared" si="182"/>
        <v>1.5463599620227413E-2</v>
      </c>
      <c r="AZ510" s="39">
        <f t="shared" si="183"/>
        <v>2.8325021324953389E-2</v>
      </c>
      <c r="BA510" s="39">
        <f t="shared" si="184"/>
        <v>1.6423790494610888E-2</v>
      </c>
      <c r="BB510" s="39">
        <f t="shared" si="185"/>
        <v>2.1661682626820163E-2</v>
      </c>
      <c r="BC510" s="39">
        <f t="shared" si="186"/>
        <v>1.9079369129107286E-2</v>
      </c>
      <c r="BD510" s="39">
        <f t="shared" si="186"/>
        <v>7.5193842241321352E-3</v>
      </c>
      <c r="BF510">
        <f t="shared" si="187"/>
        <v>0</v>
      </c>
      <c r="BG510">
        <f t="shared" si="188"/>
        <v>0</v>
      </c>
      <c r="BH510">
        <f t="shared" si="189"/>
        <v>0</v>
      </c>
      <c r="BI510">
        <f t="shared" si="190"/>
        <v>0</v>
      </c>
      <c r="BJ510">
        <f t="shared" si="191"/>
        <v>0</v>
      </c>
      <c r="BK510">
        <f t="shared" si="192"/>
        <v>0</v>
      </c>
      <c r="BL510">
        <f t="shared" si="192"/>
        <v>0</v>
      </c>
    </row>
    <row r="511" spans="1:64" x14ac:dyDescent="0.25">
      <c r="A511" s="1">
        <v>42367</v>
      </c>
      <c r="B511" s="19">
        <v>1.0952</v>
      </c>
      <c r="C511" s="19">
        <v>0.74004999999999999</v>
      </c>
      <c r="D511" s="19">
        <v>1.0846</v>
      </c>
      <c r="E511" s="19">
        <v>131.88</v>
      </c>
      <c r="F511" s="19">
        <v>1.5056</v>
      </c>
      <c r="G511" s="19">
        <v>1.5241</v>
      </c>
      <c r="J511" s="28">
        <f t="shared" si="193"/>
        <v>-9.1265863777699658E-4</v>
      </c>
      <c r="K511" s="28">
        <f t="shared" si="194"/>
        <v>6.3711751368749668E-3</v>
      </c>
      <c r="L511" s="28">
        <f t="shared" si="195"/>
        <v>7.37871274946276E-4</v>
      </c>
      <c r="M511" s="28">
        <f t="shared" si="196"/>
        <v>-1.2882205396109894E-3</v>
      </c>
      <c r="N511" s="28">
        <f t="shared" si="197"/>
        <v>-2.1894186884904398E-3</v>
      </c>
      <c r="O511" s="28">
        <f t="shared" si="198"/>
        <v>2.2333167453905483E-3</v>
      </c>
      <c r="P511" s="28">
        <f>J511*Report!$I$17+FX_Rates_Input!K511*Report!$I$18+FX_Rates_Input!L511*Report!$I$19+FX_Rates_Input!M511*Report!$I$20+FX_Rates_Input!N511*Report!$I$21+FX_Rates_Input!O511*Report!$I$22</f>
        <v>-1.5162459835897316E-3</v>
      </c>
      <c r="R511" s="28">
        <f t="shared" ref="R511:R513" si="199">AVERAGE(J261:J510)-_xlfn.NORM.S.INV(0.99)*_xlfn.STDEV.S(J261:J510)</f>
        <v>-1.6856794835764393E-2</v>
      </c>
      <c r="S511" s="28">
        <f t="shared" ref="S511:S513" si="200">AVERAGE(K261:K510)-_xlfn.NORM.S.INV(0.99)*_xlfn.STDEV.S(K261:K510)</f>
        <v>-1.3976997815954649E-2</v>
      </c>
      <c r="T511" s="28">
        <f t="shared" ref="T511:T513" si="201">AVERAGE(L261:L510)-_xlfn.NORM.S.INV(0.99)*_xlfn.STDEV.S(L261:L510)</f>
        <v>-2.5511194475214941E-2</v>
      </c>
      <c r="U511" s="28">
        <f t="shared" ref="U511:U513" si="202">AVERAGE(M261:M510)-_xlfn.NORM.S.INV(0.99)*_xlfn.STDEV.S(M261:M510)</f>
        <v>-1.4845315516603246E-2</v>
      </c>
      <c r="V511" s="28">
        <f t="shared" ref="V511:V513" si="203">AVERAGE(N261:N510)-_xlfn.NORM.S.INV(0.99)*_xlfn.STDEV.S(N261:N510)</f>
        <v>-1.8676171945640467E-2</v>
      </c>
      <c r="W511" s="28">
        <f t="shared" ref="W511:X514" si="204">AVERAGE(O261:O510)-_xlfn.NORM.S.INV(0.99)*_xlfn.STDEV.S(O261:O510)</f>
        <v>-1.6051442358994493E-2</v>
      </c>
      <c r="X511" s="28">
        <f t="shared" si="204"/>
        <v>-6.8823474333242415E-3</v>
      </c>
      <c r="Z511" s="28">
        <f t="shared" ref="Z511:Z514" si="205">AVERAGE(J261:J510)+_xlfn.NORM.S.INV(0.99)*_xlfn.STDEV.S(J261:J510)</f>
        <v>1.6190559375103827E-2</v>
      </c>
      <c r="AA511" s="28">
        <f t="shared" ref="AA511:AA514" si="206">AVERAGE(K261:K510)+_xlfn.NORM.S.INV(0.99)*_xlfn.STDEV.S(K261:K510)</f>
        <v>1.3462457707859383E-2</v>
      </c>
      <c r="AB511" s="28">
        <f t="shared" ref="AB511:AB514" si="207">AVERAGE(L261:L510)+_xlfn.NORM.S.INV(0.99)*_xlfn.STDEV.S(L261:L510)</f>
        <v>2.4687081200942557E-2</v>
      </c>
      <c r="AC511" s="28">
        <f t="shared" ref="AC511:AC514" si="208">AVERAGE(M261:M510)+_xlfn.NORM.S.INV(0.99)*_xlfn.STDEV.S(M261:M510)</f>
        <v>1.4281628045939286E-2</v>
      </c>
      <c r="AD511" s="28">
        <f t="shared" ref="AD511:AD514" si="209">AVERAGE(N261:N510)+_xlfn.NORM.S.INV(0.99)*_xlfn.STDEV.S(N261:N510)</f>
        <v>1.8917839889627253E-2</v>
      </c>
      <c r="AE511" s="28">
        <f t="shared" ref="AE511:AF514" si="210">AVERAGE(O261:O510)+_xlfn.NORM.S.INV(0.99)*_xlfn.STDEV.S(O261:O510)</f>
        <v>1.6705034504674331E-2</v>
      </c>
      <c r="AF511" s="28">
        <f t="shared" si="210"/>
        <v>6.5449465613200974E-3</v>
      </c>
      <c r="AG511" s="75"/>
      <c r="AH511">
        <f t="shared" ref="AH511:AH513" si="211">IF(J511&gt;=0,IF(J511&gt;Z511,1,0),IF(J511&lt;R511,1,0))</f>
        <v>0</v>
      </c>
      <c r="AI511">
        <f t="shared" ref="AI511:AI513" si="212">IF(K511&gt;=0,IF(K511&gt;AA511,1,0),IF(K511&lt;S511,1,0))</f>
        <v>0</v>
      </c>
      <c r="AJ511">
        <f t="shared" ref="AJ511:AJ513" si="213">IF(L511&gt;=0,IF(L511&gt;AB511,1,0),IF(L511&lt;T511,1,0))</f>
        <v>0</v>
      </c>
      <c r="AK511">
        <f t="shared" ref="AK511:AK513" si="214">IF(M511&gt;=0,IF(M511&gt;AC511,1,0),IF(M511&lt;U511,1,0))</f>
        <v>0</v>
      </c>
      <c r="AL511">
        <f t="shared" ref="AL511:AL513" si="215">IF(N511&gt;=0,IF(N511&gt;AD511,1,0),IF(N511&lt;V511,1,0))</f>
        <v>0</v>
      </c>
      <c r="AM511">
        <f t="shared" ref="AM511:AN513" si="216">IF(O511&gt;=0,IF(O511&gt;AE511,1,0),IF(O511&lt;W511,1,0))</f>
        <v>0</v>
      </c>
      <c r="AN511">
        <f t="shared" si="216"/>
        <v>0</v>
      </c>
      <c r="AP511" s="28">
        <f t="shared" ref="AP511:AP514" si="217">AVERAGE(J261:J510)-0.01^-1*_xlfn.NORM.DIST(_xlfn.NORM.INV(0.99,0,1),0,1,0)*_xlfn.STDEV.S(J261:J510)</f>
        <v>-1.9263708329108595E-2</v>
      </c>
      <c r="AQ511" s="28">
        <f t="shared" ref="AQ511:AQ514" si="218">AVERAGE(K261:K510)-0.01^-1*_xlfn.NORM.DIST(_xlfn.NORM.INV(0.99,0,1),0,1,0)*_xlfn.STDEV.S(K261:K510)</f>
        <v>-1.5975475374214555E-2</v>
      </c>
      <c r="AR511" s="28">
        <f t="shared" ref="AR511:AR514" si="219">AVERAGE(L261:L510)-0.01^-1*_xlfn.NORM.DIST(_xlfn.NORM.INV(0.99,0,1),0,1,0)*_xlfn.STDEV.S(L261:L510)</f>
        <v>-2.916724833951554E-2</v>
      </c>
      <c r="AS511" s="28">
        <f t="shared" ref="AS511:AS514" si="220">AVERAGE(M261:M510)-0.01^-1*_xlfn.NORM.DIST(_xlfn.NORM.INV(0.99,0,1),0,1,0)*_xlfn.STDEV.S(M261:M510)</f>
        <v>-1.6966696642403113E-2</v>
      </c>
      <c r="AT511" s="28">
        <f t="shared" ref="AT511:AT514" si="221">AVERAGE(N261:N510)-0.01^-1*_xlfn.NORM.DIST(_xlfn.NORM.INV(0.99,0,1),0,1,0)*_xlfn.STDEV.S(N261:N510)</f>
        <v>-2.1414228789098443E-2</v>
      </c>
      <c r="AU511" s="28">
        <f t="shared" ref="AU511:AV514" si="222">AVERAGE(O261:O510)-0.01^-1*_xlfn.NORM.DIST(_xlfn.NORM.INV(0.99,0,1),0,1,0)*_xlfn.STDEV.S(O261:O510)</f>
        <v>-1.8437170597766873E-2</v>
      </c>
      <c r="AV511" s="28">
        <f t="shared" si="222"/>
        <v>-7.8602876002916936E-3</v>
      </c>
      <c r="AX511" s="39">
        <f t="shared" ref="AX511:AX514" si="223">AVERAGE(J261:J510)+0.01^-1*_xlfn.NORM.DIST(_xlfn.NORM.INV(0.99,0,1),0,1,0)*_xlfn.STDEV.S(J261:J510)</f>
        <v>1.8597472868448029E-2</v>
      </c>
      <c r="AY511" s="39">
        <f t="shared" ref="AY511:AY514" si="224">AVERAGE(K261:K510)+0.01^-1*_xlfn.NORM.DIST(_xlfn.NORM.INV(0.99,0,1),0,1,0)*_xlfn.STDEV.S(K261:K510)</f>
        <v>1.5460935266119287E-2</v>
      </c>
      <c r="AZ511" s="39">
        <f t="shared" ref="AZ511:AZ514" si="225">AVERAGE(L261:L510)+0.01^-1*_xlfn.NORM.DIST(_xlfn.NORM.INV(0.99,0,1),0,1,0)*_xlfn.STDEV.S(L261:L510)</f>
        <v>2.8343135065243157E-2</v>
      </c>
      <c r="BA511" s="39">
        <f t="shared" ref="BA511:BA514" si="226">AVERAGE(M261:M510)+0.01^-1*_xlfn.NORM.DIST(_xlfn.NORM.INV(0.99,0,1),0,1,0)*_xlfn.STDEV.S(M261:M510)</f>
        <v>1.6403009171739154E-2</v>
      </c>
      <c r="BB511" s="39">
        <f t="shared" ref="BB511:BB514" si="227">AVERAGE(N261:N510)+0.01^-1*_xlfn.NORM.DIST(_xlfn.NORM.INV(0.99,0,1),0,1,0)*_xlfn.STDEV.S(N261:N510)</f>
        <v>2.1655896733085229E-2</v>
      </c>
      <c r="BC511" s="39">
        <f t="shared" ref="BC511:BD514" si="228">AVERAGE(O261:O510)+0.01^-1*_xlfn.NORM.DIST(_xlfn.NORM.INV(0.99,0,1),0,1,0)*_xlfn.STDEV.S(O261:O510)</f>
        <v>1.9090762743446711E-2</v>
      </c>
      <c r="BD511" s="39">
        <f t="shared" si="228"/>
        <v>7.5228867282875495E-3</v>
      </c>
      <c r="BF511">
        <f t="shared" ref="BF511:BF513" si="229">IF(J511&gt;=0,IF(J511&gt;AX511,1,0),IF(J511&lt;AP511,1,0))</f>
        <v>0</v>
      </c>
      <c r="BG511">
        <f t="shared" ref="BG511:BG513" si="230">IF(K511&gt;=0,IF(K511&gt;AY511,1,0),IF(K511&lt;AQ511,1,0))</f>
        <v>0</v>
      </c>
      <c r="BH511">
        <f t="shared" ref="BH511:BH513" si="231">IF(L511&gt;=0,IF(L511&gt;AZ511,1,0),IF(L511&lt;AR511,1,0))</f>
        <v>0</v>
      </c>
      <c r="BI511">
        <f t="shared" ref="BI511:BI513" si="232">IF(M511&gt;=0,IF(M511&gt;BA511,1,0),IF(M511&lt;AS511,1,0))</f>
        <v>0</v>
      </c>
      <c r="BJ511">
        <f t="shared" ref="BJ511:BJ513" si="233">IF(N511&gt;=0,IF(N511&gt;BB511,1,0),IF(N511&lt;AT511,1,0))</f>
        <v>0</v>
      </c>
      <c r="BK511">
        <f t="shared" ref="BK511:BL513" si="234">IF(O511&gt;=0,IF(O511&gt;BC511,1,0),IF(O511&lt;AU511,1,0))</f>
        <v>0</v>
      </c>
      <c r="BL511">
        <f t="shared" si="234"/>
        <v>0</v>
      </c>
    </row>
    <row r="512" spans="1:64" x14ac:dyDescent="0.25">
      <c r="A512" s="1">
        <v>42368</v>
      </c>
      <c r="B512" s="19">
        <v>1.0926</v>
      </c>
      <c r="C512" s="19">
        <v>0.73799000000000003</v>
      </c>
      <c r="D512" s="19">
        <v>1.0813999999999999</v>
      </c>
      <c r="E512" s="19">
        <v>131.66</v>
      </c>
      <c r="F512" s="19">
        <v>1.4990000000000001</v>
      </c>
      <c r="G512" s="19">
        <v>1.5170999999999999</v>
      </c>
      <c r="J512" s="28">
        <f t="shared" si="193"/>
        <v>-2.3768180126218352E-3</v>
      </c>
      <c r="K512" s="28">
        <f t="shared" si="194"/>
        <v>-2.7874771100304882E-3</v>
      </c>
      <c r="L512" s="28">
        <f t="shared" si="195"/>
        <v>-2.954757459055882E-3</v>
      </c>
      <c r="M512" s="28">
        <f t="shared" si="196"/>
        <v>-1.6695761637996289E-3</v>
      </c>
      <c r="N512" s="28">
        <f t="shared" si="197"/>
        <v>-4.3932707285174273E-3</v>
      </c>
      <c r="O512" s="28">
        <f t="shared" si="198"/>
        <v>-4.603454137756975E-3</v>
      </c>
      <c r="P512" s="28">
        <f>J512*Report!$I$17+FX_Rates_Input!K512*Report!$I$18+FX_Rates_Input!L512*Report!$I$19+FX_Rates_Input!M512*Report!$I$20+FX_Rates_Input!N512*Report!$I$21+FX_Rates_Input!O512*Report!$I$22</f>
        <v>-6.0998440807173173E-4</v>
      </c>
      <c r="R512" s="28">
        <f t="shared" si="199"/>
        <v>-1.680342680636638E-2</v>
      </c>
      <c r="S512" s="28">
        <f t="shared" si="200"/>
        <v>-1.3972606895314802E-2</v>
      </c>
      <c r="T512" s="28">
        <f t="shared" si="201"/>
        <v>-2.5507803463251003E-2</v>
      </c>
      <c r="U512" s="28">
        <f t="shared" si="202"/>
        <v>-1.4827897891993753E-2</v>
      </c>
      <c r="V512" s="28">
        <f t="shared" si="203"/>
        <v>-1.8692551505646658E-2</v>
      </c>
      <c r="W512" s="28">
        <f t="shared" si="204"/>
        <v>-1.6038022677221153E-2</v>
      </c>
      <c r="X512" s="28">
        <f t="shared" si="204"/>
        <v>-6.8837095780506638E-3</v>
      </c>
      <c r="Z512" s="28">
        <f t="shared" si="205"/>
        <v>1.6185817868083353E-2</v>
      </c>
      <c r="AA512" s="28">
        <f t="shared" si="206"/>
        <v>1.3528442517652105E-2</v>
      </c>
      <c r="AB512" s="28">
        <f t="shared" si="207"/>
        <v>2.4691591078023122E-2</v>
      </c>
      <c r="AC512" s="28">
        <f t="shared" si="208"/>
        <v>1.4283318534453124E-2</v>
      </c>
      <c r="AD512" s="28">
        <f t="shared" si="209"/>
        <v>1.8905782596722799E-2</v>
      </c>
      <c r="AE512" s="28">
        <f t="shared" si="210"/>
        <v>1.6719763400407317E-2</v>
      </c>
      <c r="AF512" s="28">
        <f t="shared" si="210"/>
        <v>6.5449614824921272E-3</v>
      </c>
      <c r="AG512" s="75"/>
      <c r="AH512">
        <f t="shared" si="211"/>
        <v>0</v>
      </c>
      <c r="AI512">
        <f t="shared" si="212"/>
        <v>0</v>
      </c>
      <c r="AJ512">
        <f t="shared" si="213"/>
        <v>0</v>
      </c>
      <c r="AK512">
        <f t="shared" si="214"/>
        <v>0</v>
      </c>
      <c r="AL512">
        <f t="shared" si="215"/>
        <v>0</v>
      </c>
      <c r="AM512">
        <f t="shared" si="216"/>
        <v>0</v>
      </c>
      <c r="AN512">
        <f t="shared" si="216"/>
        <v>0</v>
      </c>
      <c r="AP512" s="28">
        <f t="shared" si="217"/>
        <v>-1.920610805084717E-2</v>
      </c>
      <c r="AQ512" s="28">
        <f t="shared" si="218"/>
        <v>-1.5975570475722307E-2</v>
      </c>
      <c r="AR512" s="28">
        <f t="shared" si="219"/>
        <v>-2.9163938817026652E-2</v>
      </c>
      <c r="AS512" s="28">
        <f t="shared" si="220"/>
        <v>-1.6948133574928855E-2</v>
      </c>
      <c r="AT512" s="28">
        <f t="shared" si="221"/>
        <v>-2.1430923149585866E-2</v>
      </c>
      <c r="AU512" s="28">
        <f t="shared" si="222"/>
        <v>-1.8423846269005003E-2</v>
      </c>
      <c r="AV512" s="28">
        <f t="shared" si="222"/>
        <v>-7.861750039839634E-3</v>
      </c>
      <c r="AX512" s="39">
        <f t="shared" si="223"/>
        <v>1.8588499112564143E-2</v>
      </c>
      <c r="AY512" s="39">
        <f t="shared" si="224"/>
        <v>1.553140609805961E-2</v>
      </c>
      <c r="AZ512" s="39">
        <f t="shared" si="225"/>
        <v>2.8347726431798771E-2</v>
      </c>
      <c r="BA512" s="39">
        <f t="shared" si="226"/>
        <v>1.6403554217388223E-2</v>
      </c>
      <c r="BB512" s="39">
        <f t="shared" si="227"/>
        <v>2.1644154240662006E-2</v>
      </c>
      <c r="BC512" s="39">
        <f t="shared" si="228"/>
        <v>1.9105586992191167E-2</v>
      </c>
      <c r="BD512" s="39">
        <f t="shared" si="228"/>
        <v>7.5230019442810974E-3</v>
      </c>
      <c r="BF512">
        <f t="shared" si="229"/>
        <v>0</v>
      </c>
      <c r="BG512">
        <f t="shared" si="230"/>
        <v>0</v>
      </c>
      <c r="BH512">
        <f t="shared" si="231"/>
        <v>0</v>
      </c>
      <c r="BI512">
        <f t="shared" si="232"/>
        <v>0</v>
      </c>
      <c r="BJ512">
        <f t="shared" si="233"/>
        <v>0</v>
      </c>
      <c r="BK512">
        <f t="shared" si="234"/>
        <v>0</v>
      </c>
      <c r="BL512">
        <f t="shared" si="234"/>
        <v>0</v>
      </c>
    </row>
    <row r="513" spans="1:64" x14ac:dyDescent="0.25">
      <c r="A513" s="1">
        <v>42369</v>
      </c>
      <c r="B513" s="19">
        <v>1.0887</v>
      </c>
      <c r="C513" s="19">
        <v>0.73394999999999999</v>
      </c>
      <c r="D513" s="19">
        <v>1.0834999999999999</v>
      </c>
      <c r="E513" s="19">
        <v>131.07</v>
      </c>
      <c r="F513" s="19">
        <v>1.4897</v>
      </c>
      <c r="G513" s="19">
        <v>1.5116000000000001</v>
      </c>
      <c r="J513" s="28">
        <f t="shared" si="193"/>
        <v>-3.5758530744829059E-3</v>
      </c>
      <c r="K513" s="28">
        <f t="shared" si="194"/>
        <v>-5.4893679699249704E-3</v>
      </c>
      <c r="L513" s="28">
        <f t="shared" si="195"/>
        <v>1.9400440285092695E-3</v>
      </c>
      <c r="M513" s="28">
        <f t="shared" si="196"/>
        <v>-4.4913104082765186E-3</v>
      </c>
      <c r="N513" s="28">
        <f t="shared" si="197"/>
        <v>-6.2234617170505192E-3</v>
      </c>
      <c r="O513" s="28">
        <f t="shared" si="198"/>
        <v>-3.6319252787130186E-3</v>
      </c>
      <c r="P513" s="28">
        <f>J513*Report!$I$17+FX_Rates_Input!K513*Report!$I$18+FX_Rates_Input!L513*Report!$I$19+FX_Rates_Input!M513*Report!$I$20+FX_Rates_Input!N513*Report!$I$21+FX_Rates_Input!O513*Report!$I$22</f>
        <v>4.989012950734758E-4</v>
      </c>
      <c r="R513" s="74">
        <f t="shared" si="199"/>
        <v>-1.6777693931440789E-2</v>
      </c>
      <c r="S513" s="28">
        <f t="shared" si="200"/>
        <v>-1.3981449563814008E-2</v>
      </c>
      <c r="T513" s="28">
        <f t="shared" si="201"/>
        <v>-2.5522037289322605E-2</v>
      </c>
      <c r="U513" s="28">
        <f t="shared" si="202"/>
        <v>-1.4830563980960094E-2</v>
      </c>
      <c r="V513" s="28">
        <f t="shared" si="203"/>
        <v>-1.8626805150927916E-2</v>
      </c>
      <c r="W513" s="28">
        <f t="shared" si="204"/>
        <v>-1.6015287708423715E-2</v>
      </c>
      <c r="X513" s="28">
        <f t="shared" si="204"/>
        <v>-6.8788849849771823E-3</v>
      </c>
      <c r="Z513" s="28">
        <f t="shared" si="205"/>
        <v>1.6183784224835907E-2</v>
      </c>
      <c r="AA513" s="28">
        <f t="shared" si="206"/>
        <v>1.3527266297869335E-2</v>
      </c>
      <c r="AB513" s="28">
        <f t="shared" si="207"/>
        <v>2.4682852928265962E-2</v>
      </c>
      <c r="AC513" s="28">
        <f t="shared" si="208"/>
        <v>1.4282267594252584E-2</v>
      </c>
      <c r="AD513" s="28">
        <f t="shared" si="209"/>
        <v>1.8882757576942768E-2</v>
      </c>
      <c r="AE513" s="28">
        <f t="shared" si="210"/>
        <v>1.671238549306393E-2</v>
      </c>
      <c r="AF513" s="28">
        <f t="shared" si="210"/>
        <v>6.5459740052843792E-3</v>
      </c>
      <c r="AG513" s="75"/>
      <c r="AH513">
        <f t="shared" si="211"/>
        <v>0</v>
      </c>
      <c r="AI513">
        <f t="shared" si="212"/>
        <v>0</v>
      </c>
      <c r="AJ513">
        <f t="shared" si="213"/>
        <v>0</v>
      </c>
      <c r="AK513">
        <f t="shared" si="214"/>
        <v>0</v>
      </c>
      <c r="AL513">
        <f t="shared" si="215"/>
        <v>0</v>
      </c>
      <c r="AM513">
        <f t="shared" si="216"/>
        <v>0</v>
      </c>
      <c r="AN513">
        <f t="shared" si="216"/>
        <v>0</v>
      </c>
      <c r="AP513" s="28">
        <f t="shared" si="217"/>
        <v>-1.9178352877651423E-2</v>
      </c>
      <c r="AQ513" s="28">
        <f t="shared" si="218"/>
        <v>-1.5984971509007507E-2</v>
      </c>
      <c r="AR513" s="28">
        <f t="shared" si="219"/>
        <v>-2.9178572905624322E-2</v>
      </c>
      <c r="AS513" s="28">
        <f t="shared" si="220"/>
        <v>-1.6950917298830002E-2</v>
      </c>
      <c r="AT513" s="28">
        <f t="shared" si="221"/>
        <v>-2.1358711375041365E-2</v>
      </c>
      <c r="AU513" s="28">
        <f t="shared" si="222"/>
        <v>-1.8398918111383909E-2</v>
      </c>
      <c r="AV513" s="28">
        <f t="shared" si="222"/>
        <v>-7.8566478050723903E-3</v>
      </c>
      <c r="AX513" s="39">
        <f t="shared" si="223"/>
        <v>1.8584443171046541E-2</v>
      </c>
      <c r="AY513" s="39">
        <f t="shared" si="224"/>
        <v>1.5530788243062834E-2</v>
      </c>
      <c r="AZ513" s="39">
        <f t="shared" si="225"/>
        <v>2.8339388544567679E-2</v>
      </c>
      <c r="BA513" s="39">
        <f t="shared" si="226"/>
        <v>1.6402620912122492E-2</v>
      </c>
      <c r="BB513" s="39">
        <f t="shared" si="227"/>
        <v>2.1614663801056217E-2</v>
      </c>
      <c r="BC513" s="39">
        <f t="shared" si="228"/>
        <v>1.9096015896024124E-2</v>
      </c>
      <c r="BD513" s="39">
        <f t="shared" si="228"/>
        <v>7.5237368253795872E-3</v>
      </c>
      <c r="BF513">
        <f t="shared" si="229"/>
        <v>0</v>
      </c>
      <c r="BG513">
        <f t="shared" si="230"/>
        <v>0</v>
      </c>
      <c r="BH513">
        <f t="shared" si="231"/>
        <v>0</v>
      </c>
      <c r="BI513">
        <f t="shared" si="232"/>
        <v>0</v>
      </c>
      <c r="BJ513">
        <f t="shared" si="233"/>
        <v>0</v>
      </c>
      <c r="BK513">
        <f t="shared" si="234"/>
        <v>0</v>
      </c>
      <c r="BL513">
        <f t="shared" si="234"/>
        <v>0</v>
      </c>
    </row>
    <row r="514" spans="1:64" x14ac:dyDescent="0.25">
      <c r="R514" s="74">
        <f t="shared" ref="R514" si="235">AVERAGE(J264:J513)-_xlfn.NORM.S.INV(0.99)*_xlfn.STDEV.S(J264:J513)</f>
        <v>-1.6803050462282618E-2</v>
      </c>
      <c r="S514" s="28">
        <f t="shared" ref="S514" si="236">AVERAGE(K264:K513)-_xlfn.NORM.S.INV(0.99)*_xlfn.STDEV.S(K264:K513)</f>
        <v>-1.4017714854007737E-2</v>
      </c>
      <c r="T514" s="28">
        <f t="shared" ref="T514" si="237">AVERAGE(L264:L513)-_xlfn.NORM.S.INV(0.99)*_xlfn.STDEV.S(L264:L513)</f>
        <v>-2.5516604696877655E-2</v>
      </c>
      <c r="U514" s="28">
        <f t="shared" ref="U514" si="238">AVERAGE(M264:M513)-_xlfn.NORM.S.INV(0.99)*_xlfn.STDEV.S(M264:M513)</f>
        <v>-1.4855516356294949E-2</v>
      </c>
      <c r="V514" s="28">
        <f t="shared" ref="V514" si="239">AVERAGE(N264:N513)-_xlfn.NORM.S.INV(0.99)*_xlfn.STDEV.S(N264:N513)</f>
        <v>-1.8671156770314206E-2</v>
      </c>
      <c r="W514" s="28">
        <f t="shared" ref="W514" si="240">AVERAGE(O264:O513)-_xlfn.NORM.S.INV(0.99)*_xlfn.STDEV.S(O264:O513)</f>
        <v>-1.604716599712502E-2</v>
      </c>
      <c r="X514" s="28">
        <f t="shared" si="204"/>
        <v>-6.8793976637463554E-3</v>
      </c>
      <c r="Z514" s="28">
        <f t="shared" si="205"/>
        <v>1.6150000837743903E-2</v>
      </c>
      <c r="AA514" s="28">
        <f t="shared" si="206"/>
        <v>1.3531916454542058E-2</v>
      </c>
      <c r="AB514" s="28">
        <f t="shared" si="207"/>
        <v>2.469294068804909E-2</v>
      </c>
      <c r="AC514" s="28">
        <f t="shared" si="208"/>
        <v>1.4282076897912813E-2</v>
      </c>
      <c r="AD514" s="28">
        <f t="shared" si="209"/>
        <v>1.8883936717964078E-2</v>
      </c>
      <c r="AE514" s="28">
        <f t="shared" si="210"/>
        <v>1.6681908489342496E-2</v>
      </c>
      <c r="AF514" s="28">
        <f t="shared" si="210"/>
        <v>6.5426049616931752E-3</v>
      </c>
      <c r="AG514" s="75"/>
      <c r="AP514" s="28">
        <f t="shared" si="217"/>
        <v>-1.9203095661508074E-2</v>
      </c>
      <c r="AQ514" s="28">
        <f t="shared" si="218"/>
        <v>-1.6024216763664372E-2</v>
      </c>
      <c r="AR514" s="28">
        <f t="shared" si="219"/>
        <v>-2.917347935953717E-2</v>
      </c>
      <c r="AS514" s="28">
        <f t="shared" si="220"/>
        <v>-1.6977673123206825E-2</v>
      </c>
      <c r="AT514" s="28">
        <f t="shared" si="221"/>
        <v>-2.1406379102606482E-2</v>
      </c>
      <c r="AU514" s="28">
        <f t="shared" si="222"/>
        <v>-1.8430898458837164E-2</v>
      </c>
      <c r="AV514" s="28">
        <f t="shared" si="222"/>
        <v>-7.8569524483362643E-3</v>
      </c>
      <c r="AX514" s="39">
        <f t="shared" si="223"/>
        <v>1.8550046036969359E-2</v>
      </c>
      <c r="AY514" s="39">
        <f t="shared" si="224"/>
        <v>1.5538418364198694E-2</v>
      </c>
      <c r="AZ514" s="39">
        <f t="shared" si="225"/>
        <v>2.8349815350708605E-2</v>
      </c>
      <c r="BA514" s="39">
        <f t="shared" si="226"/>
        <v>1.6404233664824686E-2</v>
      </c>
      <c r="BB514" s="39">
        <f t="shared" si="227"/>
        <v>2.1619159050256354E-2</v>
      </c>
      <c r="BC514" s="39">
        <f t="shared" si="228"/>
        <v>1.906564095105464E-2</v>
      </c>
      <c r="BD514" s="39">
        <f t="shared" si="228"/>
        <v>7.5201597462830833E-3</v>
      </c>
    </row>
    <row r="516" spans="1:64" x14ac:dyDescent="0.25">
      <c r="P516" s="28"/>
    </row>
    <row r="517" spans="1:64" x14ac:dyDescent="0.25">
      <c r="P517" s="28"/>
    </row>
    <row r="518" spans="1:64" x14ac:dyDescent="0.25">
      <c r="O518" s="74"/>
      <c r="P518" s="28"/>
    </row>
    <row r="522" spans="1:64" x14ac:dyDescent="0.25">
      <c r="J522" s="77"/>
    </row>
    <row r="523" spans="1:64" x14ac:dyDescent="0.25">
      <c r="J523" s="77"/>
      <c r="L523" s="76"/>
      <c r="M523" s="76"/>
      <c r="Q523" s="28"/>
    </row>
    <row r="524" spans="1:64" x14ac:dyDescent="0.25">
      <c r="J524" s="77"/>
      <c r="L524" s="76"/>
      <c r="M524" s="76"/>
      <c r="Q524" s="73"/>
    </row>
  </sheetData>
  <mergeCells count="8">
    <mergeCell ref="BF1:BK1"/>
    <mergeCell ref="AP1:AU1"/>
    <mergeCell ref="AX1:BC1"/>
    <mergeCell ref="B1:G1"/>
    <mergeCell ref="J1:O1"/>
    <mergeCell ref="R1:W1"/>
    <mergeCell ref="Z1:AE1"/>
    <mergeCell ref="AH1:A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opLeftCell="A7" workbookViewId="0">
      <selection activeCell="F5" sqref="F5"/>
    </sheetView>
  </sheetViews>
  <sheetFormatPr defaultRowHeight="15" x14ac:dyDescent="0.25"/>
  <cols>
    <col min="2" max="2" width="9.85546875" bestFit="1" customWidth="1"/>
  </cols>
  <sheetData>
    <row r="1" spans="1:3" ht="24.95" x14ac:dyDescent="0.35">
      <c r="A1" s="69" t="s">
        <v>1</v>
      </c>
      <c r="B1" s="70" t="s">
        <v>38</v>
      </c>
      <c r="C1" s="70" t="s">
        <v>39</v>
      </c>
    </row>
    <row r="2" spans="1:3" ht="14.45" x14ac:dyDescent="0.35">
      <c r="A2" s="18" t="s">
        <v>8</v>
      </c>
      <c r="B2" s="71">
        <v>42369</v>
      </c>
      <c r="C2" s="72">
        <v>1000</v>
      </c>
    </row>
    <row r="3" spans="1:3" ht="14.45" x14ac:dyDescent="0.35">
      <c r="A3" s="18" t="s">
        <v>9</v>
      </c>
      <c r="B3" s="71">
        <v>42369</v>
      </c>
      <c r="C3" s="72">
        <v>-500</v>
      </c>
    </row>
    <row r="4" spans="1:3" ht="14.45" x14ac:dyDescent="0.35">
      <c r="A4" s="18" t="s">
        <v>10</v>
      </c>
      <c r="B4" s="71">
        <v>42369</v>
      </c>
      <c r="C4" s="72">
        <v>700</v>
      </c>
    </row>
    <row r="5" spans="1:3" ht="14.45" x14ac:dyDescent="0.35">
      <c r="A5" s="18" t="s">
        <v>11</v>
      </c>
      <c r="B5" s="71">
        <v>42369</v>
      </c>
      <c r="C5" s="72">
        <v>-250</v>
      </c>
    </row>
    <row r="6" spans="1:3" ht="14.45" x14ac:dyDescent="0.35">
      <c r="A6" s="18" t="s">
        <v>12</v>
      </c>
      <c r="B6" s="71">
        <v>42369</v>
      </c>
      <c r="C6" s="72">
        <v>250</v>
      </c>
    </row>
    <row r="7" spans="1:3" ht="14.45" x14ac:dyDescent="0.35">
      <c r="A7" s="18" t="s">
        <v>13</v>
      </c>
      <c r="B7" s="71">
        <v>42369</v>
      </c>
      <c r="C7" s="72">
        <v>-400</v>
      </c>
    </row>
    <row r="8" spans="1:3" ht="14.45" x14ac:dyDescent="0.35">
      <c r="C8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FX_Rates_Input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2016-06-04T16:38:18Z</dcterms:modified>
</cp:coreProperties>
</file>