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KlideAlberto\Desktop\"/>
    </mc:Choice>
  </mc:AlternateContent>
  <xr:revisionPtr revIDLastSave="0" documentId="8_{AC655777-DD1B-4CE1-9C26-36BE011C6AAE}" xr6:coauthVersionLast="47" xr6:coauthVersionMax="47" xr10:uidLastSave="{00000000-0000-0000-0000-000000000000}"/>
  <bookViews>
    <workbookView xWindow="1260" yWindow="140" windowWidth="17920" windowHeight="10660" xr2:uid="{F02A21ED-0802-43B6-AD7E-515A899B4651}"/>
  </bookViews>
  <sheets>
    <sheet name="Sheet1" sheetId="1" r:id="rId1"/>
  </sheets>
  <definedNames>
    <definedName name="_xlnm._FilterDatabase" localSheetId="0" hidden="1">Sheet1!$A$1:$T$162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3" i="1"/>
  <c r="E4" i="1"/>
  <c r="E5" i="1"/>
  <c r="E6" i="1"/>
  <c r="E7" i="1"/>
  <c r="E8" i="1"/>
  <c r="E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G161" i="1"/>
  <c r="E2" i="1"/>
</calcChain>
</file>

<file path=xl/sharedStrings.xml><?xml version="1.0" encoding="utf-8"?>
<sst xmlns="http://schemas.openxmlformats.org/spreadsheetml/2006/main" count="700" uniqueCount="246">
  <si>
    <t>Store_Name</t>
  </si>
  <si>
    <t>Retailer</t>
  </si>
  <si>
    <t xml:space="preserve">Territory </t>
  </si>
  <si>
    <t>TSM</t>
  </si>
  <si>
    <t xml:space="preserve">  Retail Sales  </t>
  </si>
  <si>
    <t xml:space="preserve">  Tonik Sales </t>
  </si>
  <si>
    <t xml:space="preserve">  HC Sales  </t>
  </si>
  <si>
    <t xml:space="preserve">  Skyro Sales  </t>
  </si>
  <si>
    <t xml:space="preserve">  Salmon  </t>
  </si>
  <si>
    <t>Billease</t>
  </si>
  <si>
    <t xml:space="preserve">  Credit card  </t>
  </si>
  <si>
    <t xml:space="preserve">  Cash Sales  </t>
  </si>
  <si>
    <t xml:space="preserve">  Others   ( CF )</t>
  </si>
  <si>
    <t xml:space="preserve"> Retailer Headcount </t>
  </si>
  <si>
    <t xml:space="preserve"> Tonik Headcount </t>
  </si>
  <si>
    <t xml:space="preserve"> HC Headcount </t>
  </si>
  <si>
    <t xml:space="preserve"> Skyro Headcount </t>
  </si>
  <si>
    <t xml:space="preserve"> Salmon Headcount </t>
  </si>
  <si>
    <t>Billease Headcount</t>
  </si>
  <si>
    <t>Remarks</t>
  </si>
  <si>
    <t>Xtreme Appliances Batangas</t>
  </si>
  <si>
    <t>Xtreme</t>
  </si>
  <si>
    <t>Batangas</t>
  </si>
  <si>
    <t>Jan jan Dela Cruz</t>
  </si>
  <si>
    <t>St Baraquiel Archangel Trading Lian</t>
  </si>
  <si>
    <t>St Baraquiel Archangel</t>
  </si>
  <si>
    <t>Saints Furniture Trading</t>
  </si>
  <si>
    <t>Arkhome</t>
  </si>
  <si>
    <t xml:space="preserve">                                 -  </t>
  </si>
  <si>
    <t>Robinsons Appliances Lemery</t>
  </si>
  <si>
    <t>Robinsons Appliances</t>
  </si>
  <si>
    <t>Rafael Arkanghel Trading</t>
  </si>
  <si>
    <t>Prince and Aviel Electronics</t>
  </si>
  <si>
    <t>Prince and Aviel</t>
  </si>
  <si>
    <t>P and A Home Center</t>
  </si>
  <si>
    <t xml:space="preserve">                                             -  </t>
  </si>
  <si>
    <t>P and A Electronic Shop</t>
  </si>
  <si>
    <t>Jomat Marketing Tanauan</t>
  </si>
  <si>
    <t>Jomat marketing</t>
  </si>
  <si>
    <t>Home Along Tanauan</t>
  </si>
  <si>
    <t>Home Along</t>
  </si>
  <si>
    <t>Home Along Lemery</t>
  </si>
  <si>
    <t>FC Home Center Tanauan 3</t>
  </si>
  <si>
    <t>FC Home</t>
  </si>
  <si>
    <t>FC Home Center Tanauan 2</t>
  </si>
  <si>
    <t>FC Home Center Tanauan 1</t>
  </si>
  <si>
    <t>FC Home Center Lemery 3</t>
  </si>
  <si>
    <t>FC Home Center Calaca</t>
  </si>
  <si>
    <t>FC Home Center Batangas City</t>
  </si>
  <si>
    <t>FC Home Center Balayan</t>
  </si>
  <si>
    <t>Elish Household Products Lemery</t>
  </si>
  <si>
    <t>Elish</t>
  </si>
  <si>
    <t>Arkuriel Home Appliances trading</t>
  </si>
  <si>
    <t>ArkHomes360 Ventures Batangas</t>
  </si>
  <si>
    <t>Arkhomes Bed and Sofabed Trading</t>
  </si>
  <si>
    <t>Xtreme Appliances Naga</t>
  </si>
  <si>
    <t>Bicol</t>
  </si>
  <si>
    <t>Ronic Parde</t>
  </si>
  <si>
    <t>Xtreme Appliances Daet</t>
  </si>
  <si>
    <t>Xtreme Appliances City Mall Sorsogon</t>
  </si>
  <si>
    <t>Xtreme Appliances Ayala Legazpi</t>
  </si>
  <si>
    <t>Robinsons Appliances Virac</t>
  </si>
  <si>
    <t>Robinsons Appliances Polangui</t>
  </si>
  <si>
    <t>Robinsons Appliances Naga</t>
  </si>
  <si>
    <t>Robinsons Appliances Iriga</t>
  </si>
  <si>
    <t>LCC Value Store Sorsogon</t>
  </si>
  <si>
    <t>LCC</t>
  </si>
  <si>
    <t>LCC Value Store Naga CBD</t>
  </si>
  <si>
    <t>LCC Value Store Guinobatan</t>
  </si>
  <si>
    <t>LCC Value Store Bato</t>
  </si>
  <si>
    <t>LCC Home Store Tabaco</t>
  </si>
  <si>
    <t>LCC Home Store Pili</t>
  </si>
  <si>
    <t>LCC Home Store Bulan</t>
  </si>
  <si>
    <t>LCC Furniture Store Polangui</t>
  </si>
  <si>
    <t>LCC Department Store Polangui</t>
  </si>
  <si>
    <t>LCC Department Store Naga</t>
  </si>
  <si>
    <t>LCC Department Store Nabua</t>
  </si>
  <si>
    <t>LCC Department Store Ligao</t>
  </si>
  <si>
    <t>LCC Department Store Legazpi</t>
  </si>
  <si>
    <t>LCC Department Store Irosin</t>
  </si>
  <si>
    <t>LCC Department Store Iriga</t>
  </si>
  <si>
    <t>CONFIDENTIAL SELL OUT DATA</t>
  </si>
  <si>
    <t>LCC Department Store Goa</t>
  </si>
  <si>
    <t>LCC Department Store Daraga</t>
  </si>
  <si>
    <t>LCC Department Store City Center</t>
  </si>
  <si>
    <t>LCC Department Store Calabanga</t>
  </si>
  <si>
    <t>LCC Appliance Store Bacacay</t>
  </si>
  <si>
    <t>GR Atienza Mini Goa</t>
  </si>
  <si>
    <t>Gr</t>
  </si>
  <si>
    <t xml:space="preserve">TONIK PRO ON CALL </t>
  </si>
  <si>
    <t>Bodega Glassware San Francisco</t>
  </si>
  <si>
    <t>Bodega Glassware</t>
  </si>
  <si>
    <t>-</t>
  </si>
  <si>
    <t>Bodega Glassware Calabanga</t>
  </si>
  <si>
    <t>Bodega Glassware Abella</t>
  </si>
  <si>
    <t>Atienza Non Specialized Wholesale Tigaon</t>
  </si>
  <si>
    <t>Atienza</t>
  </si>
  <si>
    <t>Xtreme Appliances Target Mall Sta Rosa</t>
  </si>
  <si>
    <t>Calamba Laguna</t>
  </si>
  <si>
    <t>Sander Maghirang</t>
  </si>
  <si>
    <t>Xtreme Appliances Calamba</t>
  </si>
  <si>
    <t>For Deactivation</t>
  </si>
  <si>
    <t>Workstation Home Appliances Target Mall</t>
  </si>
  <si>
    <t>Workstation</t>
  </si>
  <si>
    <t>Robinsons Appliances Canlubang</t>
  </si>
  <si>
    <t>Robinsons Appliances Cabuyao</t>
  </si>
  <si>
    <t>Home Along Sta Rosa</t>
  </si>
  <si>
    <t>Home Along PG Calamba Crossing</t>
  </si>
  <si>
    <t>FC Home Center Target Mall</t>
  </si>
  <si>
    <t>FC Home Center Sta Rosa</t>
  </si>
  <si>
    <t>FC Home Center Robinsons Sta Rosa</t>
  </si>
  <si>
    <t>FC Home Center Mamatid</t>
  </si>
  <si>
    <t>FC Home Center Calamba 1</t>
  </si>
  <si>
    <t>FC Home Center Cabuyao 1</t>
  </si>
  <si>
    <t>FC Home Center Alapan</t>
  </si>
  <si>
    <t>Cavite - Dasma</t>
  </si>
  <si>
    <t>Kathleen Incoy</t>
  </si>
  <si>
    <t>FC Home Center Imus</t>
  </si>
  <si>
    <t>FC Home Center Naic 3</t>
  </si>
  <si>
    <t>FC Home Center Paliparan</t>
  </si>
  <si>
    <t>FC Home Center Tagaytay 1</t>
  </si>
  <si>
    <t>FC Home Center Tagaytay 2</t>
  </si>
  <si>
    <t>FC Home Center Trece 1</t>
  </si>
  <si>
    <t>FC Home Center Trece 3</t>
  </si>
  <si>
    <t>FC Home Center Zapote</t>
  </si>
  <si>
    <t>Home Along Paliparan</t>
  </si>
  <si>
    <t>Home Along Silang Cavite</t>
  </si>
  <si>
    <t>Home Along Trece Martires</t>
  </si>
  <si>
    <t>Homeworks Dasmarinas</t>
  </si>
  <si>
    <t>Homeworks</t>
  </si>
  <si>
    <t>Homeworks Silang</t>
  </si>
  <si>
    <t>KUM Home Center Happy Tan Ternate</t>
  </si>
  <si>
    <t>KUM Home Center</t>
  </si>
  <si>
    <t>KUM Home Center Indang</t>
  </si>
  <si>
    <t>Robinsons Appliances Agimat</t>
  </si>
  <si>
    <t>Robinsons Appliances Arvo Dasmarinas</t>
  </si>
  <si>
    <t>Robinsons Appliances Dasmarinas</t>
  </si>
  <si>
    <t>Robinsons Appliances Imus</t>
  </si>
  <si>
    <t>Robinsons Appliances Silang</t>
  </si>
  <si>
    <t>Robinsons Appliances Tagaytay</t>
  </si>
  <si>
    <t>Workstation Home Appliances Ayala Malls Serin</t>
  </si>
  <si>
    <t>Workstation Home Appliances The District Mall</t>
  </si>
  <si>
    <t>Xtreme Appliances Robinsons Imus</t>
  </si>
  <si>
    <t>For deactivation</t>
  </si>
  <si>
    <t>Xtreme Appliances Robinson San Pedro</t>
  </si>
  <si>
    <t>Cavite - Laguna</t>
  </si>
  <si>
    <t>Grace Belarmino</t>
  </si>
  <si>
    <t>Workstation Home Appliances Pavilion Mall 1</t>
  </si>
  <si>
    <t>N/A</t>
  </si>
  <si>
    <t>Robinsons Appliances Galleria South</t>
  </si>
  <si>
    <t>Homeworks Binan</t>
  </si>
  <si>
    <t>Home Along San Pedro</t>
  </si>
  <si>
    <t>Home Along GMA</t>
  </si>
  <si>
    <t>FC Home Center San Pedro</t>
  </si>
  <si>
    <t>FC Home Center GMA 3 Magra</t>
  </si>
  <si>
    <t>FC Home Center GMA 1</t>
  </si>
  <si>
    <t>FC Home Center Binan</t>
  </si>
  <si>
    <t>Xtreme Appliances San Pablo</t>
  </si>
  <si>
    <t>San Pablo Laguna</t>
  </si>
  <si>
    <t>Aubrey Lalong Isip</t>
  </si>
  <si>
    <t>Robinsons Appliances Pagsanjan</t>
  </si>
  <si>
    <t>PHPS San Pablo</t>
  </si>
  <si>
    <t>PHPS</t>
  </si>
  <si>
    <t>PHPS Bay Area</t>
  </si>
  <si>
    <t>Home Along Sta Cruz</t>
  </si>
  <si>
    <t>Home Along Siniloan</t>
  </si>
  <si>
    <t>Home Along San Pablo</t>
  </si>
  <si>
    <t>Home Along Los Banos 2</t>
  </si>
  <si>
    <t>Home Along Los Banos</t>
  </si>
  <si>
    <t>FirstFruit Appliances Calauan</t>
  </si>
  <si>
    <t>First Fruit</t>
  </si>
  <si>
    <t>FC Home Center Sta Cruz</t>
  </si>
  <si>
    <t>FC Home Center Siniloan</t>
  </si>
  <si>
    <t>FC Home Center San Pablo</t>
  </si>
  <si>
    <t>FC Home Center Los Banos</t>
  </si>
  <si>
    <t>High Risk Store</t>
  </si>
  <si>
    <t>Affordables Tanza</t>
  </si>
  <si>
    <t>Affodables</t>
  </si>
  <si>
    <t>Cavite - GenTri</t>
  </si>
  <si>
    <t>Ricky Sarayno</t>
  </si>
  <si>
    <t>Fc Home Center Binakyan</t>
  </si>
  <si>
    <t>Fc home Center Regada</t>
  </si>
  <si>
    <t>Fc home</t>
  </si>
  <si>
    <t>Fc Home Center Rosario</t>
  </si>
  <si>
    <t>Fc Home Center Tanza 1</t>
  </si>
  <si>
    <t>Fc Home Center Tanza 2</t>
  </si>
  <si>
    <t>Home Along Binakyan</t>
  </si>
  <si>
    <t>Home Along Cavite 2</t>
  </si>
  <si>
    <t>Home Along Manggahan</t>
  </si>
  <si>
    <t>Home Along Noveleta</t>
  </si>
  <si>
    <t>Home Along Rosario</t>
  </si>
  <si>
    <t>aldi</t>
  </si>
  <si>
    <t>KUM Home Center Tanza</t>
  </si>
  <si>
    <t>KUM Noveleta</t>
  </si>
  <si>
    <t>Robinsons Applliances General Trias</t>
  </si>
  <si>
    <t>Xtreme Robinsons Genaral Trias</t>
  </si>
  <si>
    <t>Xtreme Appliances</t>
  </si>
  <si>
    <t xml:space="preserve"> AC Recio Dept Lucena </t>
  </si>
  <si>
    <t xml:space="preserve"> ac recio </t>
  </si>
  <si>
    <t xml:space="preserve"> Quezon Province </t>
  </si>
  <si>
    <t xml:space="preserve"> Ken Epino </t>
  </si>
  <si>
    <t xml:space="preserve"> AL Mae Gen Merch Lucena </t>
  </si>
  <si>
    <t xml:space="preserve"> al mae </t>
  </si>
  <si>
    <t xml:space="preserve"> Chrisrence Home Appliances Pagbilao </t>
  </si>
  <si>
    <t xml:space="preserve"> chrisrence home </t>
  </si>
  <si>
    <t xml:space="preserve"> Chrisrence Home Appliances Poblacion </t>
  </si>
  <si>
    <t>Deactivated</t>
  </si>
  <si>
    <t xml:space="preserve"> FC Home Center Candelaria </t>
  </si>
  <si>
    <t xml:space="preserve"> FC Home </t>
  </si>
  <si>
    <t xml:space="preserve"> FC Home Center Lipa 1 </t>
  </si>
  <si>
    <t xml:space="preserve"> FC Home Center Lipa 2 </t>
  </si>
  <si>
    <t xml:space="preserve"> FC Home Center Rosario Batangas 1 </t>
  </si>
  <si>
    <t xml:space="preserve"> FC Home Center Rosario Batangas 2 </t>
  </si>
  <si>
    <t xml:space="preserve"> FC Home Center San Juan </t>
  </si>
  <si>
    <t xml:space="preserve"> Home Along Lipa </t>
  </si>
  <si>
    <t xml:space="preserve"> Home Along </t>
  </si>
  <si>
    <t xml:space="preserve"> Home Along Rosario Batangas </t>
  </si>
  <si>
    <t xml:space="preserve"> Home Along Rosario Batangas 2 </t>
  </si>
  <si>
    <t xml:space="preserve"> Home Along Tayabas </t>
  </si>
  <si>
    <t xml:space="preserve"> LCC Store Lopez </t>
  </si>
  <si>
    <t xml:space="preserve"> LCC </t>
  </si>
  <si>
    <t xml:space="preserve"> Lovely and Julie Home Lucena </t>
  </si>
  <si>
    <t xml:space="preserve"> lovely and Julie </t>
  </si>
  <si>
    <t xml:space="preserve"> Prince Lopez </t>
  </si>
  <si>
    <t xml:space="preserve"> Prince </t>
  </si>
  <si>
    <t xml:space="preserve"> Raisen Telecom San Antonio Quezon </t>
  </si>
  <si>
    <t xml:space="preserve"> raisen </t>
  </si>
  <si>
    <t>with RA</t>
  </si>
  <si>
    <t xml:space="preserve"> Raisen Telecom Tiaong </t>
  </si>
  <si>
    <t>Pro - Resigned</t>
  </si>
  <si>
    <t xml:space="preserve"> Robinsons Appliances Digital Lipa </t>
  </si>
  <si>
    <t xml:space="preserve"> robinsons appliances </t>
  </si>
  <si>
    <t>Satellite Store</t>
  </si>
  <si>
    <t xml:space="preserve"> Robinsons Appliances Lipa </t>
  </si>
  <si>
    <t xml:space="preserve"> VJ Narvaez Gen Merch Lucena </t>
  </si>
  <si>
    <t xml:space="preserve"> vj narvaez </t>
  </si>
  <si>
    <t xml:space="preserve"> Xtreme Appliances Gumaca </t>
  </si>
  <si>
    <t xml:space="preserve"> xtreme appliances </t>
  </si>
  <si>
    <t xml:space="preserve"> Xtreme Appliances Lipa </t>
  </si>
  <si>
    <t xml:space="preserve"> Xtreme Appliances Lucena </t>
  </si>
  <si>
    <t>Lulhu Appliances Trading Calauag</t>
  </si>
  <si>
    <t>lulhu</t>
  </si>
  <si>
    <t>NYJ Gadgets and Electronics Gen Luna Tayabas</t>
  </si>
  <si>
    <t>NYJ</t>
  </si>
  <si>
    <t>Quezon Province</t>
  </si>
  <si>
    <t>Ken Epino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</si>
</sst>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b/>
      <sz val="11"/>
      <name val="Calibri"/>
    </font>
    <font>
      <b/>
      <sz val="10"/>
      <name val="Calibri"/>
    </font>
    <font>
      <b/>
      <sz val="10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0"/>
      <color rgb="FF000000"/>
      <name val="Calibri"/>
    </font>
    <font>
      <i/>
      <sz val="11"/>
      <name val="Calibri"/>
    </font>
    <font>
      <sz val="10"/>
      <color theme="1"/>
      <name val="Calibri"/>
    </font>
    <font>
      <i/>
      <sz val="11"/>
      <color rgb="FF000000"/>
      <name val="Calibri"/>
    </font>
    <font>
      <sz val="10"/>
      <color rgb="FF000000"/>
      <name val="宋体"/>
      <charset val="134"/>
    </font>
    <font>
      <sz val="11"/>
      <color rgb="FF000000"/>
      <name val="Calibri Light"/>
      <charset val="134"/>
    </font>
  </fonts>
  <fills count="9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4" fontId="6" fillId="0" borderId="1" xfId="1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vertical="center"/>
    </xf>
    <xf numFmtId="164" fontId="6" fillId="6" borderId="1" xfId="1" applyNumberFormat="1" applyFont="1" applyFill="1" applyBorder="1" applyAlignment="1">
      <alignment vertical="center"/>
    </xf>
    <xf numFmtId="164" fontId="7" fillId="6" borderId="1" xfId="0" applyNumberFormat="1" applyFont="1" applyFill="1" applyBorder="1" applyAlignment="1">
      <alignment horizontal="center" vertical="center" readingOrder="1"/>
    </xf>
    <xf numFmtId="164" fontId="11" fillId="6" borderId="1" xfId="0" applyNumberFormat="1" applyFont="1" applyFill="1" applyBorder="1" applyAlignment="1">
      <alignment horizontal="center" vertical="center"/>
    </xf>
    <xf numFmtId="164" fontId="8" fillId="6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 vertical="top"/>
    </xf>
    <xf numFmtId="164" fontId="7" fillId="6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readingOrder="1"/>
    </xf>
    <xf numFmtId="164" fontId="9" fillId="2" borderId="1" xfId="0" applyNumberFormat="1" applyFont="1" applyFill="1" applyBorder="1" applyAlignment="1">
      <alignment horizontal="center"/>
    </xf>
    <xf numFmtId="164" fontId="9" fillId="6" borderId="1" xfId="0" applyNumberFormat="1" applyFont="1" applyFill="1" applyBorder="1" applyAlignment="1">
      <alignment horizontal="center"/>
    </xf>
    <xf numFmtId="164" fontId="9" fillId="8" borderId="1" xfId="0" applyNumberFormat="1" applyFont="1" applyFill="1" applyBorder="1" applyAlignment="1">
      <alignment horizontal="center"/>
    </xf>
    <xf numFmtId="164" fontId="10" fillId="0" borderId="1" xfId="0" applyNumberFormat="1" applyFont="1" applyBorder="1" applyAlignment="1">
      <alignment vertical="center"/>
    </xf>
    <xf numFmtId="164" fontId="12" fillId="0" borderId="1" xfId="1" applyNumberFormat="1" applyFont="1" applyFill="1" applyBorder="1" applyAlignment="1">
      <alignment vertical="center"/>
    </xf>
    <xf numFmtId="164" fontId="10" fillId="0" borderId="1" xfId="1" applyNumberFormat="1" applyFont="1" applyFill="1" applyBorder="1" applyAlignment="1">
      <alignment vertical="center"/>
    </xf>
    <xf numFmtId="164" fontId="4" fillId="2" borderId="1" xfId="1" applyNumberFormat="1" applyFont="1" applyFill="1" applyBorder="1" applyAlignment="1">
      <alignment vertical="center"/>
    </xf>
    <xf numFmtId="164" fontId="4" fillId="3" borderId="1" xfId="1" applyNumberFormat="1" applyFont="1" applyFill="1" applyBorder="1" applyAlignment="1">
      <alignment vertical="center"/>
    </xf>
    <xf numFmtId="164" fontId="5" fillId="4" borderId="1" xfId="1" applyNumberFormat="1" applyFont="1" applyFill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164" fontId="6" fillId="0" borderId="1" xfId="1" applyNumberFormat="1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164" fontId="14" fillId="0" borderId="2" xfId="0" applyNumberFormat="1" applyFont="1" applyBorder="1" applyAlignment="1">
      <alignment vertical="center"/>
    </xf>
    <xf numFmtId="164" fontId="13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6" fillId="7" borderId="1" xfId="1" applyNumberFormat="1" applyFont="1" applyFill="1" applyBorder="1" applyAlignment="1">
      <alignment vertical="center"/>
    </xf>
    <xf numFmtId="164" fontId="7" fillId="0" borderId="1" xfId="1" applyNumberFormat="1" applyFont="1" applyBorder="1" applyAlignment="1">
      <alignment vertical="center"/>
    </xf>
    <xf numFmtId="164" fontId="7" fillId="6" borderId="1" xfId="1" applyNumberFormat="1" applyFont="1" applyFill="1" applyBorder="1" applyAlignment="1">
      <alignment vertical="center"/>
    </xf>
    <xf numFmtId="164" fontId="8" fillId="6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5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94C5-EBA1-4F39-9E24-DC6869670306}">
  <dimension ref="A1:T162"/>
  <sheetViews>
    <sheetView tabSelected="1" zoomScale="55" zoomScaleNormal="55" workbookViewId="0">
      <pane xSplit="1" topLeftCell="F1" activePane="topRight" state="frozen"/>
      <selection pane="topRight" activeCell="L2" sqref="L2"/>
      <selection activeCell="A121" sqref="A121"/>
    </sheetView>
  </sheetViews>
  <sheetFormatPr defaultRowHeight="15"/>
  <cols>
    <col min="1" max="1" width="41.28515625" bestFit="1" customWidth="1"/>
    <col min="2" max="2" width="26.140625" bestFit="1" customWidth="1"/>
    <col min="3" max="3" width="16.28515625" bestFit="1" customWidth="1"/>
    <col min="4" max="4" width="16.85546875" bestFit="1" customWidth="1"/>
    <col min="5" max="5" width="15" style="38" bestFit="1" customWidth="1"/>
    <col min="6" max="6" width="14.5703125" style="38" bestFit="1" customWidth="1"/>
    <col min="7" max="7" width="14.28515625" style="38" bestFit="1" customWidth="1"/>
    <col min="8" max="8" width="15.28515625" style="38" bestFit="1" customWidth="1"/>
    <col min="9" max="9" width="12.140625" style="38" bestFit="1" customWidth="1"/>
    <col min="10" max="10" width="13.140625" style="38" bestFit="1" customWidth="1"/>
    <col min="11" max="12" width="14.5703125" style="38" bestFit="1" customWidth="1"/>
    <col min="13" max="13" width="16" style="38" bestFit="1" customWidth="1"/>
    <col min="14" max="14" width="20.7109375" style="38" bestFit="1" customWidth="1"/>
    <col min="15" max="15" width="18.85546875" style="38" bestFit="1" customWidth="1"/>
    <col min="16" max="16" width="16.140625" style="38" bestFit="1" customWidth="1"/>
    <col min="17" max="17" width="19.140625" style="38" bestFit="1" customWidth="1"/>
    <col min="18" max="18" width="20.5703125" style="38" bestFit="1" customWidth="1"/>
    <col min="19" max="19" width="19.85546875" style="38" bestFit="1" customWidth="1"/>
    <col min="20" max="20" width="28.42578125" style="38" bestFit="1" customWidth="1"/>
  </cols>
  <sheetData>
    <row r="1" spans="1:20">
      <c r="A1" s="3" t="s">
        <v>0</v>
      </c>
      <c r="B1" s="4" t="s">
        <v>1</v>
      </c>
      <c r="C1" s="3" t="s">
        <v>2</v>
      </c>
      <c r="D1" s="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5" t="s">
        <v>18</v>
      </c>
      <c r="T1" s="26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7">
        <f>SUM(F2:M2)</f>
        <v>131245</v>
      </c>
      <c r="F2" s="27">
        <v>61080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70165</v>
      </c>
      <c r="M2" s="27">
        <v>0</v>
      </c>
      <c r="N2" s="27">
        <v>4</v>
      </c>
      <c r="O2" s="27">
        <v>2</v>
      </c>
      <c r="P2" s="27">
        <v>0</v>
      </c>
      <c r="Q2" s="27">
        <v>0</v>
      </c>
      <c r="R2" s="27">
        <v>0</v>
      </c>
      <c r="S2" s="27">
        <v>0</v>
      </c>
      <c r="T2" s="28"/>
    </row>
    <row r="3" spans="1:20">
      <c r="A3" s="2" t="s">
        <v>24</v>
      </c>
      <c r="B3" s="2" t="s">
        <v>25</v>
      </c>
      <c r="C3" s="2" t="s">
        <v>22</v>
      </c>
      <c r="D3" s="2" t="s">
        <v>23</v>
      </c>
      <c r="E3" s="27">
        <f t="shared" ref="E3:E66" si="0">SUM(F3:M3)</f>
        <v>3285282</v>
      </c>
      <c r="F3" s="27">
        <v>276282</v>
      </c>
      <c r="G3" s="27">
        <v>230000</v>
      </c>
      <c r="H3" s="27">
        <v>200000</v>
      </c>
      <c r="I3" s="27">
        <v>0</v>
      </c>
      <c r="J3" s="27">
        <v>0</v>
      </c>
      <c r="K3" s="27">
        <v>79000</v>
      </c>
      <c r="L3" s="27">
        <v>2500000</v>
      </c>
      <c r="M3" s="27">
        <v>0</v>
      </c>
      <c r="N3" s="27">
        <v>5</v>
      </c>
      <c r="O3" s="27">
        <v>1</v>
      </c>
      <c r="P3" s="27">
        <v>1</v>
      </c>
      <c r="Q3" s="27">
        <v>1</v>
      </c>
      <c r="R3" s="27">
        <v>0</v>
      </c>
      <c r="S3" s="27">
        <v>0</v>
      </c>
      <c r="T3" s="28"/>
    </row>
    <row r="4" spans="1:20">
      <c r="A4" s="2" t="s">
        <v>26</v>
      </c>
      <c r="B4" s="2" t="s">
        <v>27</v>
      </c>
      <c r="C4" s="2" t="s">
        <v>22</v>
      </c>
      <c r="D4" s="2" t="s">
        <v>23</v>
      </c>
      <c r="E4" s="27">
        <f t="shared" si="0"/>
        <v>1737531</v>
      </c>
      <c r="F4" s="27">
        <v>167531</v>
      </c>
      <c r="G4" s="27">
        <v>0</v>
      </c>
      <c r="H4" s="27">
        <v>120000</v>
      </c>
      <c r="I4" s="27">
        <v>450000</v>
      </c>
      <c r="J4" s="27">
        <v>0</v>
      </c>
      <c r="K4" s="27" t="s">
        <v>28</v>
      </c>
      <c r="L4" s="27">
        <v>1000000</v>
      </c>
      <c r="M4" s="27">
        <v>0</v>
      </c>
      <c r="N4" s="27">
        <v>7</v>
      </c>
      <c r="O4" s="27">
        <v>1</v>
      </c>
      <c r="P4" s="27">
        <v>0</v>
      </c>
      <c r="Q4" s="27">
        <v>2</v>
      </c>
      <c r="R4" s="27">
        <v>2</v>
      </c>
      <c r="S4" s="27">
        <v>0</v>
      </c>
      <c r="T4" s="28"/>
    </row>
    <row r="5" spans="1:20">
      <c r="A5" s="2" t="s">
        <v>29</v>
      </c>
      <c r="B5" s="2" t="s">
        <v>30</v>
      </c>
      <c r="C5" s="2" t="s">
        <v>22</v>
      </c>
      <c r="D5" s="2" t="s">
        <v>23</v>
      </c>
      <c r="E5" s="27">
        <f t="shared" si="0"/>
        <v>5411272</v>
      </c>
      <c r="F5" s="27">
        <v>261272</v>
      </c>
      <c r="G5" s="27">
        <v>450000</v>
      </c>
      <c r="H5" s="27">
        <v>0</v>
      </c>
      <c r="I5" s="27">
        <v>0</v>
      </c>
      <c r="J5" s="27">
        <v>0</v>
      </c>
      <c r="K5" s="27">
        <v>2700000</v>
      </c>
      <c r="L5" s="27">
        <v>2000000</v>
      </c>
      <c r="M5" s="27">
        <v>0</v>
      </c>
      <c r="N5" s="27">
        <v>18</v>
      </c>
      <c r="O5" s="27">
        <v>1</v>
      </c>
      <c r="P5" s="27">
        <v>2</v>
      </c>
      <c r="Q5" s="27">
        <v>0</v>
      </c>
      <c r="R5" s="27">
        <v>0</v>
      </c>
      <c r="S5" s="27">
        <v>0</v>
      </c>
      <c r="T5" s="28"/>
    </row>
    <row r="6" spans="1:20">
      <c r="A6" s="2" t="s">
        <v>31</v>
      </c>
      <c r="B6" s="2" t="s">
        <v>27</v>
      </c>
      <c r="C6" s="2" t="s">
        <v>22</v>
      </c>
      <c r="D6" s="2" t="s">
        <v>23</v>
      </c>
      <c r="E6" s="27">
        <f t="shared" si="0"/>
        <v>4123350</v>
      </c>
      <c r="F6" s="27">
        <v>733350</v>
      </c>
      <c r="G6" s="27">
        <v>0</v>
      </c>
      <c r="H6" s="27">
        <v>650000</v>
      </c>
      <c r="I6" s="27">
        <v>240000</v>
      </c>
      <c r="J6" s="27">
        <v>0</v>
      </c>
      <c r="K6" s="27">
        <v>500000</v>
      </c>
      <c r="L6" s="27">
        <v>2000000</v>
      </c>
      <c r="M6" s="27">
        <v>0</v>
      </c>
      <c r="N6" s="27">
        <v>35</v>
      </c>
      <c r="O6" s="27">
        <v>2</v>
      </c>
      <c r="P6" s="27">
        <v>0</v>
      </c>
      <c r="Q6" s="27">
        <v>1</v>
      </c>
      <c r="R6" s="27">
        <v>1</v>
      </c>
      <c r="S6" s="27">
        <v>0</v>
      </c>
      <c r="T6" s="28"/>
    </row>
    <row r="7" spans="1:20">
      <c r="A7" s="2" t="s">
        <v>32</v>
      </c>
      <c r="B7" s="2" t="s">
        <v>33</v>
      </c>
      <c r="C7" s="2" t="s">
        <v>22</v>
      </c>
      <c r="D7" s="2" t="s">
        <v>23</v>
      </c>
      <c r="E7" s="27">
        <f t="shared" si="0"/>
        <v>2164640</v>
      </c>
      <c r="F7" s="27">
        <v>294463</v>
      </c>
      <c r="G7" s="27">
        <v>505462</v>
      </c>
      <c r="H7" s="27">
        <v>248161</v>
      </c>
      <c r="I7" s="27">
        <v>0</v>
      </c>
      <c r="J7" s="27">
        <v>0</v>
      </c>
      <c r="K7" s="27">
        <v>0</v>
      </c>
      <c r="L7" s="27">
        <v>1116554</v>
      </c>
      <c r="M7" s="27">
        <v>0</v>
      </c>
      <c r="N7" s="27">
        <v>4</v>
      </c>
      <c r="O7" s="27">
        <v>1</v>
      </c>
      <c r="P7" s="27">
        <v>1</v>
      </c>
      <c r="Q7" s="27">
        <v>1</v>
      </c>
      <c r="R7" s="27">
        <v>0</v>
      </c>
      <c r="S7" s="27">
        <v>0</v>
      </c>
      <c r="T7" s="28"/>
    </row>
    <row r="8" spans="1:20">
      <c r="A8" s="2" t="s">
        <v>34</v>
      </c>
      <c r="B8" s="2" t="s">
        <v>33</v>
      </c>
      <c r="C8" s="2" t="s">
        <v>22</v>
      </c>
      <c r="D8" s="2" t="s">
        <v>23</v>
      </c>
      <c r="E8" s="27">
        <f t="shared" si="0"/>
        <v>406857</v>
      </c>
      <c r="F8" s="27">
        <v>65661</v>
      </c>
      <c r="G8" s="27">
        <v>78758</v>
      </c>
      <c r="H8" s="27">
        <v>21254</v>
      </c>
      <c r="I8" s="27">
        <v>0</v>
      </c>
      <c r="J8" s="27">
        <v>0</v>
      </c>
      <c r="K8" s="27">
        <v>0</v>
      </c>
      <c r="L8" s="27">
        <v>241184</v>
      </c>
      <c r="M8" s="27">
        <v>0</v>
      </c>
      <c r="N8" s="27">
        <v>3</v>
      </c>
      <c r="O8" s="27" t="s">
        <v>35</v>
      </c>
      <c r="P8" s="27">
        <v>1</v>
      </c>
      <c r="Q8" s="27">
        <v>1</v>
      </c>
      <c r="R8" s="27">
        <v>0</v>
      </c>
      <c r="S8" s="27">
        <v>0</v>
      </c>
      <c r="T8" s="28"/>
    </row>
    <row r="9" spans="1:20">
      <c r="A9" s="2" t="s">
        <v>36</v>
      </c>
      <c r="B9" s="2" t="s">
        <v>33</v>
      </c>
      <c r="C9" s="2" t="s">
        <v>22</v>
      </c>
      <c r="D9" s="2" t="s">
        <v>23</v>
      </c>
      <c r="E9" s="27">
        <f t="shared" si="0"/>
        <v>1185480</v>
      </c>
      <c r="F9" s="27">
        <v>208868</v>
      </c>
      <c r="G9" s="27">
        <v>283609</v>
      </c>
      <c r="H9" s="27">
        <v>35327</v>
      </c>
      <c r="I9" s="27">
        <v>0</v>
      </c>
      <c r="J9" s="27">
        <v>0</v>
      </c>
      <c r="K9" s="27">
        <v>0</v>
      </c>
      <c r="L9" s="27">
        <v>657676</v>
      </c>
      <c r="M9" s="27">
        <v>0</v>
      </c>
      <c r="N9" s="27">
        <v>3</v>
      </c>
      <c r="O9" s="27">
        <v>1</v>
      </c>
      <c r="P9" s="27">
        <v>1</v>
      </c>
      <c r="Q9" s="27">
        <v>1</v>
      </c>
      <c r="R9" s="27">
        <v>0</v>
      </c>
      <c r="S9" s="27">
        <v>0</v>
      </c>
      <c r="T9" s="28"/>
    </row>
    <row r="10" spans="1:20">
      <c r="A10" s="2" t="s">
        <v>37</v>
      </c>
      <c r="B10" s="2" t="s">
        <v>38</v>
      </c>
      <c r="C10" s="2" t="s">
        <v>22</v>
      </c>
      <c r="D10" s="2" t="s">
        <v>23</v>
      </c>
      <c r="E10" s="27">
        <f>SUM(F10:M10)</f>
        <v>2496755</v>
      </c>
      <c r="F10" s="27">
        <v>736755</v>
      </c>
      <c r="G10" s="27">
        <v>830000</v>
      </c>
      <c r="H10" s="27">
        <v>30000</v>
      </c>
      <c r="I10" s="27">
        <v>0</v>
      </c>
      <c r="J10" s="27">
        <v>0</v>
      </c>
      <c r="K10" s="27">
        <v>200000</v>
      </c>
      <c r="L10" s="27">
        <v>700000</v>
      </c>
      <c r="M10" s="27">
        <v>0</v>
      </c>
      <c r="N10" s="27">
        <v>8</v>
      </c>
      <c r="O10" s="27">
        <v>2</v>
      </c>
      <c r="P10" s="27">
        <v>2</v>
      </c>
      <c r="Q10" s="27">
        <v>1</v>
      </c>
      <c r="R10" s="27">
        <v>0</v>
      </c>
      <c r="S10" s="27">
        <v>0</v>
      </c>
      <c r="T10" s="28"/>
    </row>
    <row r="11" spans="1:20">
      <c r="A11" s="2" t="s">
        <v>39</v>
      </c>
      <c r="B11" s="2" t="s">
        <v>40</v>
      </c>
      <c r="C11" s="2" t="s">
        <v>22</v>
      </c>
      <c r="D11" s="2" t="s">
        <v>23</v>
      </c>
      <c r="E11" s="27">
        <f t="shared" si="0"/>
        <v>2291606</v>
      </c>
      <c r="F11" s="27">
        <v>472025</v>
      </c>
      <c r="G11" s="27">
        <v>626139</v>
      </c>
      <c r="H11" s="27">
        <v>761617</v>
      </c>
      <c r="I11" s="27">
        <v>259865</v>
      </c>
      <c r="J11" s="27">
        <v>0</v>
      </c>
      <c r="K11" s="27">
        <v>101960</v>
      </c>
      <c r="L11" s="27">
        <v>70000</v>
      </c>
      <c r="M11" s="27">
        <v>0</v>
      </c>
      <c r="N11" s="27">
        <v>17</v>
      </c>
      <c r="O11" s="27">
        <v>1</v>
      </c>
      <c r="P11" s="27">
        <v>2</v>
      </c>
      <c r="Q11" s="27">
        <v>2</v>
      </c>
      <c r="R11" s="27">
        <v>2</v>
      </c>
      <c r="S11" s="27">
        <v>0</v>
      </c>
      <c r="T11" s="28"/>
    </row>
    <row r="12" spans="1:20">
      <c r="A12" s="2" t="s">
        <v>41</v>
      </c>
      <c r="B12" s="2" t="s">
        <v>40</v>
      </c>
      <c r="C12" s="2" t="s">
        <v>22</v>
      </c>
      <c r="D12" s="2" t="s">
        <v>23</v>
      </c>
      <c r="E12" s="27">
        <f t="shared" si="0"/>
        <v>8103049</v>
      </c>
      <c r="F12" s="27">
        <v>862185</v>
      </c>
      <c r="G12" s="27">
        <v>1554070</v>
      </c>
      <c r="H12" s="27">
        <v>884137</v>
      </c>
      <c r="I12" s="27">
        <v>515080</v>
      </c>
      <c r="J12" s="27">
        <v>0</v>
      </c>
      <c r="K12" s="27">
        <v>50000</v>
      </c>
      <c r="L12" s="27">
        <v>4237577</v>
      </c>
      <c r="M12" s="27">
        <v>0</v>
      </c>
      <c r="N12" s="27">
        <v>17</v>
      </c>
      <c r="O12" s="27">
        <v>3</v>
      </c>
      <c r="P12" s="27">
        <v>2</v>
      </c>
      <c r="Q12" s="27">
        <v>2</v>
      </c>
      <c r="R12" s="27">
        <v>2</v>
      </c>
      <c r="S12" s="27">
        <v>0</v>
      </c>
      <c r="T12" s="28"/>
    </row>
    <row r="13" spans="1:20">
      <c r="A13" s="2" t="s">
        <v>42</v>
      </c>
      <c r="B13" s="2" t="s">
        <v>43</v>
      </c>
      <c r="C13" s="2" t="s">
        <v>22</v>
      </c>
      <c r="D13" s="2" t="s">
        <v>23</v>
      </c>
      <c r="E13" s="27">
        <f t="shared" si="0"/>
        <v>9908421</v>
      </c>
      <c r="F13" s="27">
        <v>764481</v>
      </c>
      <c r="G13" s="27">
        <v>2500000</v>
      </c>
      <c r="H13" s="27">
        <v>564909</v>
      </c>
      <c r="I13" s="27">
        <v>310946</v>
      </c>
      <c r="J13" s="27">
        <v>768085</v>
      </c>
      <c r="K13" s="27">
        <v>1000000</v>
      </c>
      <c r="L13" s="27">
        <v>4000000</v>
      </c>
      <c r="M13" s="27">
        <v>0</v>
      </c>
      <c r="N13" s="27">
        <v>29</v>
      </c>
      <c r="O13" s="27">
        <v>2</v>
      </c>
      <c r="P13" s="27">
        <v>3</v>
      </c>
      <c r="Q13" s="27">
        <v>2</v>
      </c>
      <c r="R13" s="27">
        <v>1</v>
      </c>
      <c r="S13" s="27">
        <v>2</v>
      </c>
      <c r="T13" s="28"/>
    </row>
    <row r="14" spans="1:20">
      <c r="A14" s="2" t="s">
        <v>44</v>
      </c>
      <c r="B14" s="2" t="s">
        <v>43</v>
      </c>
      <c r="C14" s="2" t="s">
        <v>22</v>
      </c>
      <c r="D14" s="2" t="s">
        <v>23</v>
      </c>
      <c r="E14" s="27">
        <f t="shared" si="0"/>
        <v>9099408</v>
      </c>
      <c r="F14" s="27">
        <v>645045</v>
      </c>
      <c r="G14" s="27">
        <v>1835807</v>
      </c>
      <c r="H14" s="27">
        <v>745481</v>
      </c>
      <c r="I14" s="27">
        <v>290672</v>
      </c>
      <c r="J14" s="27">
        <v>1350486</v>
      </c>
      <c r="K14" s="27">
        <v>245000</v>
      </c>
      <c r="L14" s="27">
        <v>3986917</v>
      </c>
      <c r="M14" s="27">
        <v>0</v>
      </c>
      <c r="N14" s="27">
        <v>21</v>
      </c>
      <c r="O14" s="27">
        <v>2</v>
      </c>
      <c r="P14" s="27">
        <v>3</v>
      </c>
      <c r="Q14" s="27">
        <v>2</v>
      </c>
      <c r="R14" s="27">
        <v>1</v>
      </c>
      <c r="S14" s="27">
        <v>2</v>
      </c>
      <c r="T14" s="28"/>
    </row>
    <row r="15" spans="1:20">
      <c r="A15" s="2" t="s">
        <v>45</v>
      </c>
      <c r="B15" s="2" t="s">
        <v>43</v>
      </c>
      <c r="C15" s="2" t="s">
        <v>22</v>
      </c>
      <c r="D15" s="2" t="s">
        <v>23</v>
      </c>
      <c r="E15" s="27">
        <f t="shared" si="0"/>
        <v>4786446</v>
      </c>
      <c r="F15" s="27">
        <v>586321</v>
      </c>
      <c r="G15" s="27">
        <v>850807</v>
      </c>
      <c r="H15" s="27">
        <v>581378</v>
      </c>
      <c r="I15" s="27">
        <v>216290</v>
      </c>
      <c r="J15" s="27">
        <v>589993</v>
      </c>
      <c r="K15" s="27">
        <v>730753</v>
      </c>
      <c r="L15" s="27">
        <v>1230904</v>
      </c>
      <c r="M15" s="27">
        <v>0</v>
      </c>
      <c r="N15" s="27">
        <v>23</v>
      </c>
      <c r="O15" s="27">
        <v>2</v>
      </c>
      <c r="P15" s="27">
        <v>2</v>
      </c>
      <c r="Q15" s="27">
        <v>1</v>
      </c>
      <c r="R15" s="27">
        <v>1</v>
      </c>
      <c r="S15" s="27">
        <v>1</v>
      </c>
      <c r="T15" s="28"/>
    </row>
    <row r="16" spans="1:20">
      <c r="A16" s="2" t="s">
        <v>46</v>
      </c>
      <c r="B16" s="2" t="s">
        <v>43</v>
      </c>
      <c r="C16" s="2" t="s">
        <v>22</v>
      </c>
      <c r="D16" s="2" t="s">
        <v>23</v>
      </c>
      <c r="E16" s="27">
        <f t="shared" si="0"/>
        <v>4046482</v>
      </c>
      <c r="F16" s="27">
        <v>781258</v>
      </c>
      <c r="G16" s="27">
        <v>320420</v>
      </c>
      <c r="H16" s="27">
        <v>96700</v>
      </c>
      <c r="I16" s="27">
        <v>124106</v>
      </c>
      <c r="J16" s="27">
        <v>373998</v>
      </c>
      <c r="K16" s="27">
        <v>150000</v>
      </c>
      <c r="L16" s="27">
        <v>2200000</v>
      </c>
      <c r="M16" s="27">
        <v>0</v>
      </c>
      <c r="N16" s="27">
        <v>15</v>
      </c>
      <c r="O16" s="27">
        <v>2</v>
      </c>
      <c r="P16" s="27">
        <v>2</v>
      </c>
      <c r="Q16" s="27">
        <v>1</v>
      </c>
      <c r="R16" s="27">
        <v>1</v>
      </c>
      <c r="S16" s="27">
        <v>2</v>
      </c>
      <c r="T16" s="28"/>
    </row>
    <row r="17" spans="1:20">
      <c r="A17" s="2" t="s">
        <v>47</v>
      </c>
      <c r="B17" s="2" t="s">
        <v>43</v>
      </c>
      <c r="C17" s="2" t="s">
        <v>22</v>
      </c>
      <c r="D17" s="2" t="s">
        <v>23</v>
      </c>
      <c r="E17" s="27">
        <f t="shared" si="0"/>
        <v>3196328</v>
      </c>
      <c r="F17" s="27">
        <v>292052</v>
      </c>
      <c r="G17" s="27">
        <v>353561</v>
      </c>
      <c r="H17" s="27">
        <v>201421</v>
      </c>
      <c r="I17" s="27">
        <v>205294</v>
      </c>
      <c r="J17" s="27">
        <v>94000</v>
      </c>
      <c r="K17" s="27">
        <v>550000</v>
      </c>
      <c r="L17" s="27">
        <v>1500000</v>
      </c>
      <c r="M17" s="27">
        <v>0</v>
      </c>
      <c r="N17" s="27">
        <v>21</v>
      </c>
      <c r="O17" s="27">
        <v>1</v>
      </c>
      <c r="P17" s="27">
        <v>2</v>
      </c>
      <c r="Q17" s="27">
        <v>1</v>
      </c>
      <c r="R17" s="27">
        <v>1</v>
      </c>
      <c r="S17" s="27">
        <v>1</v>
      </c>
      <c r="T17" s="28"/>
    </row>
    <row r="18" spans="1:20">
      <c r="A18" s="2" t="s">
        <v>48</v>
      </c>
      <c r="B18" s="2" t="s">
        <v>43</v>
      </c>
      <c r="C18" s="2" t="s">
        <v>22</v>
      </c>
      <c r="D18" s="2" t="s">
        <v>23</v>
      </c>
      <c r="E18" s="27">
        <f t="shared" si="0"/>
        <v>3540744</v>
      </c>
      <c r="F18" s="27">
        <v>547082</v>
      </c>
      <c r="G18" s="27">
        <v>515262</v>
      </c>
      <c r="H18" s="27">
        <v>665276</v>
      </c>
      <c r="I18" s="27">
        <v>0</v>
      </c>
      <c r="J18" s="27">
        <v>633700</v>
      </c>
      <c r="K18" s="27">
        <v>352100</v>
      </c>
      <c r="L18" s="27">
        <v>827324</v>
      </c>
      <c r="M18" s="27">
        <v>0</v>
      </c>
      <c r="N18" s="27">
        <v>27</v>
      </c>
      <c r="O18" s="27">
        <v>2</v>
      </c>
      <c r="P18" s="27">
        <v>2</v>
      </c>
      <c r="Q18" s="27">
        <v>2</v>
      </c>
      <c r="R18" s="27">
        <v>0</v>
      </c>
      <c r="S18" s="27">
        <v>1</v>
      </c>
      <c r="T18" s="28"/>
    </row>
    <row r="19" spans="1:20">
      <c r="A19" s="2" t="s">
        <v>49</v>
      </c>
      <c r="B19" s="2" t="s">
        <v>43</v>
      </c>
      <c r="C19" s="2" t="s">
        <v>22</v>
      </c>
      <c r="D19" s="2" t="s">
        <v>23</v>
      </c>
      <c r="E19" s="27">
        <f t="shared" si="0"/>
        <v>2794661</v>
      </c>
      <c r="F19" s="27">
        <v>344661</v>
      </c>
      <c r="G19" s="27">
        <v>600000</v>
      </c>
      <c r="H19" s="27">
        <v>255000</v>
      </c>
      <c r="I19" s="27">
        <v>90000</v>
      </c>
      <c r="J19" s="27">
        <v>600000</v>
      </c>
      <c r="K19" s="27">
        <v>154000</v>
      </c>
      <c r="L19" s="27">
        <v>751000</v>
      </c>
      <c r="M19" s="27">
        <v>0</v>
      </c>
      <c r="N19" s="27">
        <v>18</v>
      </c>
      <c r="O19" s="27">
        <v>1</v>
      </c>
      <c r="P19" s="27">
        <v>3</v>
      </c>
      <c r="Q19" s="27">
        <v>1</v>
      </c>
      <c r="R19" s="27">
        <v>1</v>
      </c>
      <c r="S19" s="27">
        <v>1</v>
      </c>
      <c r="T19" s="28"/>
    </row>
    <row r="20" spans="1:20">
      <c r="A20" s="2" t="s">
        <v>50</v>
      </c>
      <c r="B20" s="5" t="s">
        <v>51</v>
      </c>
      <c r="C20" s="2" t="s">
        <v>22</v>
      </c>
      <c r="D20" s="2" t="s">
        <v>23</v>
      </c>
      <c r="E20" s="27">
        <f t="shared" si="0"/>
        <v>442885</v>
      </c>
      <c r="F20" s="27">
        <v>182885</v>
      </c>
      <c r="G20" s="27">
        <v>0</v>
      </c>
      <c r="H20" s="27">
        <v>50000</v>
      </c>
      <c r="I20" s="27">
        <v>0</v>
      </c>
      <c r="J20" s="27">
        <v>0</v>
      </c>
      <c r="K20" s="27">
        <v>0</v>
      </c>
      <c r="L20" s="27">
        <v>210000</v>
      </c>
      <c r="M20" s="27">
        <v>0</v>
      </c>
      <c r="N20" s="27">
        <v>19</v>
      </c>
      <c r="O20" s="27">
        <v>1</v>
      </c>
      <c r="P20" s="27">
        <v>0</v>
      </c>
      <c r="Q20" s="27">
        <v>1</v>
      </c>
      <c r="R20" s="27">
        <v>0</v>
      </c>
      <c r="S20" s="27">
        <v>0</v>
      </c>
      <c r="T20" s="28"/>
    </row>
    <row r="21" spans="1:20">
      <c r="A21" s="2" t="s">
        <v>52</v>
      </c>
      <c r="B21" s="2" t="s">
        <v>27</v>
      </c>
      <c r="C21" s="2" t="s">
        <v>22</v>
      </c>
      <c r="D21" s="2" t="s">
        <v>23</v>
      </c>
      <c r="E21" s="27">
        <f t="shared" si="0"/>
        <v>824713</v>
      </c>
      <c r="F21" s="27">
        <v>139713</v>
      </c>
      <c r="G21" s="27">
        <v>0</v>
      </c>
      <c r="H21" s="27">
        <v>250000</v>
      </c>
      <c r="I21" s="27">
        <v>0</v>
      </c>
      <c r="J21" s="27">
        <v>0</v>
      </c>
      <c r="K21" s="27">
        <v>35000</v>
      </c>
      <c r="L21" s="27">
        <v>400000</v>
      </c>
      <c r="M21" s="27">
        <v>0</v>
      </c>
      <c r="N21" s="27">
        <v>5</v>
      </c>
      <c r="O21" s="27">
        <v>1</v>
      </c>
      <c r="P21" s="27">
        <v>0</v>
      </c>
      <c r="Q21" s="27">
        <v>2</v>
      </c>
      <c r="R21" s="27">
        <v>0</v>
      </c>
      <c r="S21" s="27">
        <v>0</v>
      </c>
      <c r="T21" s="28"/>
    </row>
    <row r="22" spans="1:20">
      <c r="A22" s="2" t="s">
        <v>53</v>
      </c>
      <c r="B22" s="5" t="s">
        <v>27</v>
      </c>
      <c r="C22" s="2" t="s">
        <v>22</v>
      </c>
      <c r="D22" s="2" t="s">
        <v>23</v>
      </c>
      <c r="E22" s="27">
        <f t="shared" si="0"/>
        <v>275973</v>
      </c>
      <c r="F22" s="27">
        <v>45973</v>
      </c>
      <c r="G22" s="27">
        <v>0</v>
      </c>
      <c r="H22" s="27">
        <v>30000</v>
      </c>
      <c r="I22" s="27">
        <v>0</v>
      </c>
      <c r="J22" s="27">
        <v>0</v>
      </c>
      <c r="K22" s="27">
        <v>0</v>
      </c>
      <c r="L22" s="27">
        <v>200000</v>
      </c>
      <c r="M22" s="27">
        <v>0</v>
      </c>
      <c r="N22" s="27">
        <v>3</v>
      </c>
      <c r="O22" s="27">
        <v>1</v>
      </c>
      <c r="P22" s="27">
        <v>0</v>
      </c>
      <c r="Q22" s="27">
        <v>1</v>
      </c>
      <c r="R22" s="27">
        <v>0</v>
      </c>
      <c r="S22" s="27">
        <v>0</v>
      </c>
      <c r="T22" s="28"/>
    </row>
    <row r="23" spans="1:20">
      <c r="A23" s="2" t="s">
        <v>54</v>
      </c>
      <c r="B23" s="2" t="s">
        <v>27</v>
      </c>
      <c r="C23" s="2" t="s">
        <v>22</v>
      </c>
      <c r="D23" s="2" t="s">
        <v>23</v>
      </c>
      <c r="E23" s="27">
        <f t="shared" si="0"/>
        <v>2872067</v>
      </c>
      <c r="F23" s="27">
        <v>780067</v>
      </c>
      <c r="G23" s="27">
        <v>0</v>
      </c>
      <c r="H23" s="27">
        <v>90000</v>
      </c>
      <c r="I23" s="27">
        <v>342000</v>
      </c>
      <c r="J23" s="27">
        <v>0</v>
      </c>
      <c r="K23" s="27">
        <v>160000</v>
      </c>
      <c r="L23" s="27">
        <v>1500000</v>
      </c>
      <c r="M23" s="27">
        <v>0</v>
      </c>
      <c r="N23" s="27">
        <v>14</v>
      </c>
      <c r="O23" s="27">
        <v>2</v>
      </c>
      <c r="P23" s="27">
        <v>0</v>
      </c>
      <c r="Q23" s="27">
        <v>2</v>
      </c>
      <c r="R23" s="27">
        <v>1</v>
      </c>
      <c r="S23" s="27">
        <v>0</v>
      </c>
      <c r="T23" s="28"/>
    </row>
    <row r="24" spans="1:20">
      <c r="A24" s="2" t="s">
        <v>55</v>
      </c>
      <c r="B24" s="2" t="s">
        <v>21</v>
      </c>
      <c r="C24" s="2" t="s">
        <v>56</v>
      </c>
      <c r="D24" s="2" t="s">
        <v>57</v>
      </c>
      <c r="E24" s="27">
        <f t="shared" si="0"/>
        <v>715393</v>
      </c>
      <c r="F24" s="28">
        <v>316393</v>
      </c>
      <c r="G24" s="28">
        <v>103000</v>
      </c>
      <c r="H24" s="28">
        <v>59000</v>
      </c>
      <c r="I24" s="28">
        <v>0</v>
      </c>
      <c r="J24" s="28">
        <v>0</v>
      </c>
      <c r="K24" s="28">
        <v>7000</v>
      </c>
      <c r="L24" s="28">
        <v>230000</v>
      </c>
      <c r="M24" s="27">
        <v>0</v>
      </c>
      <c r="N24" s="28">
        <v>3</v>
      </c>
      <c r="O24" s="28">
        <v>1</v>
      </c>
      <c r="P24" s="28">
        <v>1</v>
      </c>
      <c r="Q24" s="28">
        <v>1</v>
      </c>
      <c r="R24" s="28">
        <v>0</v>
      </c>
      <c r="S24" s="28">
        <v>0</v>
      </c>
      <c r="T24" s="28"/>
    </row>
    <row r="25" spans="1:20">
      <c r="A25" s="2" t="s">
        <v>58</v>
      </c>
      <c r="B25" s="2" t="s">
        <v>21</v>
      </c>
      <c r="C25" s="2" t="s">
        <v>56</v>
      </c>
      <c r="D25" s="2" t="s">
        <v>57</v>
      </c>
      <c r="E25" s="27">
        <f t="shared" si="0"/>
        <v>383435</v>
      </c>
      <c r="F25" s="28">
        <v>131935</v>
      </c>
      <c r="G25" s="28">
        <v>27160</v>
      </c>
      <c r="H25" s="28">
        <v>47160</v>
      </c>
      <c r="I25" s="28">
        <v>0</v>
      </c>
      <c r="J25" s="28">
        <v>0</v>
      </c>
      <c r="K25" s="28">
        <v>12630</v>
      </c>
      <c r="L25" s="28">
        <v>157620</v>
      </c>
      <c r="M25" s="28">
        <v>6930</v>
      </c>
      <c r="N25" s="28">
        <v>3</v>
      </c>
      <c r="O25" s="28">
        <v>1</v>
      </c>
      <c r="P25" s="28">
        <v>1</v>
      </c>
      <c r="Q25" s="28">
        <v>1</v>
      </c>
      <c r="R25" s="28">
        <v>1</v>
      </c>
      <c r="S25" s="28">
        <v>0</v>
      </c>
      <c r="T25" s="28"/>
    </row>
    <row r="26" spans="1:20">
      <c r="A26" s="2" t="s">
        <v>59</v>
      </c>
      <c r="B26" s="2" t="s">
        <v>21</v>
      </c>
      <c r="C26" s="2" t="s">
        <v>56</v>
      </c>
      <c r="D26" s="2" t="s">
        <v>57</v>
      </c>
      <c r="E26" s="27">
        <f t="shared" si="0"/>
        <v>975022</v>
      </c>
      <c r="F26" s="28">
        <v>216734</v>
      </c>
      <c r="G26" s="28">
        <v>84358</v>
      </c>
      <c r="H26" s="28">
        <v>0</v>
      </c>
      <c r="I26" s="28">
        <v>0</v>
      </c>
      <c r="J26" s="28">
        <v>0</v>
      </c>
      <c r="K26" s="28">
        <v>11525</v>
      </c>
      <c r="L26" s="28">
        <v>662405</v>
      </c>
      <c r="M26" s="27">
        <v>0</v>
      </c>
      <c r="N26" s="28">
        <v>4</v>
      </c>
      <c r="O26" s="28">
        <v>1</v>
      </c>
      <c r="P26" s="28">
        <v>1</v>
      </c>
      <c r="Q26" s="28">
        <v>0</v>
      </c>
      <c r="R26" s="28">
        <v>0</v>
      </c>
      <c r="S26" s="28">
        <v>0</v>
      </c>
      <c r="T26" s="28"/>
    </row>
    <row r="27" spans="1:20">
      <c r="A27" s="1" t="s">
        <v>60</v>
      </c>
      <c r="B27" s="2" t="s">
        <v>21</v>
      </c>
      <c r="C27" s="2" t="s">
        <v>56</v>
      </c>
      <c r="D27" s="2" t="s">
        <v>57</v>
      </c>
      <c r="E27" s="27">
        <f t="shared" si="0"/>
        <v>1078966</v>
      </c>
      <c r="F27" s="28">
        <v>121095</v>
      </c>
      <c r="G27" s="28">
        <v>87588</v>
      </c>
      <c r="H27" s="28">
        <v>26886</v>
      </c>
      <c r="I27" s="28">
        <v>55320</v>
      </c>
      <c r="J27" s="28">
        <v>0</v>
      </c>
      <c r="K27" s="28">
        <v>0</v>
      </c>
      <c r="L27" s="28">
        <v>788077</v>
      </c>
      <c r="M27" s="27">
        <v>0</v>
      </c>
      <c r="N27" s="28">
        <v>5</v>
      </c>
      <c r="O27" s="28">
        <v>1</v>
      </c>
      <c r="P27" s="28">
        <v>1</v>
      </c>
      <c r="Q27" s="28">
        <v>1</v>
      </c>
      <c r="R27" s="28">
        <v>1</v>
      </c>
      <c r="S27" s="28">
        <v>0</v>
      </c>
      <c r="T27" s="28"/>
    </row>
    <row r="28" spans="1:20">
      <c r="A28" s="2" t="s">
        <v>61</v>
      </c>
      <c r="B28" s="2" t="s">
        <v>30</v>
      </c>
      <c r="C28" s="2" t="s">
        <v>56</v>
      </c>
      <c r="D28" s="2" t="s">
        <v>57</v>
      </c>
      <c r="E28" s="27">
        <f t="shared" si="0"/>
        <v>5000000</v>
      </c>
      <c r="F28" s="28">
        <v>716838</v>
      </c>
      <c r="G28" s="28">
        <v>1626000</v>
      </c>
      <c r="H28" s="28">
        <v>0</v>
      </c>
      <c r="I28" s="28">
        <v>0</v>
      </c>
      <c r="J28" s="28">
        <v>0</v>
      </c>
      <c r="K28" s="28">
        <v>481303</v>
      </c>
      <c r="L28" s="28">
        <v>2175859</v>
      </c>
      <c r="M28" s="27">
        <v>0</v>
      </c>
      <c r="N28" s="28">
        <v>14</v>
      </c>
      <c r="O28" s="28">
        <v>1</v>
      </c>
      <c r="P28" s="28">
        <v>2</v>
      </c>
      <c r="Q28" s="28">
        <v>0</v>
      </c>
      <c r="R28" s="28">
        <v>0</v>
      </c>
      <c r="S28" s="28">
        <v>0</v>
      </c>
      <c r="T28" s="28"/>
    </row>
    <row r="29" spans="1:20">
      <c r="A29" s="2" t="s">
        <v>62</v>
      </c>
      <c r="B29" s="2" t="s">
        <v>30</v>
      </c>
      <c r="C29" s="2" t="s">
        <v>56</v>
      </c>
      <c r="D29" s="2" t="s">
        <v>57</v>
      </c>
      <c r="E29" s="27">
        <f t="shared" si="0"/>
        <v>2299260</v>
      </c>
      <c r="F29" s="28">
        <v>219260</v>
      </c>
      <c r="G29" s="28">
        <v>280000</v>
      </c>
      <c r="H29" s="28">
        <v>0</v>
      </c>
      <c r="I29" s="28">
        <v>0</v>
      </c>
      <c r="J29" s="28">
        <v>0</v>
      </c>
      <c r="K29" s="28">
        <v>800000</v>
      </c>
      <c r="L29" s="28">
        <v>1000000</v>
      </c>
      <c r="M29" s="27">
        <v>0</v>
      </c>
      <c r="N29" s="28">
        <v>11</v>
      </c>
      <c r="O29" s="28">
        <v>1</v>
      </c>
      <c r="P29" s="28">
        <v>1</v>
      </c>
      <c r="Q29" s="28">
        <v>0</v>
      </c>
      <c r="R29" s="28">
        <v>0</v>
      </c>
      <c r="S29" s="28">
        <v>0</v>
      </c>
      <c r="T29" s="28"/>
    </row>
    <row r="30" spans="1:20">
      <c r="A30" s="2" t="s">
        <v>63</v>
      </c>
      <c r="B30" s="2" t="s">
        <v>30</v>
      </c>
      <c r="C30" s="2" t="s">
        <v>56</v>
      </c>
      <c r="D30" s="2" t="s">
        <v>57</v>
      </c>
      <c r="E30" s="27">
        <f t="shared" si="0"/>
        <v>20495500</v>
      </c>
      <c r="F30" s="28">
        <v>862000</v>
      </c>
      <c r="G30" s="28">
        <v>11800000</v>
      </c>
      <c r="H30" s="28">
        <v>33500</v>
      </c>
      <c r="I30" s="28">
        <v>0</v>
      </c>
      <c r="J30" s="28">
        <v>0</v>
      </c>
      <c r="K30" s="28">
        <v>3800000</v>
      </c>
      <c r="L30" s="28">
        <v>4000000</v>
      </c>
      <c r="M30" s="27">
        <v>0</v>
      </c>
      <c r="N30" s="28">
        <v>21</v>
      </c>
      <c r="O30" s="28">
        <v>3</v>
      </c>
      <c r="P30" s="28">
        <v>3</v>
      </c>
      <c r="Q30" s="28">
        <v>1</v>
      </c>
      <c r="R30" s="28">
        <v>0</v>
      </c>
      <c r="S30" s="28">
        <v>0</v>
      </c>
      <c r="T30" s="28"/>
    </row>
    <row r="31" spans="1:20">
      <c r="A31" s="2" t="s">
        <v>64</v>
      </c>
      <c r="B31" s="2" t="s">
        <v>30</v>
      </c>
      <c r="C31" s="2" t="s">
        <v>56</v>
      </c>
      <c r="D31" s="2" t="s">
        <v>57</v>
      </c>
      <c r="E31" s="27">
        <f t="shared" si="0"/>
        <v>2000000</v>
      </c>
      <c r="F31" s="28">
        <v>290582</v>
      </c>
      <c r="G31" s="28">
        <v>234990</v>
      </c>
      <c r="H31" s="28">
        <v>86550</v>
      </c>
      <c r="I31" s="28">
        <v>0</v>
      </c>
      <c r="J31" s="28">
        <v>0</v>
      </c>
      <c r="K31" s="28">
        <v>387878</v>
      </c>
      <c r="L31" s="28">
        <v>1000000</v>
      </c>
      <c r="M31" s="27">
        <v>0</v>
      </c>
      <c r="N31" s="28">
        <v>12</v>
      </c>
      <c r="O31" s="28">
        <v>1</v>
      </c>
      <c r="P31" s="28">
        <v>2</v>
      </c>
      <c r="Q31" s="28">
        <v>1</v>
      </c>
      <c r="R31" s="28">
        <v>0</v>
      </c>
      <c r="S31" s="28">
        <v>0</v>
      </c>
      <c r="T31" s="28"/>
    </row>
    <row r="32" spans="1:20">
      <c r="A32" s="2" t="s">
        <v>65</v>
      </c>
      <c r="B32" s="2" t="s">
        <v>66</v>
      </c>
      <c r="C32" s="2" t="s">
        <v>56</v>
      </c>
      <c r="D32" s="2" t="s">
        <v>57</v>
      </c>
      <c r="E32" s="27">
        <f t="shared" si="0"/>
        <v>1629084</v>
      </c>
      <c r="F32" s="28">
        <v>84084</v>
      </c>
      <c r="G32" s="28">
        <v>30000</v>
      </c>
      <c r="H32" s="28">
        <v>15000</v>
      </c>
      <c r="I32" s="28">
        <v>150000</v>
      </c>
      <c r="J32" s="28">
        <v>0</v>
      </c>
      <c r="K32" s="28">
        <v>50000</v>
      </c>
      <c r="L32" s="28">
        <v>1300000</v>
      </c>
      <c r="M32" s="27">
        <v>0</v>
      </c>
      <c r="N32" s="28">
        <v>7</v>
      </c>
      <c r="O32" s="28">
        <v>1</v>
      </c>
      <c r="P32" s="28">
        <v>1</v>
      </c>
      <c r="Q32" s="28">
        <v>1</v>
      </c>
      <c r="R32" s="28">
        <v>2</v>
      </c>
      <c r="S32" s="28">
        <v>0</v>
      </c>
      <c r="T32" s="28"/>
    </row>
    <row r="33" spans="1:20">
      <c r="A33" s="2" t="s">
        <v>67</v>
      </c>
      <c r="B33" s="2" t="s">
        <v>66</v>
      </c>
      <c r="C33" s="2" t="s">
        <v>56</v>
      </c>
      <c r="D33" s="2" t="s">
        <v>57</v>
      </c>
      <c r="E33" s="27">
        <f t="shared" si="0"/>
        <v>2008900</v>
      </c>
      <c r="F33" s="28">
        <v>212903</v>
      </c>
      <c r="G33" s="28">
        <v>86000</v>
      </c>
      <c r="H33" s="28">
        <v>0</v>
      </c>
      <c r="I33" s="28">
        <v>9997</v>
      </c>
      <c r="J33" s="28">
        <v>0</v>
      </c>
      <c r="K33" s="28">
        <v>600000</v>
      </c>
      <c r="L33" s="28">
        <v>1100000</v>
      </c>
      <c r="M33" s="27">
        <v>0</v>
      </c>
      <c r="N33" s="28">
        <v>25</v>
      </c>
      <c r="O33" s="28">
        <v>1</v>
      </c>
      <c r="P33" s="28">
        <v>1</v>
      </c>
      <c r="Q33" s="28">
        <v>1</v>
      </c>
      <c r="R33" s="28">
        <v>1</v>
      </c>
      <c r="S33" s="28">
        <v>0</v>
      </c>
      <c r="T33" s="28"/>
    </row>
    <row r="34" spans="1:20">
      <c r="A34" s="2" t="s">
        <v>68</v>
      </c>
      <c r="B34" s="2" t="s">
        <v>66</v>
      </c>
      <c r="C34" s="2" t="s">
        <v>56</v>
      </c>
      <c r="D34" s="2" t="s">
        <v>57</v>
      </c>
      <c r="E34" s="27">
        <f t="shared" si="0"/>
        <v>2442880</v>
      </c>
      <c r="F34" s="28">
        <v>30895</v>
      </c>
      <c r="G34" s="28">
        <v>0</v>
      </c>
      <c r="H34" s="28">
        <v>11985</v>
      </c>
      <c r="I34" s="28">
        <v>0</v>
      </c>
      <c r="J34" s="28">
        <v>0</v>
      </c>
      <c r="K34" s="28">
        <v>100000</v>
      </c>
      <c r="L34" s="28">
        <v>2300000</v>
      </c>
      <c r="M34" s="27">
        <v>0</v>
      </c>
      <c r="N34" s="28">
        <v>16</v>
      </c>
      <c r="O34" s="28">
        <v>1</v>
      </c>
      <c r="P34" s="28">
        <v>0</v>
      </c>
      <c r="Q34" s="28">
        <v>1</v>
      </c>
      <c r="R34" s="28">
        <v>0</v>
      </c>
      <c r="S34" s="28">
        <v>0</v>
      </c>
      <c r="T34" s="28"/>
    </row>
    <row r="35" spans="1:20">
      <c r="A35" s="2" t="s">
        <v>69</v>
      </c>
      <c r="B35" s="2" t="s">
        <v>66</v>
      </c>
      <c r="C35" s="2" t="s">
        <v>56</v>
      </c>
      <c r="D35" s="2" t="s">
        <v>57</v>
      </c>
      <c r="E35" s="27">
        <f t="shared" si="0"/>
        <v>1326760</v>
      </c>
      <c r="F35" s="28">
        <v>316760</v>
      </c>
      <c r="G35" s="28">
        <v>0</v>
      </c>
      <c r="H35" s="28">
        <v>0</v>
      </c>
      <c r="I35" s="28">
        <v>210000</v>
      </c>
      <c r="J35" s="28">
        <v>0</v>
      </c>
      <c r="K35" s="28">
        <v>0</v>
      </c>
      <c r="L35" s="28">
        <v>800000</v>
      </c>
      <c r="M35" s="27">
        <v>0</v>
      </c>
      <c r="N35" s="28">
        <v>15</v>
      </c>
      <c r="O35" s="28">
        <v>1</v>
      </c>
      <c r="P35" s="28">
        <v>0</v>
      </c>
      <c r="Q35" s="28">
        <v>0</v>
      </c>
      <c r="R35" s="28">
        <v>1</v>
      </c>
      <c r="S35" s="28">
        <v>0</v>
      </c>
      <c r="T35" s="28"/>
    </row>
    <row r="36" spans="1:20">
      <c r="A36" s="2" t="s">
        <v>70</v>
      </c>
      <c r="B36" s="2" t="s">
        <v>66</v>
      </c>
      <c r="C36" s="2" t="s">
        <v>56</v>
      </c>
      <c r="D36" s="2" t="s">
        <v>57</v>
      </c>
      <c r="E36" s="27">
        <f t="shared" si="0"/>
        <v>10233609</v>
      </c>
      <c r="F36" s="28">
        <v>403609</v>
      </c>
      <c r="G36" s="28">
        <v>600000</v>
      </c>
      <c r="H36" s="28">
        <v>0</v>
      </c>
      <c r="I36" s="28">
        <v>530000</v>
      </c>
      <c r="J36" s="28">
        <v>0</v>
      </c>
      <c r="K36" s="28">
        <v>1500000</v>
      </c>
      <c r="L36" s="28">
        <v>7200000</v>
      </c>
      <c r="M36" s="27">
        <v>0</v>
      </c>
      <c r="N36" s="28">
        <v>80</v>
      </c>
      <c r="O36" s="28">
        <v>1</v>
      </c>
      <c r="P36" s="28">
        <v>3</v>
      </c>
      <c r="Q36" s="28">
        <v>0</v>
      </c>
      <c r="R36" s="28">
        <v>3</v>
      </c>
      <c r="S36" s="28">
        <v>0</v>
      </c>
      <c r="T36" s="28"/>
    </row>
    <row r="37" spans="1:20">
      <c r="A37" s="2" t="s">
        <v>71</v>
      </c>
      <c r="B37" s="2" t="s">
        <v>66</v>
      </c>
      <c r="C37" s="2" t="s">
        <v>56</v>
      </c>
      <c r="D37" s="2" t="s">
        <v>57</v>
      </c>
      <c r="E37" s="27">
        <f t="shared" si="0"/>
        <v>1089539</v>
      </c>
      <c r="F37" s="28">
        <v>100558</v>
      </c>
      <c r="G37" s="28">
        <v>192248</v>
      </c>
      <c r="H37" s="28">
        <v>74001</v>
      </c>
      <c r="I37" s="28">
        <v>122732</v>
      </c>
      <c r="J37" s="28">
        <v>0</v>
      </c>
      <c r="K37" s="28">
        <v>100000</v>
      </c>
      <c r="L37" s="28">
        <v>500000</v>
      </c>
      <c r="M37" s="27">
        <v>0</v>
      </c>
      <c r="N37" s="28">
        <v>15</v>
      </c>
      <c r="O37" s="28">
        <v>1</v>
      </c>
      <c r="P37" s="28">
        <v>1</v>
      </c>
      <c r="Q37" s="28">
        <v>1</v>
      </c>
      <c r="R37" s="28">
        <v>1</v>
      </c>
      <c r="S37" s="28">
        <v>0</v>
      </c>
      <c r="T37" s="28"/>
    </row>
    <row r="38" spans="1:20">
      <c r="A38" s="2" t="s">
        <v>72</v>
      </c>
      <c r="B38" s="2" t="s">
        <v>66</v>
      </c>
      <c r="C38" s="2" t="s">
        <v>56</v>
      </c>
      <c r="D38" s="2" t="s">
        <v>57</v>
      </c>
      <c r="E38" s="27">
        <f t="shared" si="0"/>
        <v>1456576</v>
      </c>
      <c r="F38" s="28">
        <v>236576</v>
      </c>
      <c r="G38" s="28">
        <v>0</v>
      </c>
      <c r="H38" s="28">
        <v>0</v>
      </c>
      <c r="I38" s="28">
        <v>170000</v>
      </c>
      <c r="J38" s="28">
        <v>0</v>
      </c>
      <c r="K38" s="28">
        <v>250000</v>
      </c>
      <c r="L38" s="28">
        <v>800000</v>
      </c>
      <c r="M38" s="27">
        <v>0</v>
      </c>
      <c r="N38" s="28">
        <v>12</v>
      </c>
      <c r="O38" s="28">
        <v>1</v>
      </c>
      <c r="P38" s="28">
        <v>1</v>
      </c>
      <c r="Q38" s="28">
        <v>0</v>
      </c>
      <c r="R38" s="28">
        <v>1</v>
      </c>
      <c r="S38" s="28">
        <v>0</v>
      </c>
      <c r="T38" s="28"/>
    </row>
    <row r="39" spans="1:20">
      <c r="A39" s="2" t="s">
        <v>73</v>
      </c>
      <c r="B39" s="2" t="s">
        <v>66</v>
      </c>
      <c r="C39" s="2" t="s">
        <v>56</v>
      </c>
      <c r="D39" s="2" t="s">
        <v>57</v>
      </c>
      <c r="E39" s="27">
        <f t="shared" si="0"/>
        <v>730000</v>
      </c>
      <c r="F39" s="28">
        <v>14000</v>
      </c>
      <c r="G39" s="28">
        <v>8000</v>
      </c>
      <c r="H39" s="28">
        <v>8000</v>
      </c>
      <c r="I39" s="28">
        <v>50000</v>
      </c>
      <c r="J39" s="28">
        <v>0</v>
      </c>
      <c r="K39" s="28">
        <v>150000</v>
      </c>
      <c r="L39" s="28">
        <v>500000</v>
      </c>
      <c r="M39" s="27">
        <v>0</v>
      </c>
      <c r="N39" s="28">
        <v>8</v>
      </c>
      <c r="O39" s="28">
        <v>1</v>
      </c>
      <c r="P39" s="28">
        <v>1</v>
      </c>
      <c r="Q39" s="28">
        <v>1</v>
      </c>
      <c r="R39" s="28">
        <v>1</v>
      </c>
      <c r="S39" s="28">
        <v>0</v>
      </c>
      <c r="T39" s="28"/>
    </row>
    <row r="40" spans="1:20">
      <c r="A40" s="2" t="s">
        <v>74</v>
      </c>
      <c r="B40" s="2" t="s">
        <v>66</v>
      </c>
      <c r="C40" s="2" t="s">
        <v>56</v>
      </c>
      <c r="D40" s="2" t="s">
        <v>57</v>
      </c>
      <c r="E40" s="27">
        <f t="shared" si="0"/>
        <v>2426000</v>
      </c>
      <c r="F40" s="28">
        <v>336000</v>
      </c>
      <c r="G40" s="28">
        <v>320000</v>
      </c>
      <c r="H40" s="28">
        <v>310000</v>
      </c>
      <c r="I40" s="28">
        <v>260000</v>
      </c>
      <c r="J40" s="28">
        <v>0</v>
      </c>
      <c r="K40" s="28">
        <v>0</v>
      </c>
      <c r="L40" s="28">
        <v>1200000</v>
      </c>
      <c r="M40" s="27">
        <v>0</v>
      </c>
      <c r="N40" s="28">
        <v>59</v>
      </c>
      <c r="O40" s="28">
        <v>1</v>
      </c>
      <c r="P40" s="28">
        <v>1</v>
      </c>
      <c r="Q40" s="28">
        <v>1</v>
      </c>
      <c r="R40" s="28">
        <v>1</v>
      </c>
      <c r="S40" s="28">
        <v>0</v>
      </c>
      <c r="T40" s="28"/>
    </row>
    <row r="41" spans="1:20">
      <c r="A41" s="2" t="s">
        <v>75</v>
      </c>
      <c r="B41" s="2" t="s">
        <v>66</v>
      </c>
      <c r="C41" s="2" t="s">
        <v>56</v>
      </c>
      <c r="D41" s="2" t="s">
        <v>57</v>
      </c>
      <c r="E41" s="27">
        <f t="shared" si="0"/>
        <v>23216326</v>
      </c>
      <c r="F41" s="28">
        <v>371326</v>
      </c>
      <c r="G41" s="28">
        <v>300000</v>
      </c>
      <c r="H41" s="28">
        <v>45000</v>
      </c>
      <c r="I41" s="28">
        <v>500000</v>
      </c>
      <c r="J41" s="28">
        <v>0</v>
      </c>
      <c r="K41" s="28">
        <v>7000000</v>
      </c>
      <c r="L41" s="28">
        <v>15000000</v>
      </c>
      <c r="M41" s="27">
        <v>0</v>
      </c>
      <c r="N41" s="28">
        <v>50</v>
      </c>
      <c r="O41" s="28">
        <v>2</v>
      </c>
      <c r="P41" s="28">
        <v>2</v>
      </c>
      <c r="Q41" s="28">
        <v>1</v>
      </c>
      <c r="R41" s="28">
        <v>3</v>
      </c>
      <c r="S41" s="28">
        <v>0</v>
      </c>
      <c r="T41" s="28"/>
    </row>
    <row r="42" spans="1:20">
      <c r="A42" s="2" t="s">
        <v>76</v>
      </c>
      <c r="B42" s="2" t="s">
        <v>66</v>
      </c>
      <c r="C42" s="2" t="s">
        <v>56</v>
      </c>
      <c r="D42" s="2" t="s">
        <v>57</v>
      </c>
      <c r="E42" s="27">
        <f t="shared" si="0"/>
        <v>1571936</v>
      </c>
      <c r="F42" s="28">
        <v>261936</v>
      </c>
      <c r="G42" s="28">
        <v>15000</v>
      </c>
      <c r="H42" s="28">
        <v>25000</v>
      </c>
      <c r="I42" s="28">
        <v>320000</v>
      </c>
      <c r="J42" s="28">
        <v>0</v>
      </c>
      <c r="K42" s="28">
        <v>50000</v>
      </c>
      <c r="L42" s="28">
        <v>900000</v>
      </c>
      <c r="M42" s="27">
        <v>0</v>
      </c>
      <c r="N42" s="28">
        <v>43</v>
      </c>
      <c r="O42" s="28">
        <v>1</v>
      </c>
      <c r="P42" s="28">
        <v>1</v>
      </c>
      <c r="Q42" s="28">
        <v>1</v>
      </c>
      <c r="R42" s="28">
        <v>1</v>
      </c>
      <c r="S42" s="28">
        <v>0</v>
      </c>
      <c r="T42" s="28"/>
    </row>
    <row r="43" spans="1:20">
      <c r="A43" s="2" t="s">
        <v>77</v>
      </c>
      <c r="B43" s="2" t="s">
        <v>66</v>
      </c>
      <c r="C43" s="2" t="s">
        <v>56</v>
      </c>
      <c r="D43" s="2" t="s">
        <v>57</v>
      </c>
      <c r="E43" s="27">
        <f t="shared" si="0"/>
        <v>1454497</v>
      </c>
      <c r="F43" s="28">
        <v>179412</v>
      </c>
      <c r="G43" s="28">
        <v>110112</v>
      </c>
      <c r="H43" s="28">
        <v>24490</v>
      </c>
      <c r="I43" s="28">
        <v>107202</v>
      </c>
      <c r="J43" s="28">
        <v>0</v>
      </c>
      <c r="K43" s="28">
        <v>217956</v>
      </c>
      <c r="L43" s="28">
        <v>815325</v>
      </c>
      <c r="M43" s="27">
        <v>0</v>
      </c>
      <c r="N43" s="28">
        <v>45</v>
      </c>
      <c r="O43" s="28">
        <v>1</v>
      </c>
      <c r="P43" s="28">
        <v>1</v>
      </c>
      <c r="Q43" s="28">
        <v>1</v>
      </c>
      <c r="R43" s="28">
        <v>1</v>
      </c>
      <c r="S43" s="28">
        <v>0</v>
      </c>
      <c r="T43" s="28"/>
    </row>
    <row r="44" spans="1:20">
      <c r="A44" s="2" t="s">
        <v>78</v>
      </c>
      <c r="B44" s="2" t="s">
        <v>66</v>
      </c>
      <c r="C44" s="2" t="s">
        <v>56</v>
      </c>
      <c r="D44" s="2" t="s">
        <v>57</v>
      </c>
      <c r="E44" s="27">
        <f t="shared" si="0"/>
        <v>4821072</v>
      </c>
      <c r="F44" s="28">
        <v>247072</v>
      </c>
      <c r="G44" s="28">
        <v>172000</v>
      </c>
      <c r="H44" s="28">
        <v>63000</v>
      </c>
      <c r="I44" s="28">
        <v>189000</v>
      </c>
      <c r="J44" s="28">
        <v>0</v>
      </c>
      <c r="K44" s="28">
        <v>350000</v>
      </c>
      <c r="L44" s="28">
        <v>3800000</v>
      </c>
      <c r="M44" s="27">
        <v>0</v>
      </c>
      <c r="N44" s="28">
        <v>50</v>
      </c>
      <c r="O44" s="28">
        <v>1</v>
      </c>
      <c r="P44" s="28">
        <v>1</v>
      </c>
      <c r="Q44" s="28">
        <v>1</v>
      </c>
      <c r="R44" s="28">
        <v>1</v>
      </c>
      <c r="S44" s="28">
        <v>0</v>
      </c>
      <c r="T44" s="28"/>
    </row>
    <row r="45" spans="1:20">
      <c r="A45" s="2" t="s">
        <v>79</v>
      </c>
      <c r="B45" s="2" t="s">
        <v>66</v>
      </c>
      <c r="C45" s="2" t="s">
        <v>56</v>
      </c>
      <c r="D45" s="2" t="s">
        <v>57</v>
      </c>
      <c r="E45" s="27">
        <f t="shared" si="0"/>
        <v>2000000</v>
      </c>
      <c r="F45" s="28">
        <v>556890</v>
      </c>
      <c r="G45" s="28">
        <v>0</v>
      </c>
      <c r="H45" s="28">
        <v>0</v>
      </c>
      <c r="I45" s="28">
        <v>150000</v>
      </c>
      <c r="J45" s="28">
        <v>0</v>
      </c>
      <c r="K45" s="28">
        <v>433110</v>
      </c>
      <c r="L45" s="28">
        <v>860000</v>
      </c>
      <c r="M45" s="27">
        <v>0</v>
      </c>
      <c r="N45" s="28">
        <v>30</v>
      </c>
      <c r="O45" s="28">
        <v>2</v>
      </c>
      <c r="P45" s="28">
        <v>0</v>
      </c>
      <c r="Q45" s="28">
        <v>0</v>
      </c>
      <c r="R45" s="28">
        <v>1</v>
      </c>
      <c r="S45" s="28">
        <v>0</v>
      </c>
      <c r="T45" s="28"/>
    </row>
    <row r="46" spans="1:20">
      <c r="A46" s="2" t="s">
        <v>80</v>
      </c>
      <c r="B46" s="2" t="s">
        <v>66</v>
      </c>
      <c r="C46" s="2" t="s">
        <v>56</v>
      </c>
      <c r="D46" s="2" t="s">
        <v>57</v>
      </c>
      <c r="E46" s="27">
        <f t="shared" si="0"/>
        <v>2510876</v>
      </c>
      <c r="F46" s="28">
        <v>248051</v>
      </c>
      <c r="G46" s="28">
        <v>39176</v>
      </c>
      <c r="H46" s="28">
        <v>253808</v>
      </c>
      <c r="I46" s="28">
        <v>469841</v>
      </c>
      <c r="J46" s="28">
        <v>0</v>
      </c>
      <c r="K46" s="28">
        <v>0</v>
      </c>
      <c r="L46" s="28">
        <v>1500000</v>
      </c>
      <c r="M46" s="27">
        <v>0</v>
      </c>
      <c r="N46" s="28">
        <v>50</v>
      </c>
      <c r="O46" s="28">
        <v>1</v>
      </c>
      <c r="P46" s="28">
        <v>3</v>
      </c>
      <c r="Q46" s="28">
        <v>2</v>
      </c>
      <c r="R46" s="28">
        <v>3</v>
      </c>
      <c r="S46" s="28">
        <v>0</v>
      </c>
      <c r="T46" s="28" t="s">
        <v>81</v>
      </c>
    </row>
    <row r="47" spans="1:20">
      <c r="A47" s="2" t="s">
        <v>82</v>
      </c>
      <c r="B47" s="2" t="s">
        <v>66</v>
      </c>
      <c r="C47" s="2" t="s">
        <v>56</v>
      </c>
      <c r="D47" s="2" t="s">
        <v>57</v>
      </c>
      <c r="E47" s="27">
        <f t="shared" si="0"/>
        <v>1377085</v>
      </c>
      <c r="F47" s="28">
        <v>377085</v>
      </c>
      <c r="G47" s="28">
        <v>0</v>
      </c>
      <c r="H47" s="28">
        <v>0</v>
      </c>
      <c r="I47" s="28">
        <v>200000</v>
      </c>
      <c r="J47" s="28">
        <v>0</v>
      </c>
      <c r="K47" s="28">
        <v>0</v>
      </c>
      <c r="L47" s="28">
        <v>800000</v>
      </c>
      <c r="M47" s="27">
        <v>0</v>
      </c>
      <c r="N47" s="28">
        <v>53</v>
      </c>
      <c r="O47" s="28">
        <v>1</v>
      </c>
      <c r="P47" s="28">
        <v>2</v>
      </c>
      <c r="Q47" s="28">
        <v>1</v>
      </c>
      <c r="R47" s="28">
        <v>1</v>
      </c>
      <c r="S47" s="28">
        <v>0</v>
      </c>
      <c r="T47" s="28" t="s">
        <v>81</v>
      </c>
    </row>
    <row r="48" spans="1:20">
      <c r="A48" s="2" t="s">
        <v>83</v>
      </c>
      <c r="B48" s="2" t="s">
        <v>66</v>
      </c>
      <c r="C48" s="2" t="s">
        <v>56</v>
      </c>
      <c r="D48" s="2" t="s">
        <v>57</v>
      </c>
      <c r="E48" s="27">
        <f t="shared" si="0"/>
        <v>12587902</v>
      </c>
      <c r="F48" s="28">
        <v>196902</v>
      </c>
      <c r="G48" s="28">
        <v>140000</v>
      </c>
      <c r="H48" s="28">
        <v>120000</v>
      </c>
      <c r="I48" s="28">
        <v>190000</v>
      </c>
      <c r="J48" s="28">
        <v>0</v>
      </c>
      <c r="K48" s="28">
        <v>90000</v>
      </c>
      <c r="L48" s="28">
        <v>11851000</v>
      </c>
      <c r="M48" s="27">
        <v>0</v>
      </c>
      <c r="N48" s="28">
        <v>77</v>
      </c>
      <c r="O48" s="28">
        <v>1</v>
      </c>
      <c r="P48" s="28">
        <v>1</v>
      </c>
      <c r="Q48" s="28">
        <v>1</v>
      </c>
      <c r="R48" s="28">
        <v>1</v>
      </c>
      <c r="S48" s="28">
        <v>0</v>
      </c>
      <c r="T48" s="28"/>
    </row>
    <row r="49" spans="1:20">
      <c r="A49" s="2" t="s">
        <v>84</v>
      </c>
      <c r="B49" s="2" t="s">
        <v>66</v>
      </c>
      <c r="C49" s="2" t="s">
        <v>56</v>
      </c>
      <c r="D49" s="2" t="s">
        <v>57</v>
      </c>
      <c r="E49" s="27">
        <f t="shared" si="0"/>
        <v>2033547</v>
      </c>
      <c r="F49" s="28">
        <v>155547</v>
      </c>
      <c r="G49" s="28">
        <v>78000</v>
      </c>
      <c r="H49" s="28">
        <v>0</v>
      </c>
      <c r="I49" s="28">
        <v>100000</v>
      </c>
      <c r="J49" s="28">
        <v>0</v>
      </c>
      <c r="K49" s="28">
        <v>500000</v>
      </c>
      <c r="L49" s="28">
        <v>1200000</v>
      </c>
      <c r="M49" s="27">
        <v>0</v>
      </c>
      <c r="N49" s="28">
        <v>50</v>
      </c>
      <c r="O49" s="28">
        <v>1</v>
      </c>
      <c r="P49" s="28">
        <v>1</v>
      </c>
      <c r="Q49" s="28">
        <v>0</v>
      </c>
      <c r="R49" s="28">
        <v>1</v>
      </c>
      <c r="S49" s="28">
        <v>0</v>
      </c>
      <c r="T49" s="28"/>
    </row>
    <row r="50" spans="1:20">
      <c r="A50" s="2" t="s">
        <v>85</v>
      </c>
      <c r="B50" s="2" t="s">
        <v>66</v>
      </c>
      <c r="C50" s="2" t="s">
        <v>56</v>
      </c>
      <c r="D50" s="2" t="s">
        <v>57</v>
      </c>
      <c r="E50" s="27">
        <f t="shared" si="0"/>
        <v>4468338.12</v>
      </c>
      <c r="F50" s="28">
        <v>197558.02</v>
      </c>
      <c r="G50" s="28">
        <v>127741.75</v>
      </c>
      <c r="H50" s="28">
        <v>0</v>
      </c>
      <c r="I50" s="28">
        <v>37451</v>
      </c>
      <c r="J50" s="28">
        <v>0</v>
      </c>
      <c r="K50" s="28">
        <v>0</v>
      </c>
      <c r="L50" s="28">
        <v>4105587.35</v>
      </c>
      <c r="M50" s="27">
        <v>0</v>
      </c>
      <c r="N50" s="28">
        <v>41</v>
      </c>
      <c r="O50" s="28">
        <v>1</v>
      </c>
      <c r="P50" s="28">
        <v>1</v>
      </c>
      <c r="Q50" s="28">
        <v>0</v>
      </c>
      <c r="R50" s="28">
        <v>1</v>
      </c>
      <c r="S50" s="28">
        <v>0</v>
      </c>
      <c r="T50" s="28"/>
    </row>
    <row r="51" spans="1:20">
      <c r="A51" s="2" t="s">
        <v>86</v>
      </c>
      <c r="B51" s="2" t="s">
        <v>66</v>
      </c>
      <c r="C51" s="2" t="s">
        <v>56</v>
      </c>
      <c r="D51" s="2" t="s">
        <v>57</v>
      </c>
      <c r="E51" s="27">
        <f t="shared" si="0"/>
        <v>1205980.53</v>
      </c>
      <c r="F51" s="28">
        <v>123592</v>
      </c>
      <c r="G51" s="28">
        <v>0</v>
      </c>
      <c r="H51" s="28">
        <v>0</v>
      </c>
      <c r="I51" s="28">
        <v>160978.53</v>
      </c>
      <c r="J51" s="28">
        <v>0</v>
      </c>
      <c r="K51" s="28">
        <v>62000</v>
      </c>
      <c r="L51" s="28">
        <v>859410</v>
      </c>
      <c r="M51" s="27">
        <v>0</v>
      </c>
      <c r="N51" s="28">
        <v>14</v>
      </c>
      <c r="O51" s="28">
        <v>1</v>
      </c>
      <c r="P51" s="28">
        <v>0</v>
      </c>
      <c r="Q51" s="28">
        <v>0</v>
      </c>
      <c r="R51" s="28">
        <v>1</v>
      </c>
      <c r="S51" s="28">
        <v>0</v>
      </c>
      <c r="T51" s="28"/>
    </row>
    <row r="52" spans="1:20">
      <c r="A52" s="2" t="s">
        <v>87</v>
      </c>
      <c r="B52" s="5" t="s">
        <v>88</v>
      </c>
      <c r="C52" s="2" t="s">
        <v>56</v>
      </c>
      <c r="D52" s="2" t="s">
        <v>57</v>
      </c>
      <c r="E52" s="27">
        <f t="shared" si="0"/>
        <v>348886</v>
      </c>
      <c r="F52" s="28">
        <v>98886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250000</v>
      </c>
      <c r="M52" s="27">
        <v>0</v>
      </c>
      <c r="N52" s="28">
        <v>5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 t="s">
        <v>89</v>
      </c>
    </row>
    <row r="53" spans="1:20">
      <c r="A53" s="2" t="s">
        <v>90</v>
      </c>
      <c r="B53" s="2" t="s">
        <v>91</v>
      </c>
      <c r="C53" s="2" t="s">
        <v>56</v>
      </c>
      <c r="D53" s="2" t="s">
        <v>57</v>
      </c>
      <c r="E53" s="27">
        <f t="shared" si="0"/>
        <v>4910291</v>
      </c>
      <c r="F53" s="28">
        <v>260291</v>
      </c>
      <c r="G53" s="28">
        <v>600000</v>
      </c>
      <c r="H53" s="28">
        <v>50000</v>
      </c>
      <c r="I53" s="28" t="s">
        <v>92</v>
      </c>
      <c r="J53" s="28">
        <v>0</v>
      </c>
      <c r="K53" s="28">
        <v>1000000</v>
      </c>
      <c r="L53" s="28">
        <v>3000000</v>
      </c>
      <c r="M53" s="27">
        <v>0</v>
      </c>
      <c r="N53" s="28">
        <v>28</v>
      </c>
      <c r="O53" s="28">
        <v>1</v>
      </c>
      <c r="P53" s="28">
        <v>1</v>
      </c>
      <c r="Q53" s="28">
        <v>1</v>
      </c>
      <c r="R53" s="28">
        <v>0</v>
      </c>
      <c r="S53" s="28">
        <v>0</v>
      </c>
      <c r="T53" s="28"/>
    </row>
    <row r="54" spans="1:20">
      <c r="A54" s="2" t="s">
        <v>93</v>
      </c>
      <c r="B54" s="2" t="s">
        <v>91</v>
      </c>
      <c r="C54" s="2" t="s">
        <v>56</v>
      </c>
      <c r="D54" s="2" t="s">
        <v>57</v>
      </c>
      <c r="E54" s="27">
        <f t="shared" si="0"/>
        <v>2335783</v>
      </c>
      <c r="F54" s="28">
        <v>638783</v>
      </c>
      <c r="G54" s="28">
        <v>384000</v>
      </c>
      <c r="H54" s="28">
        <v>0</v>
      </c>
      <c r="I54" s="28">
        <v>0</v>
      </c>
      <c r="J54" s="28">
        <v>0</v>
      </c>
      <c r="K54" s="28">
        <v>349000</v>
      </c>
      <c r="L54" s="28">
        <v>964000</v>
      </c>
      <c r="M54" s="27">
        <v>0</v>
      </c>
      <c r="N54" s="28">
        <v>20</v>
      </c>
      <c r="O54" s="28">
        <v>1</v>
      </c>
      <c r="P54" s="28">
        <v>1</v>
      </c>
      <c r="Q54" s="28">
        <v>0</v>
      </c>
      <c r="R54" s="28">
        <v>0</v>
      </c>
      <c r="S54" s="28">
        <v>0</v>
      </c>
      <c r="T54" s="28"/>
    </row>
    <row r="55" spans="1:20">
      <c r="A55" s="2" t="s">
        <v>94</v>
      </c>
      <c r="B55" s="2" t="s">
        <v>91</v>
      </c>
      <c r="C55" s="2" t="s">
        <v>56</v>
      </c>
      <c r="D55" s="2" t="s">
        <v>57</v>
      </c>
      <c r="E55" s="27">
        <f t="shared" si="0"/>
        <v>10652944</v>
      </c>
      <c r="F55" s="28">
        <v>562944</v>
      </c>
      <c r="G55" s="28">
        <v>980000</v>
      </c>
      <c r="H55" s="28">
        <v>280000</v>
      </c>
      <c r="I55" s="28" t="s">
        <v>92</v>
      </c>
      <c r="J55" s="28">
        <v>0</v>
      </c>
      <c r="K55" s="28">
        <v>330000</v>
      </c>
      <c r="L55" s="28">
        <v>8500000</v>
      </c>
      <c r="M55" s="27">
        <v>0</v>
      </c>
      <c r="N55" s="28">
        <v>49</v>
      </c>
      <c r="O55" s="28">
        <v>2</v>
      </c>
      <c r="P55" s="28">
        <v>2</v>
      </c>
      <c r="Q55" s="28">
        <v>2</v>
      </c>
      <c r="R55" s="28">
        <v>0</v>
      </c>
      <c r="S55" s="28">
        <v>0</v>
      </c>
      <c r="T55" s="28"/>
    </row>
    <row r="56" spans="1:20">
      <c r="A56" s="2" t="s">
        <v>95</v>
      </c>
      <c r="B56" s="2" t="s">
        <v>96</v>
      </c>
      <c r="C56" s="2" t="s">
        <v>56</v>
      </c>
      <c r="D56" s="2" t="s">
        <v>57</v>
      </c>
      <c r="E56" s="27">
        <f t="shared" si="0"/>
        <v>1286115</v>
      </c>
      <c r="F56" s="28">
        <v>271325</v>
      </c>
      <c r="G56" s="28">
        <v>221990</v>
      </c>
      <c r="H56" s="28">
        <v>0</v>
      </c>
      <c r="I56" s="28">
        <v>0</v>
      </c>
      <c r="J56" s="28">
        <v>0</v>
      </c>
      <c r="K56" s="28">
        <v>0</v>
      </c>
      <c r="L56" s="28">
        <v>792800</v>
      </c>
      <c r="M56" s="27">
        <v>0</v>
      </c>
      <c r="N56" s="28">
        <v>6</v>
      </c>
      <c r="O56" s="28">
        <v>1</v>
      </c>
      <c r="P56" s="28">
        <v>1</v>
      </c>
      <c r="Q56" s="28">
        <v>0</v>
      </c>
      <c r="R56" s="28">
        <v>0</v>
      </c>
      <c r="S56" s="28">
        <v>0</v>
      </c>
      <c r="T56" s="28"/>
    </row>
    <row r="57" spans="1:20">
      <c r="A57" s="2" t="s">
        <v>97</v>
      </c>
      <c r="B57" s="2" t="s">
        <v>21</v>
      </c>
      <c r="C57" s="2" t="s">
        <v>98</v>
      </c>
      <c r="D57" s="2" t="s">
        <v>99</v>
      </c>
      <c r="E57" s="27">
        <f t="shared" si="0"/>
        <v>1130187</v>
      </c>
      <c r="F57" s="29">
        <v>100565</v>
      </c>
      <c r="G57" s="27">
        <v>476667</v>
      </c>
      <c r="H57" s="27">
        <v>11790</v>
      </c>
      <c r="I57" s="27">
        <v>209235</v>
      </c>
      <c r="J57" s="27">
        <v>0</v>
      </c>
      <c r="K57" s="27">
        <v>0</v>
      </c>
      <c r="L57" s="27">
        <v>298150</v>
      </c>
      <c r="M57" s="27">
        <v>33780</v>
      </c>
      <c r="N57" s="30">
        <v>4</v>
      </c>
      <c r="O57" s="30">
        <v>1</v>
      </c>
      <c r="P57" s="30">
        <v>1</v>
      </c>
      <c r="Q57" s="30">
        <v>1</v>
      </c>
      <c r="R57" s="30">
        <v>1</v>
      </c>
      <c r="S57" s="30">
        <v>0</v>
      </c>
      <c r="T57" s="28"/>
    </row>
    <row r="58" spans="1:20">
      <c r="A58" s="2" t="s">
        <v>100</v>
      </c>
      <c r="B58" s="2" t="s">
        <v>21</v>
      </c>
      <c r="C58" s="2" t="s">
        <v>98</v>
      </c>
      <c r="D58" s="2" t="s">
        <v>99</v>
      </c>
      <c r="E58" s="27">
        <f t="shared" si="0"/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7">
        <v>0</v>
      </c>
      <c r="N58" s="28">
        <v>8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 t="s">
        <v>101</v>
      </c>
    </row>
    <row r="59" spans="1:20">
      <c r="A59" s="2" t="s">
        <v>102</v>
      </c>
      <c r="B59" s="2" t="s">
        <v>103</v>
      </c>
      <c r="C59" s="2" t="s">
        <v>98</v>
      </c>
      <c r="D59" s="2" t="s">
        <v>99</v>
      </c>
      <c r="E59" s="27">
        <f t="shared" si="0"/>
        <v>1495981</v>
      </c>
      <c r="F59" s="29">
        <v>203223</v>
      </c>
      <c r="G59" s="27">
        <v>360024</v>
      </c>
      <c r="H59" s="27">
        <v>105789</v>
      </c>
      <c r="I59" s="27">
        <v>209012</v>
      </c>
      <c r="J59" s="27">
        <v>0</v>
      </c>
      <c r="K59" s="27">
        <v>82631</v>
      </c>
      <c r="L59" s="27">
        <v>495158</v>
      </c>
      <c r="M59" s="27">
        <v>40144</v>
      </c>
      <c r="N59" s="30">
        <v>13</v>
      </c>
      <c r="O59" s="30">
        <v>1</v>
      </c>
      <c r="P59" s="30">
        <v>1</v>
      </c>
      <c r="Q59" s="30">
        <v>1</v>
      </c>
      <c r="R59" s="30">
        <v>1</v>
      </c>
      <c r="S59" s="30">
        <v>1</v>
      </c>
      <c r="T59" s="28"/>
    </row>
    <row r="60" spans="1:20">
      <c r="A60" s="2" t="s">
        <v>104</v>
      </c>
      <c r="B60" s="2" t="s">
        <v>30</v>
      </c>
      <c r="C60" s="2" t="s">
        <v>98</v>
      </c>
      <c r="D60" s="2" t="s">
        <v>99</v>
      </c>
      <c r="E60" s="27">
        <f t="shared" si="0"/>
        <v>5368496</v>
      </c>
      <c r="F60" s="29">
        <v>1668496</v>
      </c>
      <c r="G60" s="28">
        <v>1400000</v>
      </c>
      <c r="H60" s="28">
        <v>0</v>
      </c>
      <c r="I60" s="28">
        <v>0</v>
      </c>
      <c r="J60" s="28">
        <v>0</v>
      </c>
      <c r="K60" s="28">
        <v>800000</v>
      </c>
      <c r="L60" s="28">
        <v>1500000</v>
      </c>
      <c r="M60" s="27">
        <v>0</v>
      </c>
      <c r="N60" s="30">
        <v>14</v>
      </c>
      <c r="O60" s="30">
        <v>1</v>
      </c>
      <c r="P60" s="30">
        <v>3</v>
      </c>
      <c r="Q60" s="30">
        <v>0</v>
      </c>
      <c r="R60" s="30">
        <v>0</v>
      </c>
      <c r="S60" s="30">
        <v>0</v>
      </c>
      <c r="T60" s="28"/>
    </row>
    <row r="61" spans="1:20">
      <c r="A61" s="2" t="s">
        <v>105</v>
      </c>
      <c r="B61" s="2" t="s">
        <v>30</v>
      </c>
      <c r="C61" s="2" t="s">
        <v>98</v>
      </c>
      <c r="D61" s="2" t="s">
        <v>99</v>
      </c>
      <c r="E61" s="27">
        <f t="shared" si="0"/>
        <v>3611934</v>
      </c>
      <c r="F61" s="29">
        <v>511934</v>
      </c>
      <c r="G61" s="29">
        <v>1000000</v>
      </c>
      <c r="H61" s="28">
        <v>0</v>
      </c>
      <c r="I61" s="28">
        <v>0</v>
      </c>
      <c r="J61" s="28">
        <v>0</v>
      </c>
      <c r="K61" s="28">
        <v>1200000</v>
      </c>
      <c r="L61" s="28">
        <v>900000</v>
      </c>
      <c r="M61" s="27">
        <v>0</v>
      </c>
      <c r="N61" s="30">
        <v>15</v>
      </c>
      <c r="O61" s="30">
        <v>1</v>
      </c>
      <c r="P61" s="30">
        <v>3</v>
      </c>
      <c r="Q61" s="30">
        <v>1</v>
      </c>
      <c r="R61" s="30">
        <v>0</v>
      </c>
      <c r="S61" s="30">
        <v>0</v>
      </c>
      <c r="T61" s="28"/>
    </row>
    <row r="62" spans="1:20">
      <c r="A62" s="2" t="s">
        <v>106</v>
      </c>
      <c r="B62" s="2" t="s">
        <v>40</v>
      </c>
      <c r="C62" s="2" t="s">
        <v>98</v>
      </c>
      <c r="D62" s="2" t="s">
        <v>99</v>
      </c>
      <c r="E62" s="27">
        <f t="shared" si="0"/>
        <v>3977518</v>
      </c>
      <c r="F62" s="29">
        <v>579518</v>
      </c>
      <c r="G62" s="27">
        <v>900000</v>
      </c>
      <c r="H62" s="27">
        <v>584000</v>
      </c>
      <c r="I62" s="27">
        <v>679000</v>
      </c>
      <c r="J62" s="27">
        <v>0</v>
      </c>
      <c r="K62" s="27">
        <v>345000</v>
      </c>
      <c r="L62" s="27">
        <v>600000</v>
      </c>
      <c r="M62" s="27">
        <v>290000</v>
      </c>
      <c r="N62" s="30">
        <v>33</v>
      </c>
      <c r="O62" s="30">
        <v>2</v>
      </c>
      <c r="P62" s="30">
        <v>2</v>
      </c>
      <c r="Q62" s="30">
        <v>2</v>
      </c>
      <c r="R62" s="30">
        <v>2</v>
      </c>
      <c r="S62" s="30">
        <v>0</v>
      </c>
      <c r="T62" s="28"/>
    </row>
    <row r="63" spans="1:20">
      <c r="A63" s="2" t="s">
        <v>107</v>
      </c>
      <c r="B63" s="2" t="s">
        <v>40</v>
      </c>
      <c r="C63" s="2" t="s">
        <v>98</v>
      </c>
      <c r="D63" s="2" t="s">
        <v>99</v>
      </c>
      <c r="E63" s="27">
        <f t="shared" si="0"/>
        <v>2284451</v>
      </c>
      <c r="F63" s="29">
        <v>585977</v>
      </c>
      <c r="G63" s="27">
        <v>572655</v>
      </c>
      <c r="H63" s="27">
        <v>473194</v>
      </c>
      <c r="I63" s="27">
        <v>368679</v>
      </c>
      <c r="J63" s="27">
        <v>0</v>
      </c>
      <c r="K63" s="27">
        <v>101532</v>
      </c>
      <c r="L63" s="27">
        <v>182414</v>
      </c>
      <c r="M63" s="27">
        <v>0</v>
      </c>
      <c r="N63" s="30">
        <v>12</v>
      </c>
      <c r="O63" s="30">
        <v>2</v>
      </c>
      <c r="P63" s="30">
        <v>2</v>
      </c>
      <c r="Q63" s="30">
        <v>2</v>
      </c>
      <c r="R63" s="30">
        <v>2</v>
      </c>
      <c r="S63" s="30">
        <v>0</v>
      </c>
      <c r="T63" s="28"/>
    </row>
    <row r="64" spans="1:20">
      <c r="A64" s="2" t="s">
        <v>108</v>
      </c>
      <c r="B64" s="2" t="s">
        <v>43</v>
      </c>
      <c r="C64" s="2" t="s">
        <v>98</v>
      </c>
      <c r="D64" s="2" t="s">
        <v>99</v>
      </c>
      <c r="E64" s="27">
        <f t="shared" si="0"/>
        <v>4285964</v>
      </c>
      <c r="F64" s="29">
        <v>535694</v>
      </c>
      <c r="G64" s="27">
        <v>832703</v>
      </c>
      <c r="H64" s="27">
        <v>430169</v>
      </c>
      <c r="I64" s="27">
        <v>429384</v>
      </c>
      <c r="J64" s="27">
        <v>337634</v>
      </c>
      <c r="K64" s="27">
        <v>371656</v>
      </c>
      <c r="L64" s="27">
        <v>1178510</v>
      </c>
      <c r="M64" s="27">
        <v>170214</v>
      </c>
      <c r="N64" s="30">
        <v>16</v>
      </c>
      <c r="O64" s="30">
        <v>1</v>
      </c>
      <c r="P64" s="30">
        <v>2</v>
      </c>
      <c r="Q64" s="30">
        <v>1</v>
      </c>
      <c r="R64" s="30">
        <v>2</v>
      </c>
      <c r="S64" s="30">
        <v>1</v>
      </c>
      <c r="T64" s="28"/>
    </row>
    <row r="65" spans="1:20">
      <c r="A65" s="2" t="s">
        <v>109</v>
      </c>
      <c r="B65" s="2" t="s">
        <v>43</v>
      </c>
      <c r="C65" s="2" t="s">
        <v>98</v>
      </c>
      <c r="D65" s="2" t="s">
        <v>99</v>
      </c>
      <c r="E65" s="27">
        <f t="shared" si="0"/>
        <v>2911450</v>
      </c>
      <c r="F65" s="29">
        <v>309290</v>
      </c>
      <c r="G65" s="27">
        <v>436121</v>
      </c>
      <c r="H65" s="27">
        <v>440270</v>
      </c>
      <c r="I65" s="27">
        <v>442527</v>
      </c>
      <c r="J65" s="27">
        <v>229084</v>
      </c>
      <c r="K65" s="27">
        <v>271784</v>
      </c>
      <c r="L65" s="27">
        <v>696127</v>
      </c>
      <c r="M65" s="27">
        <v>86247</v>
      </c>
      <c r="N65" s="30">
        <v>12</v>
      </c>
      <c r="O65" s="30">
        <v>1</v>
      </c>
      <c r="P65" s="30">
        <v>1</v>
      </c>
      <c r="Q65" s="30">
        <v>1</v>
      </c>
      <c r="R65" s="30">
        <v>1</v>
      </c>
      <c r="S65" s="30">
        <v>1</v>
      </c>
      <c r="T65" s="28"/>
    </row>
    <row r="66" spans="1:20">
      <c r="A66" s="2" t="s">
        <v>110</v>
      </c>
      <c r="B66" s="2" t="s">
        <v>43</v>
      </c>
      <c r="C66" s="2" t="s">
        <v>98</v>
      </c>
      <c r="D66" s="2" t="s">
        <v>99</v>
      </c>
      <c r="E66" s="27">
        <f t="shared" si="0"/>
        <v>2463851</v>
      </c>
      <c r="F66" s="29">
        <v>32344</v>
      </c>
      <c r="G66" s="27">
        <v>354340</v>
      </c>
      <c r="H66" s="27">
        <v>144298</v>
      </c>
      <c r="I66" s="27">
        <v>200621</v>
      </c>
      <c r="J66" s="27">
        <v>850860</v>
      </c>
      <c r="K66" s="27">
        <v>479171</v>
      </c>
      <c r="L66" s="27">
        <v>402217</v>
      </c>
      <c r="M66" s="27">
        <v>0</v>
      </c>
      <c r="N66" s="30">
        <v>12</v>
      </c>
      <c r="O66" s="30">
        <v>1</v>
      </c>
      <c r="P66" s="30">
        <v>1</v>
      </c>
      <c r="Q66" s="30">
        <v>1</v>
      </c>
      <c r="R66" s="30">
        <v>1</v>
      </c>
      <c r="S66" s="30">
        <v>2</v>
      </c>
      <c r="T66" s="28"/>
    </row>
    <row r="67" spans="1:20">
      <c r="A67" s="2" t="s">
        <v>111</v>
      </c>
      <c r="B67" s="2" t="s">
        <v>43</v>
      </c>
      <c r="C67" s="2" t="s">
        <v>98</v>
      </c>
      <c r="D67" s="2" t="s">
        <v>99</v>
      </c>
      <c r="E67" s="27">
        <f t="shared" ref="E67:E130" si="1">SUM(F67:M67)</f>
        <v>4371617</v>
      </c>
      <c r="F67" s="29">
        <v>116441</v>
      </c>
      <c r="G67" s="27">
        <v>1195846</v>
      </c>
      <c r="H67" s="27">
        <v>382415</v>
      </c>
      <c r="I67" s="27">
        <v>264759</v>
      </c>
      <c r="J67" s="27">
        <v>861912</v>
      </c>
      <c r="K67" s="27">
        <v>187512</v>
      </c>
      <c r="L67" s="27">
        <v>1231532</v>
      </c>
      <c r="M67" s="27">
        <v>131200</v>
      </c>
      <c r="N67" s="28">
        <v>15</v>
      </c>
      <c r="O67" s="28">
        <v>1</v>
      </c>
      <c r="P67" s="28">
        <v>2</v>
      </c>
      <c r="Q67" s="28">
        <v>1</v>
      </c>
      <c r="R67" s="28">
        <v>1</v>
      </c>
      <c r="S67" s="28">
        <v>1</v>
      </c>
      <c r="T67" s="28"/>
    </row>
    <row r="68" spans="1:20">
      <c r="A68" s="2" t="s">
        <v>112</v>
      </c>
      <c r="B68" s="2" t="s">
        <v>43</v>
      </c>
      <c r="C68" s="2" t="s">
        <v>98</v>
      </c>
      <c r="D68" s="2" t="s">
        <v>99</v>
      </c>
      <c r="E68" s="27">
        <f t="shared" si="1"/>
        <v>4479140</v>
      </c>
      <c r="F68" s="29">
        <v>394140</v>
      </c>
      <c r="G68" s="27">
        <v>1300000</v>
      </c>
      <c r="H68" s="27">
        <v>290000</v>
      </c>
      <c r="I68" s="27">
        <v>300000</v>
      </c>
      <c r="J68" s="27">
        <v>95000</v>
      </c>
      <c r="K68" s="27">
        <v>500000</v>
      </c>
      <c r="L68" s="27">
        <v>1600000</v>
      </c>
      <c r="M68" s="27">
        <v>0</v>
      </c>
      <c r="N68" s="30">
        <v>17</v>
      </c>
      <c r="O68" s="30">
        <v>1</v>
      </c>
      <c r="P68" s="30">
        <v>2</v>
      </c>
      <c r="Q68" s="30">
        <v>1</v>
      </c>
      <c r="R68" s="30">
        <v>1</v>
      </c>
      <c r="S68" s="30">
        <v>1</v>
      </c>
      <c r="T68" s="28"/>
    </row>
    <row r="69" spans="1:20">
      <c r="A69" s="2" t="s">
        <v>113</v>
      </c>
      <c r="B69" s="2" t="s">
        <v>43</v>
      </c>
      <c r="C69" s="2" t="s">
        <v>98</v>
      </c>
      <c r="D69" s="2" t="s">
        <v>99</v>
      </c>
      <c r="E69" s="27">
        <f t="shared" si="1"/>
        <v>5900048</v>
      </c>
      <c r="F69" s="29">
        <v>413234</v>
      </c>
      <c r="G69" s="27">
        <v>1777027</v>
      </c>
      <c r="H69" s="27">
        <v>624952</v>
      </c>
      <c r="I69" s="27">
        <v>501082</v>
      </c>
      <c r="J69" s="27">
        <v>677646</v>
      </c>
      <c r="K69" s="27">
        <v>322554</v>
      </c>
      <c r="L69" s="27">
        <v>1433381</v>
      </c>
      <c r="M69" s="27">
        <v>150172</v>
      </c>
      <c r="N69" s="30">
        <v>19</v>
      </c>
      <c r="O69" s="30">
        <v>2</v>
      </c>
      <c r="P69" s="30">
        <v>2</v>
      </c>
      <c r="Q69" s="30">
        <v>3</v>
      </c>
      <c r="R69" s="30">
        <v>2</v>
      </c>
      <c r="S69" s="30">
        <v>1</v>
      </c>
      <c r="T69" s="28"/>
    </row>
    <row r="70" spans="1:20">
      <c r="A70" s="2" t="s">
        <v>114</v>
      </c>
      <c r="B70" s="2" t="s">
        <v>43</v>
      </c>
      <c r="C70" s="2" t="s">
        <v>115</v>
      </c>
      <c r="D70" s="2" t="s">
        <v>116</v>
      </c>
      <c r="E70" s="27">
        <f t="shared" si="1"/>
        <v>3914764</v>
      </c>
      <c r="F70" s="28">
        <v>804764</v>
      </c>
      <c r="G70" s="28">
        <v>810000</v>
      </c>
      <c r="H70" s="28">
        <v>600000</v>
      </c>
      <c r="I70" s="28">
        <v>200000</v>
      </c>
      <c r="J70" s="28">
        <v>200000</v>
      </c>
      <c r="K70" s="28">
        <v>500000</v>
      </c>
      <c r="L70" s="28">
        <v>800000</v>
      </c>
      <c r="M70" s="27">
        <v>0</v>
      </c>
      <c r="N70" s="28">
        <v>16</v>
      </c>
      <c r="O70" s="28">
        <v>2</v>
      </c>
      <c r="P70" s="28">
        <v>2</v>
      </c>
      <c r="Q70" s="28">
        <v>2</v>
      </c>
      <c r="R70" s="28">
        <v>1</v>
      </c>
      <c r="S70" s="28">
        <v>2</v>
      </c>
      <c r="T70" s="28"/>
    </row>
    <row r="71" spans="1:20">
      <c r="A71" s="2" t="s">
        <v>117</v>
      </c>
      <c r="B71" s="2" t="s">
        <v>43</v>
      </c>
      <c r="C71" s="2" t="s">
        <v>115</v>
      </c>
      <c r="D71" s="2" t="s">
        <v>116</v>
      </c>
      <c r="E71" s="27">
        <f t="shared" si="1"/>
        <v>6693417</v>
      </c>
      <c r="F71" s="28">
        <v>700908</v>
      </c>
      <c r="G71" s="28">
        <v>897264</v>
      </c>
      <c r="H71" s="28">
        <v>824205</v>
      </c>
      <c r="I71" s="28">
        <v>280000</v>
      </c>
      <c r="J71" s="28">
        <v>480280</v>
      </c>
      <c r="K71" s="28">
        <v>1047510</v>
      </c>
      <c r="L71" s="28">
        <v>2463250</v>
      </c>
      <c r="M71" s="27">
        <v>0</v>
      </c>
      <c r="N71" s="28">
        <v>23</v>
      </c>
      <c r="O71" s="28">
        <v>2</v>
      </c>
      <c r="P71" s="28">
        <v>2</v>
      </c>
      <c r="Q71" s="28">
        <v>2</v>
      </c>
      <c r="R71" s="28">
        <v>1</v>
      </c>
      <c r="S71" s="28">
        <v>1</v>
      </c>
      <c r="T71" s="28"/>
    </row>
    <row r="72" spans="1:20">
      <c r="A72" s="2" t="s">
        <v>118</v>
      </c>
      <c r="B72" s="2" t="s">
        <v>43</v>
      </c>
      <c r="C72" s="2" t="s">
        <v>115</v>
      </c>
      <c r="D72" s="2" t="s">
        <v>116</v>
      </c>
      <c r="E72" s="27">
        <f t="shared" si="1"/>
        <v>4577457</v>
      </c>
      <c r="F72" s="28">
        <v>715938</v>
      </c>
      <c r="G72" s="28">
        <v>423132</v>
      </c>
      <c r="H72" s="28">
        <v>572372</v>
      </c>
      <c r="I72" s="28">
        <v>159248</v>
      </c>
      <c r="J72" s="28">
        <v>1206767</v>
      </c>
      <c r="K72" s="28">
        <v>0</v>
      </c>
      <c r="L72" s="28">
        <v>1500000</v>
      </c>
      <c r="M72" s="27">
        <v>0</v>
      </c>
      <c r="N72" s="28">
        <v>23</v>
      </c>
      <c r="O72" s="28">
        <v>2</v>
      </c>
      <c r="P72" s="28">
        <v>2</v>
      </c>
      <c r="Q72" s="28">
        <v>2</v>
      </c>
      <c r="R72" s="28">
        <v>2</v>
      </c>
      <c r="S72" s="28">
        <v>3</v>
      </c>
      <c r="T72" s="28"/>
    </row>
    <row r="73" spans="1:20">
      <c r="A73" s="2" t="s">
        <v>119</v>
      </c>
      <c r="B73" s="2" t="s">
        <v>43</v>
      </c>
      <c r="C73" s="2" t="s">
        <v>115</v>
      </c>
      <c r="D73" s="2" t="s">
        <v>116</v>
      </c>
      <c r="E73" s="27">
        <f t="shared" si="1"/>
        <v>3047191</v>
      </c>
      <c r="F73" s="28">
        <v>500104</v>
      </c>
      <c r="G73" s="28">
        <v>720000</v>
      </c>
      <c r="H73" s="28">
        <v>400000</v>
      </c>
      <c r="I73" s="28">
        <v>176837</v>
      </c>
      <c r="J73" s="28">
        <v>330250</v>
      </c>
      <c r="K73" s="28">
        <v>120000</v>
      </c>
      <c r="L73" s="28">
        <v>800000</v>
      </c>
      <c r="M73" s="27">
        <v>0</v>
      </c>
      <c r="N73" s="28">
        <v>14</v>
      </c>
      <c r="O73" s="28">
        <v>2</v>
      </c>
      <c r="P73" s="28">
        <v>2</v>
      </c>
      <c r="Q73" s="28">
        <v>1</v>
      </c>
      <c r="R73" s="28">
        <v>1</v>
      </c>
      <c r="S73" s="28">
        <v>1</v>
      </c>
      <c r="T73" s="28"/>
    </row>
    <row r="74" spans="1:20">
      <c r="A74" s="2" t="s">
        <v>120</v>
      </c>
      <c r="B74" s="2" t="s">
        <v>43</v>
      </c>
      <c r="C74" s="2" t="s">
        <v>115</v>
      </c>
      <c r="D74" s="2" t="s">
        <v>116</v>
      </c>
      <c r="E74" s="27">
        <f t="shared" si="1"/>
        <v>3663943</v>
      </c>
      <c r="F74" s="28">
        <v>370638</v>
      </c>
      <c r="G74" s="28">
        <v>719708</v>
      </c>
      <c r="H74" s="28">
        <v>969477</v>
      </c>
      <c r="I74" s="28">
        <v>180911</v>
      </c>
      <c r="J74" s="28">
        <v>590277</v>
      </c>
      <c r="K74" s="28">
        <v>96810</v>
      </c>
      <c r="L74" s="28">
        <v>736122</v>
      </c>
      <c r="M74" s="27">
        <v>0</v>
      </c>
      <c r="N74" s="28">
        <v>16</v>
      </c>
      <c r="O74" s="28">
        <v>1</v>
      </c>
      <c r="P74" s="28">
        <v>2</v>
      </c>
      <c r="Q74" s="28">
        <v>2</v>
      </c>
      <c r="R74" s="28">
        <v>1</v>
      </c>
      <c r="S74" s="28">
        <v>2</v>
      </c>
      <c r="T74" s="28"/>
    </row>
    <row r="75" spans="1:20">
      <c r="A75" s="2" t="s">
        <v>121</v>
      </c>
      <c r="B75" s="2" t="s">
        <v>43</v>
      </c>
      <c r="C75" s="2" t="s">
        <v>115</v>
      </c>
      <c r="D75" s="2" t="s">
        <v>116</v>
      </c>
      <c r="E75" s="27">
        <f t="shared" si="1"/>
        <v>4412082</v>
      </c>
      <c r="F75" s="28">
        <v>535082</v>
      </c>
      <c r="G75" s="28">
        <v>660000</v>
      </c>
      <c r="H75" s="28">
        <v>250000</v>
      </c>
      <c r="I75" s="28">
        <v>330000</v>
      </c>
      <c r="J75" s="28">
        <v>557000</v>
      </c>
      <c r="K75" s="28">
        <v>280000</v>
      </c>
      <c r="L75" s="28">
        <v>1800000</v>
      </c>
      <c r="M75" s="27">
        <v>0</v>
      </c>
      <c r="N75" s="28">
        <v>9</v>
      </c>
      <c r="O75" s="28">
        <v>1</v>
      </c>
      <c r="P75" s="28">
        <v>2</v>
      </c>
      <c r="Q75" s="28">
        <v>1</v>
      </c>
      <c r="R75" s="28">
        <v>1</v>
      </c>
      <c r="S75" s="28">
        <v>2</v>
      </c>
      <c r="T75" s="28"/>
    </row>
    <row r="76" spans="1:20">
      <c r="A76" s="2" t="s">
        <v>122</v>
      </c>
      <c r="B76" s="2" t="s">
        <v>43</v>
      </c>
      <c r="C76" s="2" t="s">
        <v>115</v>
      </c>
      <c r="D76" s="2" t="s">
        <v>116</v>
      </c>
      <c r="E76" s="27">
        <f t="shared" si="1"/>
        <v>3976389</v>
      </c>
      <c r="F76" s="28">
        <v>543805</v>
      </c>
      <c r="G76" s="28">
        <v>800000</v>
      </c>
      <c r="H76" s="28">
        <v>578080</v>
      </c>
      <c r="I76" s="28">
        <v>320329</v>
      </c>
      <c r="J76" s="28">
        <v>800000</v>
      </c>
      <c r="K76" s="28">
        <v>776420</v>
      </c>
      <c r="L76" s="28">
        <v>157755</v>
      </c>
      <c r="M76" s="27">
        <v>0</v>
      </c>
      <c r="N76" s="28">
        <v>29</v>
      </c>
      <c r="O76" s="28">
        <v>2</v>
      </c>
      <c r="P76" s="28">
        <v>3</v>
      </c>
      <c r="Q76" s="28">
        <v>2</v>
      </c>
      <c r="R76" s="28">
        <v>2</v>
      </c>
      <c r="S76" s="28">
        <v>3</v>
      </c>
      <c r="T76" s="28"/>
    </row>
    <row r="77" spans="1:20">
      <c r="A77" s="2" t="s">
        <v>123</v>
      </c>
      <c r="B77" s="2" t="s">
        <v>43</v>
      </c>
      <c r="C77" s="2" t="s">
        <v>115</v>
      </c>
      <c r="D77" s="2" t="s">
        <v>116</v>
      </c>
      <c r="E77" s="27">
        <f t="shared" si="1"/>
        <v>4569825</v>
      </c>
      <c r="F77" s="28">
        <v>579825</v>
      </c>
      <c r="G77" s="28">
        <v>728000</v>
      </c>
      <c r="H77" s="28">
        <v>502000</v>
      </c>
      <c r="I77" s="28">
        <v>640000</v>
      </c>
      <c r="J77" s="28">
        <v>1120000</v>
      </c>
      <c r="K77" s="28">
        <v>210000</v>
      </c>
      <c r="L77" s="28">
        <v>790000</v>
      </c>
      <c r="M77" s="27">
        <v>0</v>
      </c>
      <c r="N77" s="28">
        <v>20</v>
      </c>
      <c r="O77" s="28">
        <v>2</v>
      </c>
      <c r="P77" s="28">
        <v>3</v>
      </c>
      <c r="Q77" s="28">
        <v>2</v>
      </c>
      <c r="R77" s="28">
        <v>2</v>
      </c>
      <c r="S77" s="28">
        <v>2</v>
      </c>
      <c r="T77" s="28"/>
    </row>
    <row r="78" spans="1:20">
      <c r="A78" s="2" t="s">
        <v>124</v>
      </c>
      <c r="B78" s="2" t="s">
        <v>43</v>
      </c>
      <c r="C78" s="2" t="s">
        <v>115</v>
      </c>
      <c r="D78" s="2" t="s">
        <v>116</v>
      </c>
      <c r="E78" s="27">
        <f t="shared" si="1"/>
        <v>3617136</v>
      </c>
      <c r="F78" s="28">
        <v>1132769</v>
      </c>
      <c r="G78" s="28">
        <v>431148</v>
      </c>
      <c r="H78" s="28">
        <v>598373</v>
      </c>
      <c r="I78" s="28">
        <v>166137</v>
      </c>
      <c r="J78" s="28">
        <v>356049</v>
      </c>
      <c r="K78" s="28">
        <v>163530</v>
      </c>
      <c r="L78" s="28">
        <v>769130</v>
      </c>
      <c r="M78" s="27">
        <v>0</v>
      </c>
      <c r="N78" s="28">
        <v>21</v>
      </c>
      <c r="O78" s="28">
        <v>3</v>
      </c>
      <c r="P78" s="28">
        <v>2</v>
      </c>
      <c r="Q78" s="28">
        <v>2</v>
      </c>
      <c r="R78" s="28">
        <v>1</v>
      </c>
      <c r="S78" s="28">
        <v>1</v>
      </c>
      <c r="T78" s="28"/>
    </row>
    <row r="79" spans="1:20">
      <c r="A79" s="2" t="s">
        <v>125</v>
      </c>
      <c r="B79" s="2" t="s">
        <v>40</v>
      </c>
      <c r="C79" s="2" t="s">
        <v>115</v>
      </c>
      <c r="D79" s="2" t="s">
        <v>116</v>
      </c>
      <c r="E79" s="27">
        <f t="shared" si="1"/>
        <v>4639253</v>
      </c>
      <c r="F79" s="28">
        <v>1128146</v>
      </c>
      <c r="G79" s="28">
        <v>1015108</v>
      </c>
      <c r="H79" s="28">
        <v>560534</v>
      </c>
      <c r="I79" s="28">
        <v>360344</v>
      </c>
      <c r="J79" s="28">
        <v>0</v>
      </c>
      <c r="K79" s="28">
        <v>200694</v>
      </c>
      <c r="L79" s="28">
        <v>1374427</v>
      </c>
      <c r="M79" s="27">
        <v>0</v>
      </c>
      <c r="N79" s="28">
        <v>23</v>
      </c>
      <c r="O79" s="28">
        <v>3</v>
      </c>
      <c r="P79" s="28">
        <v>3</v>
      </c>
      <c r="Q79" s="28">
        <v>2</v>
      </c>
      <c r="R79" s="28">
        <v>2</v>
      </c>
      <c r="S79" s="28">
        <v>0</v>
      </c>
      <c r="T79" s="28"/>
    </row>
    <row r="80" spans="1:20">
      <c r="A80" s="2" t="s">
        <v>126</v>
      </c>
      <c r="B80" s="2" t="s">
        <v>40</v>
      </c>
      <c r="C80" s="2" t="s">
        <v>115</v>
      </c>
      <c r="D80" s="2" t="s">
        <v>116</v>
      </c>
      <c r="E80" s="27">
        <f t="shared" si="1"/>
        <v>4497862</v>
      </c>
      <c r="F80" s="28">
        <v>715559</v>
      </c>
      <c r="G80" s="28">
        <v>986624</v>
      </c>
      <c r="H80" s="28">
        <v>515767</v>
      </c>
      <c r="I80" s="28">
        <v>320445</v>
      </c>
      <c r="J80" s="28">
        <v>0</v>
      </c>
      <c r="K80" s="28">
        <v>136748</v>
      </c>
      <c r="L80" s="28">
        <v>1822719</v>
      </c>
      <c r="M80" s="27">
        <v>0</v>
      </c>
      <c r="N80" s="28">
        <v>18</v>
      </c>
      <c r="O80" s="28">
        <v>2</v>
      </c>
      <c r="P80" s="28">
        <v>2</v>
      </c>
      <c r="Q80" s="28">
        <v>2</v>
      </c>
      <c r="R80" s="28">
        <v>1</v>
      </c>
      <c r="S80" s="28">
        <v>0</v>
      </c>
      <c r="T80" s="28"/>
    </row>
    <row r="81" spans="1:20">
      <c r="A81" s="2" t="s">
        <v>127</v>
      </c>
      <c r="B81" s="2" t="s">
        <v>40</v>
      </c>
      <c r="C81" s="2" t="s">
        <v>115</v>
      </c>
      <c r="D81" s="2" t="s">
        <v>116</v>
      </c>
      <c r="E81" s="27">
        <f t="shared" si="1"/>
        <v>5697983</v>
      </c>
      <c r="F81" s="28">
        <v>1078157</v>
      </c>
      <c r="G81" s="28">
        <v>1345323</v>
      </c>
      <c r="H81" s="28">
        <v>904110</v>
      </c>
      <c r="I81" s="28">
        <v>406660</v>
      </c>
      <c r="J81" s="28">
        <v>0</v>
      </c>
      <c r="K81" s="28">
        <v>150000</v>
      </c>
      <c r="L81" s="28">
        <v>1813733</v>
      </c>
      <c r="M81" s="27">
        <v>0</v>
      </c>
      <c r="N81" s="28">
        <v>32</v>
      </c>
      <c r="O81" s="28">
        <v>3</v>
      </c>
      <c r="P81" s="28">
        <v>4</v>
      </c>
      <c r="Q81" s="28">
        <v>2</v>
      </c>
      <c r="R81" s="28">
        <v>2</v>
      </c>
      <c r="S81" s="28">
        <v>0</v>
      </c>
      <c r="T81" s="28"/>
    </row>
    <row r="82" spans="1:20">
      <c r="A82" s="2" t="s">
        <v>128</v>
      </c>
      <c r="B82" s="2" t="s">
        <v>129</v>
      </c>
      <c r="C82" s="2" t="s">
        <v>115</v>
      </c>
      <c r="D82" s="2" t="s">
        <v>116</v>
      </c>
      <c r="E82" s="27">
        <f t="shared" si="1"/>
        <v>2296576</v>
      </c>
      <c r="F82" s="28">
        <v>210576</v>
      </c>
      <c r="G82" s="28">
        <v>300000</v>
      </c>
      <c r="H82" s="28">
        <v>200000</v>
      </c>
      <c r="I82" s="28">
        <v>290000</v>
      </c>
      <c r="J82" s="28">
        <v>96000</v>
      </c>
      <c r="K82" s="28">
        <v>200000</v>
      </c>
      <c r="L82" s="28">
        <v>1000000</v>
      </c>
      <c r="M82" s="27">
        <v>0</v>
      </c>
      <c r="N82" s="28">
        <v>17</v>
      </c>
      <c r="O82" s="28">
        <v>1</v>
      </c>
      <c r="P82" s="28">
        <v>2</v>
      </c>
      <c r="Q82" s="28">
        <v>1</v>
      </c>
      <c r="R82" s="28">
        <v>2</v>
      </c>
      <c r="S82" s="28">
        <v>1</v>
      </c>
      <c r="T82" s="28"/>
    </row>
    <row r="83" spans="1:20">
      <c r="A83" s="2" t="s">
        <v>130</v>
      </c>
      <c r="B83" s="2" t="s">
        <v>129</v>
      </c>
      <c r="C83" s="2" t="s">
        <v>115</v>
      </c>
      <c r="D83" s="2" t="s">
        <v>116</v>
      </c>
      <c r="E83" s="27">
        <f t="shared" si="1"/>
        <v>1356034</v>
      </c>
      <c r="F83" s="28">
        <v>148772</v>
      </c>
      <c r="G83" s="28">
        <v>59866</v>
      </c>
      <c r="H83" s="28">
        <v>13032</v>
      </c>
      <c r="I83" s="28">
        <v>150384</v>
      </c>
      <c r="J83" s="28">
        <v>224552</v>
      </c>
      <c r="K83" s="28">
        <v>74475</v>
      </c>
      <c r="L83" s="28">
        <v>684953</v>
      </c>
      <c r="M83" s="27">
        <v>0</v>
      </c>
      <c r="N83" s="28">
        <v>9</v>
      </c>
      <c r="O83" s="28">
        <v>1</v>
      </c>
      <c r="P83" s="28">
        <v>1</v>
      </c>
      <c r="Q83" s="28">
        <v>1</v>
      </c>
      <c r="R83" s="28">
        <v>1</v>
      </c>
      <c r="S83" s="28">
        <v>1</v>
      </c>
      <c r="T83" s="28"/>
    </row>
    <row r="84" spans="1:20">
      <c r="A84" s="2" t="s">
        <v>131</v>
      </c>
      <c r="B84" s="2" t="s">
        <v>132</v>
      </c>
      <c r="C84" s="2" t="s">
        <v>115</v>
      </c>
      <c r="D84" s="2" t="s">
        <v>116</v>
      </c>
      <c r="E84" s="27">
        <f t="shared" si="1"/>
        <v>948381</v>
      </c>
      <c r="F84" s="28">
        <v>327192</v>
      </c>
      <c r="G84" s="28">
        <v>254090</v>
      </c>
      <c r="H84" s="28">
        <v>0</v>
      </c>
      <c r="I84" s="28">
        <v>0</v>
      </c>
      <c r="J84" s="28">
        <v>0</v>
      </c>
      <c r="K84" s="28">
        <v>27099</v>
      </c>
      <c r="L84" s="28">
        <v>340000</v>
      </c>
      <c r="M84" s="27">
        <v>0</v>
      </c>
      <c r="N84" s="28">
        <v>3</v>
      </c>
      <c r="O84" s="28">
        <v>1</v>
      </c>
      <c r="P84" s="28">
        <v>1</v>
      </c>
      <c r="Q84" s="28">
        <v>0</v>
      </c>
      <c r="R84" s="28">
        <v>0</v>
      </c>
      <c r="S84" s="28">
        <v>0</v>
      </c>
      <c r="T84" s="28"/>
    </row>
    <row r="85" spans="1:20">
      <c r="A85" s="2" t="s">
        <v>133</v>
      </c>
      <c r="B85" s="2" t="s">
        <v>132</v>
      </c>
      <c r="C85" s="2" t="s">
        <v>115</v>
      </c>
      <c r="D85" s="2" t="s">
        <v>116</v>
      </c>
      <c r="E85" s="27">
        <f t="shared" si="1"/>
        <v>587020</v>
      </c>
      <c r="F85" s="28">
        <v>87020</v>
      </c>
      <c r="G85" s="28">
        <v>200000</v>
      </c>
      <c r="H85" s="28">
        <v>0</v>
      </c>
      <c r="I85" s="28">
        <v>0</v>
      </c>
      <c r="J85" s="28">
        <v>0</v>
      </c>
      <c r="K85" s="28">
        <v>0</v>
      </c>
      <c r="L85" s="28">
        <v>300000</v>
      </c>
      <c r="M85" s="27">
        <v>0</v>
      </c>
      <c r="N85" s="28">
        <v>2</v>
      </c>
      <c r="O85" s="28">
        <v>1</v>
      </c>
      <c r="P85" s="28">
        <v>1</v>
      </c>
      <c r="Q85" s="28">
        <v>0</v>
      </c>
      <c r="R85" s="28">
        <v>0</v>
      </c>
      <c r="S85" s="28">
        <v>0</v>
      </c>
      <c r="T85" s="28"/>
    </row>
    <row r="86" spans="1:20">
      <c r="A86" s="2" t="s">
        <v>134</v>
      </c>
      <c r="B86" s="2" t="s">
        <v>30</v>
      </c>
      <c r="C86" s="2" t="s">
        <v>115</v>
      </c>
      <c r="D86" s="2" t="s">
        <v>116</v>
      </c>
      <c r="E86" s="27">
        <f t="shared" si="1"/>
        <v>838382</v>
      </c>
      <c r="F86" s="28">
        <v>166758</v>
      </c>
      <c r="G86" s="28">
        <v>0</v>
      </c>
      <c r="H86" s="28">
        <v>0</v>
      </c>
      <c r="I86" s="28">
        <v>0</v>
      </c>
      <c r="J86" s="28">
        <v>0</v>
      </c>
      <c r="K86" s="28">
        <v>469165</v>
      </c>
      <c r="L86" s="28">
        <v>202459</v>
      </c>
      <c r="M86" s="27">
        <v>0</v>
      </c>
      <c r="N86" s="28">
        <v>6</v>
      </c>
      <c r="O86" s="28">
        <v>1</v>
      </c>
      <c r="P86" s="28">
        <v>0</v>
      </c>
      <c r="Q86" s="28">
        <v>0</v>
      </c>
      <c r="R86" s="28">
        <v>0</v>
      </c>
      <c r="S86" s="28">
        <v>0</v>
      </c>
      <c r="T86" s="28"/>
    </row>
    <row r="87" spans="1:20">
      <c r="A87" s="2" t="s">
        <v>135</v>
      </c>
      <c r="B87" s="2" t="s">
        <v>30</v>
      </c>
      <c r="C87" s="2" t="s">
        <v>115</v>
      </c>
      <c r="D87" s="2" t="s">
        <v>116</v>
      </c>
      <c r="E87" s="27">
        <f t="shared" si="1"/>
        <v>860492</v>
      </c>
      <c r="F87" s="28">
        <v>96742</v>
      </c>
      <c r="G87" s="28">
        <v>168750</v>
      </c>
      <c r="H87" s="28">
        <v>5000</v>
      </c>
      <c r="I87" s="28" t="s">
        <v>92</v>
      </c>
      <c r="J87" s="28">
        <v>0</v>
      </c>
      <c r="K87" s="28">
        <v>300000</v>
      </c>
      <c r="L87" s="28">
        <v>290000</v>
      </c>
      <c r="M87" s="27">
        <v>0</v>
      </c>
      <c r="N87" s="28">
        <v>10</v>
      </c>
      <c r="O87" s="28">
        <v>1</v>
      </c>
      <c r="P87" s="28">
        <v>1</v>
      </c>
      <c r="Q87" s="28">
        <v>1</v>
      </c>
      <c r="R87" s="28">
        <v>0</v>
      </c>
      <c r="S87" s="28">
        <v>0</v>
      </c>
      <c r="T87" s="28"/>
    </row>
    <row r="88" spans="1:20">
      <c r="A88" s="2" t="s">
        <v>136</v>
      </c>
      <c r="B88" s="2" t="s">
        <v>30</v>
      </c>
      <c r="C88" s="2" t="s">
        <v>115</v>
      </c>
      <c r="D88" s="2" t="s">
        <v>116</v>
      </c>
      <c r="E88" s="27">
        <f t="shared" si="1"/>
        <v>8356943</v>
      </c>
      <c r="F88" s="28">
        <v>1256943</v>
      </c>
      <c r="G88" s="28">
        <v>1800000</v>
      </c>
      <c r="H88" s="28">
        <v>300000</v>
      </c>
      <c r="I88" s="28" t="s">
        <v>92</v>
      </c>
      <c r="J88" s="28">
        <v>0</v>
      </c>
      <c r="K88" s="28">
        <v>3100000</v>
      </c>
      <c r="L88" s="28">
        <v>1900000</v>
      </c>
      <c r="M88" s="27">
        <v>0</v>
      </c>
      <c r="N88" s="28">
        <v>48</v>
      </c>
      <c r="O88" s="28">
        <v>3</v>
      </c>
      <c r="P88" s="28">
        <v>5</v>
      </c>
      <c r="Q88" s="28">
        <v>1</v>
      </c>
      <c r="R88" s="28">
        <v>0</v>
      </c>
      <c r="S88" s="28">
        <v>0</v>
      </c>
      <c r="T88" s="28"/>
    </row>
    <row r="89" spans="1:20">
      <c r="A89" s="2" t="s">
        <v>137</v>
      </c>
      <c r="B89" s="2" t="s">
        <v>30</v>
      </c>
      <c r="C89" s="2" t="s">
        <v>115</v>
      </c>
      <c r="D89" s="2" t="s">
        <v>116</v>
      </c>
      <c r="E89" s="27">
        <f t="shared" si="1"/>
        <v>3194753</v>
      </c>
      <c r="F89" s="28">
        <v>982753</v>
      </c>
      <c r="G89" s="28">
        <v>600000</v>
      </c>
      <c r="H89" s="28">
        <v>22000</v>
      </c>
      <c r="I89" s="28">
        <v>0</v>
      </c>
      <c r="J89" s="28">
        <v>0</v>
      </c>
      <c r="K89" s="28">
        <v>900000</v>
      </c>
      <c r="L89" s="28">
        <v>690000</v>
      </c>
      <c r="M89" s="27">
        <v>0</v>
      </c>
      <c r="N89" s="28">
        <v>23</v>
      </c>
      <c r="O89" s="28">
        <v>2</v>
      </c>
      <c r="P89" s="28">
        <v>1</v>
      </c>
      <c r="Q89" s="28">
        <v>1</v>
      </c>
      <c r="R89" s="28">
        <v>0</v>
      </c>
      <c r="S89" s="28">
        <v>0</v>
      </c>
      <c r="T89" s="28"/>
    </row>
    <row r="90" spans="1:20">
      <c r="A90" s="2" t="s">
        <v>138</v>
      </c>
      <c r="B90" s="2" t="s">
        <v>30</v>
      </c>
      <c r="C90" s="2" t="s">
        <v>115</v>
      </c>
      <c r="D90" s="2" t="s">
        <v>116</v>
      </c>
      <c r="E90" s="27">
        <f t="shared" si="1"/>
        <v>2209196</v>
      </c>
      <c r="F90" s="28">
        <v>76696</v>
      </c>
      <c r="G90" s="28">
        <v>562500</v>
      </c>
      <c r="H90" s="28">
        <v>0</v>
      </c>
      <c r="I90" s="28">
        <v>0</v>
      </c>
      <c r="J90" s="28">
        <v>0</v>
      </c>
      <c r="K90" s="28">
        <v>890000</v>
      </c>
      <c r="L90" s="28">
        <v>680000</v>
      </c>
      <c r="M90" s="27">
        <v>0</v>
      </c>
      <c r="N90" s="28">
        <v>12</v>
      </c>
      <c r="O90" s="28">
        <v>1</v>
      </c>
      <c r="P90" s="28">
        <v>2</v>
      </c>
      <c r="Q90" s="28">
        <v>0</v>
      </c>
      <c r="R90" s="28">
        <v>0</v>
      </c>
      <c r="S90" s="28">
        <v>0</v>
      </c>
      <c r="T90" s="28"/>
    </row>
    <row r="91" spans="1:20">
      <c r="A91" s="2" t="s">
        <v>139</v>
      </c>
      <c r="B91" s="2" t="s">
        <v>30</v>
      </c>
      <c r="C91" s="2" t="s">
        <v>115</v>
      </c>
      <c r="D91" s="2" t="s">
        <v>116</v>
      </c>
      <c r="E91" s="27">
        <f t="shared" si="1"/>
        <v>1191192</v>
      </c>
      <c r="F91" s="28">
        <v>66192</v>
      </c>
      <c r="G91" s="28">
        <v>50000</v>
      </c>
      <c r="H91" s="28">
        <v>25000</v>
      </c>
      <c r="I91" s="28">
        <v>0</v>
      </c>
      <c r="J91" s="28">
        <v>0</v>
      </c>
      <c r="K91" s="28">
        <v>750000</v>
      </c>
      <c r="L91" s="28">
        <v>300000</v>
      </c>
      <c r="M91" s="27">
        <v>0</v>
      </c>
      <c r="N91" s="28">
        <v>7</v>
      </c>
      <c r="O91" s="28">
        <v>1</v>
      </c>
      <c r="P91" s="28">
        <v>1</v>
      </c>
      <c r="Q91" s="28">
        <v>1</v>
      </c>
      <c r="R91" s="28">
        <v>0</v>
      </c>
      <c r="S91" s="28">
        <v>0</v>
      </c>
      <c r="T91" s="28"/>
    </row>
    <row r="92" spans="1:20">
      <c r="A92" s="2" t="s">
        <v>140</v>
      </c>
      <c r="B92" s="2" t="s">
        <v>103</v>
      </c>
      <c r="C92" s="2" t="s">
        <v>115</v>
      </c>
      <c r="D92" s="2" t="s">
        <v>116</v>
      </c>
      <c r="E92" s="27">
        <f t="shared" si="1"/>
        <v>2552067</v>
      </c>
      <c r="F92" s="28">
        <v>253936</v>
      </c>
      <c r="G92" s="28">
        <v>131782</v>
      </c>
      <c r="H92" s="28">
        <v>0</v>
      </c>
      <c r="I92" s="28">
        <v>0</v>
      </c>
      <c r="J92" s="28">
        <v>7999</v>
      </c>
      <c r="K92" s="28">
        <v>1100000</v>
      </c>
      <c r="L92" s="28">
        <v>1058350</v>
      </c>
      <c r="M92" s="27">
        <v>0</v>
      </c>
      <c r="N92" s="28">
        <v>11</v>
      </c>
      <c r="O92" s="28">
        <v>1</v>
      </c>
      <c r="P92" s="28">
        <v>1</v>
      </c>
      <c r="Q92" s="28">
        <v>0</v>
      </c>
      <c r="R92" s="28">
        <v>0</v>
      </c>
      <c r="S92" s="28">
        <v>1</v>
      </c>
      <c r="T92" s="28"/>
    </row>
    <row r="93" spans="1:20">
      <c r="A93" s="2" t="s">
        <v>141</v>
      </c>
      <c r="B93" s="2" t="s">
        <v>103</v>
      </c>
      <c r="C93" s="2" t="s">
        <v>115</v>
      </c>
      <c r="D93" s="2" t="s">
        <v>116</v>
      </c>
      <c r="E93" s="27">
        <f t="shared" si="1"/>
        <v>990875</v>
      </c>
      <c r="F93" s="28">
        <v>134619</v>
      </c>
      <c r="G93" s="28">
        <v>74009</v>
      </c>
      <c r="H93" s="28">
        <v>0</v>
      </c>
      <c r="I93" s="28">
        <v>0</v>
      </c>
      <c r="J93" s="28">
        <v>0</v>
      </c>
      <c r="K93" s="28">
        <v>263064</v>
      </c>
      <c r="L93" s="28">
        <v>519183</v>
      </c>
      <c r="M93" s="27">
        <v>0</v>
      </c>
      <c r="N93" s="28">
        <v>17</v>
      </c>
      <c r="O93" s="28">
        <v>0</v>
      </c>
      <c r="P93" s="28">
        <v>1</v>
      </c>
      <c r="Q93" s="28">
        <v>0</v>
      </c>
      <c r="R93" s="28">
        <v>0</v>
      </c>
      <c r="S93" s="28">
        <v>0</v>
      </c>
      <c r="T93" s="28"/>
    </row>
    <row r="94" spans="1:20">
      <c r="A94" s="2" t="s">
        <v>142</v>
      </c>
      <c r="B94" s="2" t="s">
        <v>21</v>
      </c>
      <c r="C94" s="2" t="s">
        <v>115</v>
      </c>
      <c r="D94" s="2" t="s">
        <v>116</v>
      </c>
      <c r="E94" s="27">
        <f t="shared" si="1"/>
        <v>0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7">
        <v>0</v>
      </c>
      <c r="N94" s="28">
        <v>6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8" t="s">
        <v>143</v>
      </c>
    </row>
    <row r="95" spans="1:20">
      <c r="A95" s="2" t="s">
        <v>144</v>
      </c>
      <c r="B95" s="2" t="s">
        <v>21</v>
      </c>
      <c r="C95" s="2" t="s">
        <v>145</v>
      </c>
      <c r="D95" s="2" t="s">
        <v>146</v>
      </c>
      <c r="E95" s="27">
        <f t="shared" si="1"/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5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 t="s">
        <v>101</v>
      </c>
    </row>
    <row r="96" spans="1:20">
      <c r="A96" s="2" t="s">
        <v>147</v>
      </c>
      <c r="B96" s="2" t="s">
        <v>103</v>
      </c>
      <c r="C96" s="2" t="s">
        <v>145</v>
      </c>
      <c r="D96" s="2" t="s">
        <v>146</v>
      </c>
      <c r="E96" s="27">
        <f t="shared" si="1"/>
        <v>2944028</v>
      </c>
      <c r="F96" s="27">
        <v>10395</v>
      </c>
      <c r="G96" s="27">
        <v>426743</v>
      </c>
      <c r="H96" s="27">
        <v>42388</v>
      </c>
      <c r="I96" s="27">
        <v>218369</v>
      </c>
      <c r="J96" s="27">
        <v>616360</v>
      </c>
      <c r="K96" s="27">
        <v>849822</v>
      </c>
      <c r="L96" s="27">
        <v>779951</v>
      </c>
      <c r="M96" s="27">
        <v>0</v>
      </c>
      <c r="N96" s="27">
        <v>7</v>
      </c>
      <c r="O96" s="27">
        <v>1</v>
      </c>
      <c r="P96" s="27">
        <v>1</v>
      </c>
      <c r="Q96" s="27">
        <v>1</v>
      </c>
      <c r="R96" s="27">
        <v>1</v>
      </c>
      <c r="S96" s="27">
        <v>1</v>
      </c>
      <c r="T96" s="27" t="s">
        <v>148</v>
      </c>
    </row>
    <row r="97" spans="1:20">
      <c r="A97" s="2" t="s">
        <v>149</v>
      </c>
      <c r="B97" s="2" t="s">
        <v>30</v>
      </c>
      <c r="C97" s="2" t="s">
        <v>145</v>
      </c>
      <c r="D97" s="2" t="s">
        <v>146</v>
      </c>
      <c r="E97" s="27">
        <f t="shared" si="1"/>
        <v>6472313</v>
      </c>
      <c r="F97" s="27">
        <v>772313</v>
      </c>
      <c r="G97" s="27">
        <v>1500000</v>
      </c>
      <c r="H97" s="27">
        <v>0</v>
      </c>
      <c r="I97" s="27">
        <v>0</v>
      </c>
      <c r="J97" s="27">
        <v>0</v>
      </c>
      <c r="K97" s="27">
        <v>2500000</v>
      </c>
      <c r="L97" s="27">
        <v>1700000</v>
      </c>
      <c r="M97" s="27">
        <v>0</v>
      </c>
      <c r="N97" s="27">
        <v>35</v>
      </c>
      <c r="O97" s="27">
        <v>2</v>
      </c>
      <c r="P97" s="27">
        <v>4</v>
      </c>
      <c r="Q97" s="27">
        <v>0</v>
      </c>
      <c r="R97" s="27">
        <v>0</v>
      </c>
      <c r="S97" s="27">
        <v>0</v>
      </c>
      <c r="T97" s="27" t="s">
        <v>148</v>
      </c>
    </row>
    <row r="98" spans="1:20">
      <c r="A98" s="2" t="s">
        <v>150</v>
      </c>
      <c r="B98" s="2" t="s">
        <v>129</v>
      </c>
      <c r="C98" s="2" t="s">
        <v>145</v>
      </c>
      <c r="D98" s="2" t="s">
        <v>146</v>
      </c>
      <c r="E98" s="27">
        <f t="shared" si="1"/>
        <v>494477</v>
      </c>
      <c r="F98" s="27">
        <v>34477</v>
      </c>
      <c r="G98" s="27">
        <v>120000</v>
      </c>
      <c r="H98" s="27">
        <v>90000</v>
      </c>
      <c r="I98" s="27">
        <v>60000</v>
      </c>
      <c r="J98" s="27">
        <v>0</v>
      </c>
      <c r="K98" s="27">
        <v>0</v>
      </c>
      <c r="L98" s="27">
        <v>190000</v>
      </c>
      <c r="M98" s="27">
        <v>0</v>
      </c>
      <c r="N98" s="27">
        <v>10</v>
      </c>
      <c r="O98" s="27">
        <v>0</v>
      </c>
      <c r="P98" s="27">
        <v>1</v>
      </c>
      <c r="Q98" s="27">
        <v>1</v>
      </c>
      <c r="R98" s="27">
        <v>1</v>
      </c>
      <c r="S98" s="27">
        <v>0</v>
      </c>
      <c r="T98" s="27" t="s">
        <v>148</v>
      </c>
    </row>
    <row r="99" spans="1:20">
      <c r="A99" s="2" t="s">
        <v>151</v>
      </c>
      <c r="B99" s="2" t="s">
        <v>40</v>
      </c>
      <c r="C99" s="2" t="s">
        <v>145</v>
      </c>
      <c r="D99" s="2" t="s">
        <v>146</v>
      </c>
      <c r="E99" s="27">
        <f t="shared" si="1"/>
        <v>2623530</v>
      </c>
      <c r="F99" s="27">
        <v>535928</v>
      </c>
      <c r="G99" s="27">
        <v>917334</v>
      </c>
      <c r="H99" s="27">
        <v>347767</v>
      </c>
      <c r="I99" s="27">
        <v>372501</v>
      </c>
      <c r="J99" s="27">
        <v>0</v>
      </c>
      <c r="K99" s="27">
        <v>200000</v>
      </c>
      <c r="L99" s="27">
        <v>250000</v>
      </c>
      <c r="M99" s="27">
        <v>0</v>
      </c>
      <c r="N99" s="27">
        <v>13</v>
      </c>
      <c r="O99" s="27">
        <v>2</v>
      </c>
      <c r="P99" s="27">
        <v>2</v>
      </c>
      <c r="Q99" s="27">
        <v>2</v>
      </c>
      <c r="R99" s="27">
        <v>2</v>
      </c>
      <c r="S99" s="27">
        <v>0</v>
      </c>
      <c r="T99" s="27" t="s">
        <v>148</v>
      </c>
    </row>
    <row r="100" spans="1:20">
      <c r="A100" s="2" t="s">
        <v>152</v>
      </c>
      <c r="B100" s="2" t="s">
        <v>40</v>
      </c>
      <c r="C100" s="2" t="s">
        <v>145</v>
      </c>
      <c r="D100" s="2" t="s">
        <v>146</v>
      </c>
      <c r="E100" s="27">
        <f t="shared" si="1"/>
        <v>4702644</v>
      </c>
      <c r="F100" s="27">
        <v>822644</v>
      </c>
      <c r="G100" s="27">
        <v>1400000</v>
      </c>
      <c r="H100" s="27">
        <v>550000</v>
      </c>
      <c r="I100" s="27">
        <v>360000</v>
      </c>
      <c r="J100" s="27">
        <v>0</v>
      </c>
      <c r="K100" s="27">
        <v>170000</v>
      </c>
      <c r="L100" s="27">
        <v>1400000</v>
      </c>
      <c r="M100" s="27">
        <v>0</v>
      </c>
      <c r="N100" s="27">
        <v>28</v>
      </c>
      <c r="O100" s="27">
        <v>3</v>
      </c>
      <c r="P100" s="27">
        <v>3</v>
      </c>
      <c r="Q100" s="27">
        <v>3</v>
      </c>
      <c r="R100" s="27">
        <v>2</v>
      </c>
      <c r="S100" s="27">
        <v>0</v>
      </c>
      <c r="T100" s="27" t="s">
        <v>148</v>
      </c>
    </row>
    <row r="101" spans="1:20">
      <c r="A101" s="2" t="s">
        <v>153</v>
      </c>
      <c r="B101" s="2" t="s">
        <v>43</v>
      </c>
      <c r="C101" s="2" t="s">
        <v>145</v>
      </c>
      <c r="D101" s="2" t="s">
        <v>146</v>
      </c>
      <c r="E101" s="27">
        <f t="shared" si="1"/>
        <v>2678846</v>
      </c>
      <c r="F101" s="27">
        <v>410306</v>
      </c>
      <c r="G101" s="27">
        <v>636679</v>
      </c>
      <c r="H101" s="27">
        <v>301503</v>
      </c>
      <c r="I101" s="27">
        <v>406382</v>
      </c>
      <c r="J101" s="27">
        <v>153625</v>
      </c>
      <c r="K101" s="27">
        <v>289097</v>
      </c>
      <c r="L101" s="27">
        <v>481254</v>
      </c>
      <c r="M101" s="27">
        <v>0</v>
      </c>
      <c r="N101" s="27">
        <v>20</v>
      </c>
      <c r="O101" s="27">
        <v>2</v>
      </c>
      <c r="P101" s="27">
        <v>2</v>
      </c>
      <c r="Q101" s="27">
        <v>1</v>
      </c>
      <c r="R101" s="27">
        <v>1</v>
      </c>
      <c r="S101" s="27">
        <v>1</v>
      </c>
      <c r="T101" s="27" t="s">
        <v>148</v>
      </c>
    </row>
    <row r="102" spans="1:20">
      <c r="A102" s="2" t="s">
        <v>154</v>
      </c>
      <c r="B102" s="2" t="s">
        <v>43</v>
      </c>
      <c r="C102" s="2" t="s">
        <v>145</v>
      </c>
      <c r="D102" s="2" t="s">
        <v>146</v>
      </c>
      <c r="E102" s="27">
        <f t="shared" si="1"/>
        <v>3239980</v>
      </c>
      <c r="F102" s="27">
        <v>432443</v>
      </c>
      <c r="G102" s="27">
        <v>515438</v>
      </c>
      <c r="H102" s="27">
        <v>418140</v>
      </c>
      <c r="I102" s="27">
        <v>360579</v>
      </c>
      <c r="J102" s="27">
        <v>565023</v>
      </c>
      <c r="K102" s="27">
        <v>55807</v>
      </c>
      <c r="L102" s="27">
        <v>892550</v>
      </c>
      <c r="M102" s="27">
        <v>0</v>
      </c>
      <c r="N102" s="27">
        <v>13</v>
      </c>
      <c r="O102" s="27">
        <v>1</v>
      </c>
      <c r="P102" s="27">
        <v>2</v>
      </c>
      <c r="Q102" s="27">
        <v>2</v>
      </c>
      <c r="R102" s="27">
        <v>1</v>
      </c>
      <c r="S102" s="27">
        <v>1</v>
      </c>
      <c r="T102" s="27" t="s">
        <v>148</v>
      </c>
    </row>
    <row r="103" spans="1:20">
      <c r="A103" s="2" t="s">
        <v>155</v>
      </c>
      <c r="B103" s="2" t="s">
        <v>43</v>
      </c>
      <c r="C103" s="2" t="s">
        <v>145</v>
      </c>
      <c r="D103" s="2" t="s">
        <v>146</v>
      </c>
      <c r="E103" s="27">
        <f t="shared" si="1"/>
        <v>3372323</v>
      </c>
      <c r="F103" s="27">
        <v>172323</v>
      </c>
      <c r="G103" s="27">
        <v>800000</v>
      </c>
      <c r="H103" s="27">
        <v>400000</v>
      </c>
      <c r="I103" s="27">
        <v>300000</v>
      </c>
      <c r="J103" s="27">
        <v>400000</v>
      </c>
      <c r="K103" s="27">
        <v>600000</v>
      </c>
      <c r="L103" s="27">
        <v>700000</v>
      </c>
      <c r="M103" s="27">
        <v>0</v>
      </c>
      <c r="N103" s="27">
        <v>15</v>
      </c>
      <c r="O103" s="27">
        <v>1</v>
      </c>
      <c r="P103" s="27">
        <v>2</v>
      </c>
      <c r="Q103" s="27">
        <v>2</v>
      </c>
      <c r="R103" s="27">
        <v>1</v>
      </c>
      <c r="S103" s="27">
        <v>2</v>
      </c>
      <c r="T103" s="27" t="s">
        <v>148</v>
      </c>
    </row>
    <row r="104" spans="1:20">
      <c r="A104" s="2" t="s">
        <v>156</v>
      </c>
      <c r="B104" s="2" t="s">
        <v>43</v>
      </c>
      <c r="C104" s="2" t="s">
        <v>145</v>
      </c>
      <c r="D104" s="2" t="s">
        <v>146</v>
      </c>
      <c r="E104" s="27">
        <f t="shared" si="1"/>
        <v>4569283</v>
      </c>
      <c r="F104" s="27">
        <v>739283</v>
      </c>
      <c r="G104" s="27">
        <v>1000000</v>
      </c>
      <c r="H104" s="27">
        <v>500000</v>
      </c>
      <c r="I104" s="27">
        <v>450000</v>
      </c>
      <c r="J104" s="27">
        <v>0</v>
      </c>
      <c r="K104" s="27">
        <v>530000</v>
      </c>
      <c r="L104" s="27">
        <v>1350000</v>
      </c>
      <c r="M104" s="27">
        <v>0</v>
      </c>
      <c r="N104" s="27">
        <v>25</v>
      </c>
      <c r="O104" s="27">
        <v>2</v>
      </c>
      <c r="P104" s="27">
        <v>2</v>
      </c>
      <c r="Q104" s="27">
        <v>1</v>
      </c>
      <c r="R104" s="27">
        <v>2</v>
      </c>
      <c r="S104" s="27">
        <v>1</v>
      </c>
      <c r="T104" s="27" t="s">
        <v>148</v>
      </c>
    </row>
    <row r="105" spans="1:20">
      <c r="A105" s="2" t="s">
        <v>157</v>
      </c>
      <c r="B105" s="2" t="s">
        <v>21</v>
      </c>
      <c r="C105" s="2" t="s">
        <v>158</v>
      </c>
      <c r="D105" s="2" t="s">
        <v>159</v>
      </c>
      <c r="E105" s="27">
        <f t="shared" si="1"/>
        <v>728186</v>
      </c>
      <c r="F105" s="29">
        <v>49772</v>
      </c>
      <c r="G105" s="27">
        <v>131636</v>
      </c>
      <c r="H105" s="27">
        <v>5030</v>
      </c>
      <c r="I105" s="27">
        <v>5300</v>
      </c>
      <c r="J105" s="27">
        <v>0</v>
      </c>
      <c r="K105" s="27">
        <v>65920</v>
      </c>
      <c r="L105" s="27">
        <v>460000</v>
      </c>
      <c r="M105" s="27">
        <v>10528</v>
      </c>
      <c r="N105" s="28">
        <v>4</v>
      </c>
      <c r="O105" s="28">
        <v>1</v>
      </c>
      <c r="P105" s="28">
        <v>1</v>
      </c>
      <c r="Q105" s="28">
        <v>1</v>
      </c>
      <c r="R105" s="28">
        <v>1</v>
      </c>
      <c r="S105" s="28">
        <v>0</v>
      </c>
      <c r="T105" s="28"/>
    </row>
    <row r="106" spans="1:20">
      <c r="A106" s="2" t="s">
        <v>160</v>
      </c>
      <c r="B106" s="2" t="s">
        <v>30</v>
      </c>
      <c r="C106" s="2" t="s">
        <v>158</v>
      </c>
      <c r="D106" s="2" t="s">
        <v>159</v>
      </c>
      <c r="E106" s="27">
        <f t="shared" si="1"/>
        <v>13199145</v>
      </c>
      <c r="F106" s="31">
        <v>699145</v>
      </c>
      <c r="G106" s="30">
        <v>1000000</v>
      </c>
      <c r="H106" s="30">
        <v>0</v>
      </c>
      <c r="I106" s="30">
        <v>0</v>
      </c>
      <c r="J106" s="30">
        <v>0</v>
      </c>
      <c r="K106" s="30">
        <v>3500000</v>
      </c>
      <c r="L106" s="30">
        <v>8000000</v>
      </c>
      <c r="M106" s="27">
        <v>0</v>
      </c>
      <c r="N106" s="28">
        <v>28</v>
      </c>
      <c r="O106" s="28">
        <v>2</v>
      </c>
      <c r="P106" s="28">
        <v>3</v>
      </c>
      <c r="Q106" s="28">
        <v>0</v>
      </c>
      <c r="R106" s="28">
        <v>0</v>
      </c>
      <c r="S106" s="28">
        <v>0</v>
      </c>
      <c r="T106" s="28"/>
    </row>
    <row r="107" spans="1:20">
      <c r="A107" s="2" t="s">
        <v>161</v>
      </c>
      <c r="B107" s="2" t="s">
        <v>162</v>
      </c>
      <c r="C107" s="2" t="s">
        <v>158</v>
      </c>
      <c r="D107" s="2" t="s">
        <v>159</v>
      </c>
      <c r="E107" s="27">
        <f t="shared" si="1"/>
        <v>3939234</v>
      </c>
      <c r="F107" s="31">
        <v>839234</v>
      </c>
      <c r="G107" s="30">
        <v>700000</v>
      </c>
      <c r="H107" s="30">
        <v>400000</v>
      </c>
      <c r="I107" s="30">
        <v>0</v>
      </c>
      <c r="J107" s="30">
        <v>0</v>
      </c>
      <c r="K107" s="30">
        <v>1000000</v>
      </c>
      <c r="L107" s="30">
        <v>1000000</v>
      </c>
      <c r="M107" s="30"/>
      <c r="N107" s="30">
        <v>17</v>
      </c>
      <c r="O107" s="30">
        <v>3</v>
      </c>
      <c r="P107" s="30">
        <v>2</v>
      </c>
      <c r="Q107" s="30">
        <v>1</v>
      </c>
      <c r="R107" s="30">
        <v>0</v>
      </c>
      <c r="S107" s="30">
        <v>0</v>
      </c>
      <c r="T107" s="30"/>
    </row>
    <row r="108" spans="1:20">
      <c r="A108" s="2" t="s">
        <v>163</v>
      </c>
      <c r="B108" s="2" t="s">
        <v>162</v>
      </c>
      <c r="C108" s="2" t="s">
        <v>158</v>
      </c>
      <c r="D108" s="2" t="s">
        <v>159</v>
      </c>
      <c r="E108" s="27">
        <f t="shared" si="1"/>
        <v>875263</v>
      </c>
      <c r="F108" s="31">
        <v>471973</v>
      </c>
      <c r="G108" s="30">
        <v>0</v>
      </c>
      <c r="H108" s="30">
        <v>120850</v>
      </c>
      <c r="I108" s="30">
        <v>0</v>
      </c>
      <c r="J108" s="30">
        <v>0</v>
      </c>
      <c r="K108" s="30">
        <v>58760</v>
      </c>
      <c r="L108" s="30">
        <v>223680</v>
      </c>
      <c r="M108" s="30">
        <v>0</v>
      </c>
      <c r="N108" s="30">
        <v>7</v>
      </c>
      <c r="O108" s="30">
        <v>2</v>
      </c>
      <c r="P108" s="30">
        <v>0</v>
      </c>
      <c r="Q108" s="30">
        <v>1</v>
      </c>
      <c r="R108" s="30">
        <v>0</v>
      </c>
      <c r="S108" s="30">
        <v>0</v>
      </c>
      <c r="T108" s="30"/>
    </row>
    <row r="109" spans="1:20">
      <c r="A109" s="2" t="s">
        <v>164</v>
      </c>
      <c r="B109" s="2" t="s">
        <v>40</v>
      </c>
      <c r="C109" s="2" t="s">
        <v>158</v>
      </c>
      <c r="D109" s="2" t="s">
        <v>159</v>
      </c>
      <c r="E109" s="27">
        <f t="shared" si="1"/>
        <v>2731057</v>
      </c>
      <c r="F109" s="31">
        <v>491057</v>
      </c>
      <c r="G109" s="30">
        <v>800000</v>
      </c>
      <c r="H109" s="30">
        <v>300000</v>
      </c>
      <c r="I109" s="30">
        <v>250000</v>
      </c>
      <c r="J109" s="30" t="s">
        <v>92</v>
      </c>
      <c r="K109" s="30">
        <v>90000</v>
      </c>
      <c r="L109" s="30">
        <v>800000</v>
      </c>
      <c r="M109" s="30"/>
      <c r="N109" s="30">
        <v>23</v>
      </c>
      <c r="O109" s="30">
        <v>2</v>
      </c>
      <c r="P109" s="30">
        <v>3</v>
      </c>
      <c r="Q109" s="30">
        <v>1</v>
      </c>
      <c r="R109" s="30">
        <v>2</v>
      </c>
      <c r="S109" s="30">
        <v>2</v>
      </c>
      <c r="T109" s="30"/>
    </row>
    <row r="110" spans="1:20">
      <c r="A110" s="2" t="s">
        <v>165</v>
      </c>
      <c r="B110" s="2" t="s">
        <v>40</v>
      </c>
      <c r="C110" s="2" t="s">
        <v>158</v>
      </c>
      <c r="D110" s="2" t="s">
        <v>159</v>
      </c>
      <c r="E110" s="27">
        <f t="shared" si="1"/>
        <v>2207134</v>
      </c>
      <c r="F110" s="31">
        <v>357134</v>
      </c>
      <c r="G110" s="30">
        <v>1000000</v>
      </c>
      <c r="H110" s="30">
        <v>300000</v>
      </c>
      <c r="I110" s="30">
        <v>250000</v>
      </c>
      <c r="J110" s="30">
        <v>0</v>
      </c>
      <c r="K110" s="30">
        <v>0</v>
      </c>
      <c r="L110" s="30">
        <v>300000</v>
      </c>
      <c r="M110" s="30"/>
      <c r="N110" s="30">
        <v>25</v>
      </c>
      <c r="O110" s="30">
        <v>1</v>
      </c>
      <c r="P110" s="30">
        <v>3</v>
      </c>
      <c r="Q110" s="30">
        <v>2</v>
      </c>
      <c r="R110" s="30">
        <v>2</v>
      </c>
      <c r="S110" s="30">
        <v>0</v>
      </c>
      <c r="T110" s="30"/>
    </row>
    <row r="111" spans="1:20">
      <c r="A111" s="2" t="s">
        <v>166</v>
      </c>
      <c r="B111" s="2" t="s">
        <v>40</v>
      </c>
      <c r="C111" s="2" t="s">
        <v>158</v>
      </c>
      <c r="D111" s="2" t="s">
        <v>159</v>
      </c>
      <c r="E111" s="27">
        <f t="shared" si="1"/>
        <v>1653889</v>
      </c>
      <c r="F111" s="31">
        <v>391034</v>
      </c>
      <c r="G111" s="30">
        <v>286778</v>
      </c>
      <c r="H111" s="30">
        <v>249309</v>
      </c>
      <c r="I111" s="30">
        <v>271799</v>
      </c>
      <c r="J111" s="30">
        <v>0</v>
      </c>
      <c r="K111" s="30">
        <v>92657</v>
      </c>
      <c r="L111" s="30">
        <v>362312</v>
      </c>
      <c r="M111" s="30"/>
      <c r="N111" s="30">
        <v>16</v>
      </c>
      <c r="O111" s="30">
        <v>2</v>
      </c>
      <c r="P111" s="30">
        <v>2</v>
      </c>
      <c r="Q111" s="30">
        <v>1</v>
      </c>
      <c r="R111" s="30">
        <v>3</v>
      </c>
      <c r="S111" s="30">
        <v>0</v>
      </c>
      <c r="T111" s="30"/>
    </row>
    <row r="112" spans="1:20">
      <c r="A112" s="2" t="s">
        <v>167</v>
      </c>
      <c r="B112" s="2" t="s">
        <v>40</v>
      </c>
      <c r="C112" s="2" t="s">
        <v>158</v>
      </c>
      <c r="D112" s="2" t="s">
        <v>159</v>
      </c>
      <c r="E112" s="27">
        <f t="shared" si="1"/>
        <v>1829690</v>
      </c>
      <c r="F112" s="31">
        <v>327303</v>
      </c>
      <c r="G112" s="30">
        <v>800000</v>
      </c>
      <c r="H112" s="30">
        <v>180527</v>
      </c>
      <c r="I112" s="30">
        <v>256388</v>
      </c>
      <c r="J112" s="30">
        <v>0</v>
      </c>
      <c r="K112" s="30">
        <v>0</v>
      </c>
      <c r="L112" s="30">
        <v>265472</v>
      </c>
      <c r="M112" s="30"/>
      <c r="N112" s="30">
        <v>18</v>
      </c>
      <c r="O112" s="30">
        <v>2</v>
      </c>
      <c r="P112" s="30">
        <v>2</v>
      </c>
      <c r="Q112" s="30">
        <v>1</v>
      </c>
      <c r="R112" s="30">
        <v>2</v>
      </c>
      <c r="S112" s="30">
        <v>0</v>
      </c>
      <c r="T112" s="30"/>
    </row>
    <row r="113" spans="1:20">
      <c r="A113" s="2" t="s">
        <v>168</v>
      </c>
      <c r="B113" s="2" t="s">
        <v>40</v>
      </c>
      <c r="C113" s="2" t="s">
        <v>158</v>
      </c>
      <c r="D113" s="2" t="s">
        <v>159</v>
      </c>
      <c r="E113" s="27">
        <f t="shared" si="1"/>
        <v>3217612</v>
      </c>
      <c r="F113" s="31">
        <v>347671</v>
      </c>
      <c r="G113" s="30">
        <v>330729</v>
      </c>
      <c r="H113" s="30">
        <v>154792</v>
      </c>
      <c r="I113" s="30">
        <v>120638</v>
      </c>
      <c r="J113" s="30" t="s">
        <v>92</v>
      </c>
      <c r="K113" s="30">
        <v>59289</v>
      </c>
      <c r="L113" s="30">
        <v>2204493</v>
      </c>
      <c r="M113" s="30"/>
      <c r="N113" s="30">
        <v>15</v>
      </c>
      <c r="O113" s="30">
        <v>2</v>
      </c>
      <c r="P113" s="30">
        <v>2</v>
      </c>
      <c r="Q113" s="30">
        <v>2</v>
      </c>
      <c r="R113" s="30">
        <v>1</v>
      </c>
      <c r="S113" s="30">
        <v>0</v>
      </c>
      <c r="T113" s="30"/>
    </row>
    <row r="114" spans="1:20">
      <c r="A114" s="2" t="s">
        <v>169</v>
      </c>
      <c r="B114" s="2" t="s">
        <v>170</v>
      </c>
      <c r="C114" s="2" t="s">
        <v>158</v>
      </c>
      <c r="D114" s="2" t="s">
        <v>159</v>
      </c>
      <c r="E114" s="27">
        <f t="shared" si="1"/>
        <v>820000</v>
      </c>
      <c r="F114" s="31">
        <v>89813</v>
      </c>
      <c r="G114" s="30">
        <v>100000</v>
      </c>
      <c r="H114" s="30">
        <v>80000</v>
      </c>
      <c r="I114" s="30">
        <v>0</v>
      </c>
      <c r="J114" s="30">
        <v>0</v>
      </c>
      <c r="K114" s="30">
        <v>60000</v>
      </c>
      <c r="L114" s="30">
        <v>490187</v>
      </c>
      <c r="M114" s="30"/>
      <c r="N114" s="30">
        <v>4</v>
      </c>
      <c r="O114" s="30">
        <v>2</v>
      </c>
      <c r="P114" s="30">
        <v>1</v>
      </c>
      <c r="Q114" s="30">
        <v>1</v>
      </c>
      <c r="R114" s="30">
        <v>0</v>
      </c>
      <c r="S114" s="30">
        <v>0</v>
      </c>
      <c r="T114" s="30"/>
    </row>
    <row r="115" spans="1:20">
      <c r="A115" s="2" t="s">
        <v>171</v>
      </c>
      <c r="B115" s="2" t="s">
        <v>43</v>
      </c>
      <c r="C115" s="2" t="s">
        <v>158</v>
      </c>
      <c r="D115" s="2" t="s">
        <v>159</v>
      </c>
      <c r="E115" s="27">
        <f t="shared" si="1"/>
        <v>3500000</v>
      </c>
      <c r="F115" s="31">
        <v>597711</v>
      </c>
      <c r="G115" s="30">
        <v>630000</v>
      </c>
      <c r="H115" s="30">
        <v>200000</v>
      </c>
      <c r="I115" s="30">
        <v>187000</v>
      </c>
      <c r="J115" s="30">
        <v>595000</v>
      </c>
      <c r="K115" s="30">
        <v>35000</v>
      </c>
      <c r="L115" s="30">
        <v>1255289</v>
      </c>
      <c r="M115" s="30"/>
      <c r="N115" s="30">
        <v>14</v>
      </c>
      <c r="O115" s="30">
        <v>3</v>
      </c>
      <c r="P115" s="30">
        <v>3</v>
      </c>
      <c r="Q115" s="30">
        <v>1</v>
      </c>
      <c r="R115" s="30">
        <v>2</v>
      </c>
      <c r="S115" s="30">
        <v>1</v>
      </c>
      <c r="T115" s="28"/>
    </row>
    <row r="116" spans="1:20">
      <c r="A116" s="2" t="s">
        <v>172</v>
      </c>
      <c r="B116" s="2" t="s">
        <v>43</v>
      </c>
      <c r="C116" s="2" t="s">
        <v>158</v>
      </c>
      <c r="D116" s="2" t="s">
        <v>159</v>
      </c>
      <c r="E116" s="27">
        <f t="shared" si="1"/>
        <v>5541016</v>
      </c>
      <c r="F116" s="31">
        <v>639685</v>
      </c>
      <c r="G116" s="30">
        <v>1043768</v>
      </c>
      <c r="H116" s="30">
        <v>405944</v>
      </c>
      <c r="I116" s="30">
        <v>479804</v>
      </c>
      <c r="J116" s="30">
        <v>379157</v>
      </c>
      <c r="K116" s="30">
        <v>434005</v>
      </c>
      <c r="L116" s="30">
        <v>2158653</v>
      </c>
      <c r="M116" s="30"/>
      <c r="N116" s="30">
        <v>13</v>
      </c>
      <c r="O116" s="30">
        <v>2</v>
      </c>
      <c r="P116" s="30">
        <v>3</v>
      </c>
      <c r="Q116" s="30">
        <v>2</v>
      </c>
      <c r="R116" s="30">
        <v>2</v>
      </c>
      <c r="S116" s="30">
        <v>2</v>
      </c>
      <c r="T116" s="28"/>
    </row>
    <row r="117" spans="1:20">
      <c r="A117" s="2" t="s">
        <v>173</v>
      </c>
      <c r="B117" s="2" t="s">
        <v>43</v>
      </c>
      <c r="C117" s="2" t="s">
        <v>158</v>
      </c>
      <c r="D117" s="2" t="s">
        <v>159</v>
      </c>
      <c r="E117" s="27">
        <f t="shared" si="1"/>
        <v>2337781</v>
      </c>
      <c r="F117" s="29">
        <v>518591</v>
      </c>
      <c r="G117" s="27">
        <v>401858</v>
      </c>
      <c r="H117" s="27">
        <v>170069</v>
      </c>
      <c r="I117" s="27">
        <v>287966</v>
      </c>
      <c r="J117" s="27">
        <v>212297</v>
      </c>
      <c r="K117" s="27">
        <v>97000</v>
      </c>
      <c r="L117" s="27">
        <v>650000</v>
      </c>
      <c r="M117" s="27">
        <v>0</v>
      </c>
      <c r="N117" s="30">
        <v>9</v>
      </c>
      <c r="O117" s="30">
        <v>2</v>
      </c>
      <c r="P117" s="30">
        <v>3</v>
      </c>
      <c r="Q117" s="30">
        <v>1</v>
      </c>
      <c r="R117" s="30">
        <v>1</v>
      </c>
      <c r="S117" s="30">
        <v>1</v>
      </c>
      <c r="T117" s="28"/>
    </row>
    <row r="118" spans="1:20">
      <c r="A118" s="2" t="s">
        <v>174</v>
      </c>
      <c r="B118" s="2" t="s">
        <v>43</v>
      </c>
      <c r="C118" s="2" t="s">
        <v>158</v>
      </c>
      <c r="D118" s="2" t="s">
        <v>159</v>
      </c>
      <c r="E118" s="27">
        <f t="shared" si="1"/>
        <v>3748806</v>
      </c>
      <c r="F118" s="29">
        <v>480806</v>
      </c>
      <c r="G118" s="27">
        <v>600000</v>
      </c>
      <c r="H118" s="27">
        <v>600000</v>
      </c>
      <c r="I118" s="27">
        <v>120000</v>
      </c>
      <c r="J118" s="27">
        <v>348000</v>
      </c>
      <c r="K118" s="27">
        <v>400000</v>
      </c>
      <c r="L118" s="27">
        <v>1200000</v>
      </c>
      <c r="M118" s="27">
        <v>0</v>
      </c>
      <c r="N118" s="30">
        <v>9</v>
      </c>
      <c r="O118" s="30">
        <v>2</v>
      </c>
      <c r="P118" s="30">
        <v>2</v>
      </c>
      <c r="Q118" s="30">
        <v>2</v>
      </c>
      <c r="R118" s="30">
        <v>1</v>
      </c>
      <c r="S118" s="30">
        <v>1</v>
      </c>
      <c r="T118" s="28"/>
    </row>
    <row r="119" spans="1:20">
      <c r="A119" s="1" t="s">
        <v>110</v>
      </c>
      <c r="B119" s="1" t="s">
        <v>43</v>
      </c>
      <c r="C119" s="1" t="s">
        <v>98</v>
      </c>
      <c r="D119" s="1" t="s">
        <v>99</v>
      </c>
      <c r="E119" s="27">
        <f t="shared" si="1"/>
        <v>2463851</v>
      </c>
      <c r="F119" s="31">
        <v>32344</v>
      </c>
      <c r="G119" s="30">
        <v>354340</v>
      </c>
      <c r="H119" s="30">
        <v>144298</v>
      </c>
      <c r="I119" s="30">
        <v>200621</v>
      </c>
      <c r="J119" s="30">
        <v>850860</v>
      </c>
      <c r="K119" s="30">
        <v>479171</v>
      </c>
      <c r="L119" s="30">
        <v>402217</v>
      </c>
      <c r="M119" s="30">
        <v>0</v>
      </c>
      <c r="N119" s="30">
        <v>11</v>
      </c>
      <c r="O119" s="30">
        <v>0</v>
      </c>
      <c r="P119" s="30">
        <v>1</v>
      </c>
      <c r="Q119" s="30">
        <v>1</v>
      </c>
      <c r="R119" s="30">
        <v>1</v>
      </c>
      <c r="S119" s="30">
        <v>1</v>
      </c>
      <c r="T119" s="30" t="s">
        <v>175</v>
      </c>
    </row>
    <row r="120" spans="1:20">
      <c r="A120" s="1" t="s">
        <v>100</v>
      </c>
      <c r="B120" s="1" t="s">
        <v>21</v>
      </c>
      <c r="C120" s="1" t="s">
        <v>98</v>
      </c>
      <c r="D120" s="1" t="s">
        <v>99</v>
      </c>
      <c r="E120" s="27">
        <f t="shared" si="1"/>
        <v>0</v>
      </c>
      <c r="F120" s="28">
        <v>0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8">
        <v>0</v>
      </c>
      <c r="M120" s="27">
        <v>0</v>
      </c>
      <c r="N120" s="28">
        <v>6</v>
      </c>
      <c r="O120" s="28">
        <v>0</v>
      </c>
      <c r="P120" s="28">
        <v>0</v>
      </c>
      <c r="Q120" s="28">
        <v>0</v>
      </c>
      <c r="R120" s="28">
        <v>0</v>
      </c>
      <c r="S120" s="28">
        <v>0</v>
      </c>
      <c r="T120" s="28" t="s">
        <v>101</v>
      </c>
    </row>
    <row r="121" spans="1:20">
      <c r="A121" s="14" t="s">
        <v>176</v>
      </c>
      <c r="B121" s="6" t="s">
        <v>177</v>
      </c>
      <c r="C121" s="15" t="s">
        <v>178</v>
      </c>
      <c r="D121" s="6" t="s">
        <v>179</v>
      </c>
      <c r="E121" s="27">
        <f t="shared" si="1"/>
        <v>489354</v>
      </c>
      <c r="F121" s="32">
        <v>105687</v>
      </c>
      <c r="G121" s="20">
        <v>22778</v>
      </c>
      <c r="H121" s="20">
        <v>0</v>
      </c>
      <c r="I121" s="20">
        <v>0</v>
      </c>
      <c r="J121" s="20">
        <v>0</v>
      </c>
      <c r="K121" s="20">
        <v>0</v>
      </c>
      <c r="L121" s="20">
        <v>360889</v>
      </c>
      <c r="M121" s="27">
        <v>0</v>
      </c>
      <c r="N121" s="33">
        <v>20</v>
      </c>
      <c r="O121" s="7">
        <v>1</v>
      </c>
      <c r="P121" s="8">
        <v>1</v>
      </c>
      <c r="Q121" s="27">
        <v>1</v>
      </c>
      <c r="R121" s="27">
        <v>0</v>
      </c>
      <c r="S121" s="27">
        <v>0</v>
      </c>
      <c r="T121" s="33"/>
    </row>
    <row r="122" spans="1:20">
      <c r="A122" s="11" t="s">
        <v>180</v>
      </c>
      <c r="B122" s="6" t="s">
        <v>43</v>
      </c>
      <c r="C122" s="15" t="s">
        <v>178</v>
      </c>
      <c r="D122" s="6" t="s">
        <v>179</v>
      </c>
      <c r="E122" s="27">
        <f t="shared" si="1"/>
        <v>1306173</v>
      </c>
      <c r="F122" s="32">
        <v>168443</v>
      </c>
      <c r="G122" s="20">
        <v>88562</v>
      </c>
      <c r="H122" s="20">
        <v>173982</v>
      </c>
      <c r="I122" s="20">
        <v>160521</v>
      </c>
      <c r="J122" s="20">
        <v>305889</v>
      </c>
      <c r="K122" s="20">
        <v>157889</v>
      </c>
      <c r="L122" s="20">
        <v>250887</v>
      </c>
      <c r="M122" s="27">
        <v>0</v>
      </c>
      <c r="N122" s="33">
        <v>12</v>
      </c>
      <c r="O122" s="7">
        <v>1</v>
      </c>
      <c r="P122" s="8">
        <v>1</v>
      </c>
      <c r="Q122" s="27">
        <v>2</v>
      </c>
      <c r="R122" s="27">
        <v>1</v>
      </c>
      <c r="S122" s="27">
        <v>1</v>
      </c>
      <c r="T122" s="33"/>
    </row>
    <row r="123" spans="1:20">
      <c r="A123" s="9" t="s">
        <v>181</v>
      </c>
      <c r="B123" s="9" t="s">
        <v>182</v>
      </c>
      <c r="C123" s="15" t="s">
        <v>178</v>
      </c>
      <c r="D123" s="6" t="s">
        <v>179</v>
      </c>
      <c r="E123" s="27">
        <f t="shared" si="1"/>
        <v>2348579</v>
      </c>
      <c r="F123" s="32">
        <v>764634</v>
      </c>
      <c r="G123" s="20">
        <v>240224</v>
      </c>
      <c r="H123" s="20">
        <v>423009</v>
      </c>
      <c r="I123" s="20">
        <v>0</v>
      </c>
      <c r="J123" s="20">
        <v>400277</v>
      </c>
      <c r="K123" s="20">
        <v>120000</v>
      </c>
      <c r="L123" s="20">
        <v>400435</v>
      </c>
      <c r="M123" s="27">
        <v>0</v>
      </c>
      <c r="N123" s="33">
        <v>13</v>
      </c>
      <c r="O123" s="7">
        <v>2</v>
      </c>
      <c r="P123" s="8">
        <v>2</v>
      </c>
      <c r="Q123" s="27">
        <v>1</v>
      </c>
      <c r="R123" s="27">
        <v>1</v>
      </c>
      <c r="S123" s="27">
        <v>1</v>
      </c>
      <c r="T123" s="33"/>
    </row>
    <row r="124" spans="1:20">
      <c r="A124" s="6" t="s">
        <v>183</v>
      </c>
      <c r="B124" s="6" t="s">
        <v>43</v>
      </c>
      <c r="C124" s="15" t="s">
        <v>178</v>
      </c>
      <c r="D124" s="6" t="s">
        <v>179</v>
      </c>
      <c r="E124" s="27">
        <f t="shared" si="1"/>
        <v>2151923</v>
      </c>
      <c r="F124" s="32">
        <v>480493</v>
      </c>
      <c r="G124" s="20">
        <v>400221</v>
      </c>
      <c r="H124" s="20">
        <v>280331</v>
      </c>
      <c r="I124" s="20">
        <v>80992</v>
      </c>
      <c r="J124" s="20">
        <v>410004</v>
      </c>
      <c r="K124" s="20">
        <v>207330</v>
      </c>
      <c r="L124" s="20">
        <v>292552</v>
      </c>
      <c r="M124" s="27">
        <v>0</v>
      </c>
      <c r="N124" s="33">
        <v>14</v>
      </c>
      <c r="O124" s="7">
        <v>1</v>
      </c>
      <c r="P124" s="8">
        <v>1</v>
      </c>
      <c r="Q124" s="27">
        <v>1</v>
      </c>
      <c r="R124" s="27">
        <v>1</v>
      </c>
      <c r="S124" s="27">
        <v>1</v>
      </c>
      <c r="T124" s="33"/>
    </row>
    <row r="125" spans="1:20">
      <c r="A125" s="9" t="s">
        <v>184</v>
      </c>
      <c r="B125" s="9" t="s">
        <v>43</v>
      </c>
      <c r="C125" s="15" t="s">
        <v>178</v>
      </c>
      <c r="D125" s="6" t="s">
        <v>179</v>
      </c>
      <c r="E125" s="27">
        <f t="shared" si="1"/>
        <v>3146152</v>
      </c>
      <c r="F125" s="32">
        <v>649434</v>
      </c>
      <c r="G125" s="20">
        <v>554300</v>
      </c>
      <c r="H125" s="20">
        <v>621889</v>
      </c>
      <c r="I125" s="20">
        <v>213502</v>
      </c>
      <c r="J125" s="20">
        <v>410300</v>
      </c>
      <c r="K125" s="20">
        <v>86400</v>
      </c>
      <c r="L125" s="20">
        <v>610327</v>
      </c>
      <c r="M125" s="27">
        <v>0</v>
      </c>
      <c r="N125" s="33">
        <v>12</v>
      </c>
      <c r="O125" s="7">
        <v>2</v>
      </c>
      <c r="P125" s="8">
        <v>2</v>
      </c>
      <c r="Q125" s="27">
        <v>2</v>
      </c>
      <c r="R125" s="27">
        <v>1</v>
      </c>
      <c r="S125" s="27">
        <v>2</v>
      </c>
      <c r="T125" s="33"/>
    </row>
    <row r="126" spans="1:20">
      <c r="A126" s="9" t="s">
        <v>185</v>
      </c>
      <c r="B126" s="9" t="s">
        <v>43</v>
      </c>
      <c r="C126" s="15" t="s">
        <v>178</v>
      </c>
      <c r="D126" s="6" t="s">
        <v>179</v>
      </c>
      <c r="E126" s="27">
        <f t="shared" si="1"/>
        <v>4124869</v>
      </c>
      <c r="F126" s="32">
        <v>694378</v>
      </c>
      <c r="G126" s="20">
        <v>957565</v>
      </c>
      <c r="H126" s="20">
        <v>636212</v>
      </c>
      <c r="I126" s="20">
        <v>373105</v>
      </c>
      <c r="J126" s="20">
        <v>663327</v>
      </c>
      <c r="K126" s="20">
        <v>198657</v>
      </c>
      <c r="L126" s="20">
        <v>601625</v>
      </c>
      <c r="M126" s="27">
        <v>0</v>
      </c>
      <c r="N126" s="33">
        <v>14</v>
      </c>
      <c r="O126" s="7">
        <v>2</v>
      </c>
      <c r="P126" s="8">
        <v>2</v>
      </c>
      <c r="Q126" s="27">
        <v>1</v>
      </c>
      <c r="R126" s="27">
        <v>2</v>
      </c>
      <c r="S126" s="27">
        <v>2</v>
      </c>
      <c r="T126" s="33"/>
    </row>
    <row r="127" spans="1:20">
      <c r="A127" s="6" t="s">
        <v>186</v>
      </c>
      <c r="B127" s="6" t="s">
        <v>40</v>
      </c>
      <c r="C127" s="15" t="s">
        <v>178</v>
      </c>
      <c r="D127" s="6" t="s">
        <v>179</v>
      </c>
      <c r="E127" s="27">
        <f t="shared" si="1"/>
        <v>668952</v>
      </c>
      <c r="F127" s="32">
        <v>50639</v>
      </c>
      <c r="G127" s="20">
        <v>78889</v>
      </c>
      <c r="H127" s="20">
        <v>24778</v>
      </c>
      <c r="I127" s="20">
        <v>67884</v>
      </c>
      <c r="J127" s="20">
        <v>0</v>
      </c>
      <c r="K127" s="20">
        <v>198990</v>
      </c>
      <c r="L127" s="20">
        <v>247772</v>
      </c>
      <c r="M127" s="27">
        <v>0</v>
      </c>
      <c r="N127" s="33">
        <v>14</v>
      </c>
      <c r="O127" s="7">
        <v>1</v>
      </c>
      <c r="P127" s="8">
        <v>1</v>
      </c>
      <c r="Q127" s="27">
        <v>2</v>
      </c>
      <c r="R127" s="27">
        <v>1</v>
      </c>
      <c r="S127" s="27">
        <v>0</v>
      </c>
      <c r="T127" s="33"/>
    </row>
    <row r="128" spans="1:20">
      <c r="A128" s="6" t="s">
        <v>187</v>
      </c>
      <c r="B128" s="9" t="s">
        <v>40</v>
      </c>
      <c r="C128" s="15" t="s">
        <v>178</v>
      </c>
      <c r="D128" s="6" t="s">
        <v>179</v>
      </c>
      <c r="E128" s="27">
        <f t="shared" si="1"/>
        <v>2972988</v>
      </c>
      <c r="F128" s="32">
        <v>327325</v>
      </c>
      <c r="G128" s="20">
        <v>1500987</v>
      </c>
      <c r="H128" s="20">
        <v>101098</v>
      </c>
      <c r="I128" s="20">
        <v>0</v>
      </c>
      <c r="J128" s="20">
        <v>205357</v>
      </c>
      <c r="K128" s="20">
        <v>337332</v>
      </c>
      <c r="L128" s="20">
        <v>500889</v>
      </c>
      <c r="M128" s="27">
        <v>0</v>
      </c>
      <c r="N128" s="33">
        <v>15</v>
      </c>
      <c r="O128" s="7">
        <v>2</v>
      </c>
      <c r="P128" s="8">
        <v>3</v>
      </c>
      <c r="Q128" s="27">
        <v>1</v>
      </c>
      <c r="R128" s="27">
        <v>0</v>
      </c>
      <c r="S128" s="27">
        <v>1</v>
      </c>
      <c r="T128" s="33"/>
    </row>
    <row r="129" spans="1:20">
      <c r="A129" s="6" t="s">
        <v>188</v>
      </c>
      <c r="B129" s="6" t="s">
        <v>40</v>
      </c>
      <c r="C129" s="15" t="s">
        <v>178</v>
      </c>
      <c r="D129" s="6" t="s">
        <v>179</v>
      </c>
      <c r="E129" s="27">
        <f t="shared" si="1"/>
        <v>2337358</v>
      </c>
      <c r="F129" s="32">
        <v>432418</v>
      </c>
      <c r="G129" s="20">
        <v>703400</v>
      </c>
      <c r="H129" s="20">
        <v>330700</v>
      </c>
      <c r="I129" s="20">
        <v>474800</v>
      </c>
      <c r="J129" s="20">
        <v>0</v>
      </c>
      <c r="K129" s="20">
        <v>110440</v>
      </c>
      <c r="L129" s="20">
        <v>285600</v>
      </c>
      <c r="M129" s="27">
        <v>0</v>
      </c>
      <c r="N129" s="33">
        <v>14</v>
      </c>
      <c r="O129" s="7">
        <v>2</v>
      </c>
      <c r="P129" s="8">
        <v>3</v>
      </c>
      <c r="Q129" s="27">
        <v>2</v>
      </c>
      <c r="R129" s="27">
        <v>1</v>
      </c>
      <c r="S129" s="27">
        <v>0</v>
      </c>
      <c r="T129" s="33"/>
    </row>
    <row r="130" spans="1:20">
      <c r="A130" s="6" t="s">
        <v>189</v>
      </c>
      <c r="B130" s="6" t="s">
        <v>40</v>
      </c>
      <c r="C130" s="15" t="s">
        <v>178</v>
      </c>
      <c r="D130" s="6" t="s">
        <v>179</v>
      </c>
      <c r="E130" s="27">
        <f t="shared" si="1"/>
        <v>2895418</v>
      </c>
      <c r="F130" s="32">
        <v>640350</v>
      </c>
      <c r="G130" s="20">
        <v>960465</v>
      </c>
      <c r="H130" s="20">
        <v>300148</v>
      </c>
      <c r="I130" s="20">
        <v>265333</v>
      </c>
      <c r="J130" s="20">
        <v>0</v>
      </c>
      <c r="K130" s="20">
        <v>330889</v>
      </c>
      <c r="L130" s="20">
        <v>398233</v>
      </c>
      <c r="M130" s="27">
        <v>0</v>
      </c>
      <c r="N130" s="33">
        <v>13</v>
      </c>
      <c r="O130" s="7">
        <v>2</v>
      </c>
      <c r="P130" s="8">
        <v>3</v>
      </c>
      <c r="Q130" s="27">
        <v>2</v>
      </c>
      <c r="R130" s="27">
        <v>2</v>
      </c>
      <c r="S130" s="27">
        <v>0</v>
      </c>
      <c r="T130" s="33"/>
    </row>
    <row r="131" spans="1:20">
      <c r="A131" s="10" t="s">
        <v>190</v>
      </c>
      <c r="B131" s="10" t="s">
        <v>40</v>
      </c>
      <c r="C131" s="6" t="s">
        <v>178</v>
      </c>
      <c r="D131" s="6" t="s">
        <v>179</v>
      </c>
      <c r="E131" s="27">
        <f t="shared" ref="E131:E162" si="2">SUM(F131:M131)</f>
        <v>2707170</v>
      </c>
      <c r="F131" s="32">
        <v>480493</v>
      </c>
      <c r="G131" s="20">
        <v>897221</v>
      </c>
      <c r="H131" s="20">
        <v>323002</v>
      </c>
      <c r="I131" s="20">
        <v>198009</v>
      </c>
      <c r="J131" s="20">
        <v>0</v>
      </c>
      <c r="K131" s="20">
        <v>347889</v>
      </c>
      <c r="L131" s="20">
        <v>460556</v>
      </c>
      <c r="M131" s="27">
        <v>0</v>
      </c>
      <c r="N131" s="33">
        <v>15</v>
      </c>
      <c r="O131" s="7">
        <v>2</v>
      </c>
      <c r="P131" s="8">
        <v>2</v>
      </c>
      <c r="Q131" s="27" t="s">
        <v>191</v>
      </c>
      <c r="R131" s="27">
        <v>1</v>
      </c>
      <c r="S131" s="27">
        <v>0</v>
      </c>
      <c r="T131" s="33"/>
    </row>
    <row r="132" spans="1:20">
      <c r="A132" s="6" t="s">
        <v>192</v>
      </c>
      <c r="B132" s="11" t="s">
        <v>132</v>
      </c>
      <c r="C132" s="15" t="s">
        <v>178</v>
      </c>
      <c r="D132" s="6" t="s">
        <v>179</v>
      </c>
      <c r="E132" s="27">
        <f t="shared" si="2"/>
        <v>1132702</v>
      </c>
      <c r="F132" s="32">
        <v>439053</v>
      </c>
      <c r="G132" s="20">
        <v>216223</v>
      </c>
      <c r="H132" s="21">
        <v>15595</v>
      </c>
      <c r="I132" s="21" t="s">
        <v>92</v>
      </c>
      <c r="J132" s="20">
        <v>0</v>
      </c>
      <c r="K132" s="20">
        <v>0</v>
      </c>
      <c r="L132" s="20">
        <v>461831</v>
      </c>
      <c r="M132" s="27">
        <v>0</v>
      </c>
      <c r="N132" s="33">
        <v>12</v>
      </c>
      <c r="O132" s="7">
        <v>1</v>
      </c>
      <c r="P132" s="8">
        <v>1</v>
      </c>
      <c r="Q132" s="27">
        <v>1</v>
      </c>
      <c r="R132" s="27">
        <v>0</v>
      </c>
      <c r="S132" s="27">
        <v>0</v>
      </c>
      <c r="T132" s="33"/>
    </row>
    <row r="133" spans="1:20">
      <c r="A133" s="6" t="s">
        <v>193</v>
      </c>
      <c r="B133" s="6" t="s">
        <v>132</v>
      </c>
      <c r="C133" s="15" t="s">
        <v>178</v>
      </c>
      <c r="D133" s="6" t="s">
        <v>179</v>
      </c>
      <c r="E133" s="27">
        <f t="shared" si="2"/>
        <v>1052764</v>
      </c>
      <c r="F133" s="32">
        <v>241611</v>
      </c>
      <c r="G133" s="20">
        <v>98557</v>
      </c>
      <c r="H133" s="21">
        <v>25699</v>
      </c>
      <c r="I133" s="21">
        <v>0</v>
      </c>
      <c r="J133" s="20">
        <v>0</v>
      </c>
      <c r="K133" s="20">
        <v>35899</v>
      </c>
      <c r="L133" s="20">
        <v>650998</v>
      </c>
      <c r="M133" s="27">
        <v>0</v>
      </c>
      <c r="N133" s="33">
        <v>10</v>
      </c>
      <c r="O133" s="7">
        <v>1</v>
      </c>
      <c r="P133" s="8">
        <v>1</v>
      </c>
      <c r="Q133" s="27">
        <v>1</v>
      </c>
      <c r="R133" s="27">
        <v>0</v>
      </c>
      <c r="S133" s="27">
        <v>0</v>
      </c>
      <c r="T133" s="33"/>
    </row>
    <row r="134" spans="1:20">
      <c r="A134" s="6" t="s">
        <v>194</v>
      </c>
      <c r="B134" s="6" t="s">
        <v>30</v>
      </c>
      <c r="C134" s="15" t="s">
        <v>178</v>
      </c>
      <c r="D134" s="6" t="s">
        <v>179</v>
      </c>
      <c r="E134" s="27">
        <f t="shared" si="2"/>
        <v>16741350</v>
      </c>
      <c r="F134" s="32">
        <v>1506114</v>
      </c>
      <c r="G134" s="20">
        <v>1502114</v>
      </c>
      <c r="H134" s="21">
        <v>0</v>
      </c>
      <c r="I134" s="21">
        <v>0</v>
      </c>
      <c r="J134" s="22">
        <v>0</v>
      </c>
      <c r="K134" s="22">
        <v>8221899</v>
      </c>
      <c r="L134" s="20">
        <v>5511223</v>
      </c>
      <c r="M134" s="27">
        <v>0</v>
      </c>
      <c r="N134" s="33">
        <v>18</v>
      </c>
      <c r="O134" s="7">
        <v>4</v>
      </c>
      <c r="P134" s="8">
        <v>4</v>
      </c>
      <c r="Q134" s="27">
        <v>0</v>
      </c>
      <c r="R134" s="27">
        <v>0</v>
      </c>
      <c r="S134" s="27">
        <v>0</v>
      </c>
      <c r="T134" s="33"/>
    </row>
    <row r="135" spans="1:20">
      <c r="A135" s="6" t="s">
        <v>195</v>
      </c>
      <c r="B135" s="6" t="s">
        <v>196</v>
      </c>
      <c r="C135" s="15" t="s">
        <v>178</v>
      </c>
      <c r="D135" s="6" t="s">
        <v>179</v>
      </c>
      <c r="E135" s="27">
        <f t="shared" si="2"/>
        <v>1566289</v>
      </c>
      <c r="F135" s="32">
        <v>470187</v>
      </c>
      <c r="G135" s="20">
        <v>35889</v>
      </c>
      <c r="H135" s="21">
        <v>0</v>
      </c>
      <c r="I135" s="21">
        <v>0</v>
      </c>
      <c r="J135" s="22">
        <v>88990</v>
      </c>
      <c r="K135" s="22">
        <v>420334</v>
      </c>
      <c r="L135" s="20">
        <v>550889</v>
      </c>
      <c r="M135" s="27">
        <v>0</v>
      </c>
      <c r="N135" s="33">
        <v>6</v>
      </c>
      <c r="O135" s="7">
        <v>1</v>
      </c>
      <c r="P135" s="8">
        <v>1</v>
      </c>
      <c r="Q135" s="33">
        <v>0</v>
      </c>
      <c r="R135" s="27">
        <v>0</v>
      </c>
      <c r="S135" s="27">
        <v>1</v>
      </c>
      <c r="T135" s="33"/>
    </row>
    <row r="136" spans="1:20">
      <c r="A136" s="13" t="s">
        <v>197</v>
      </c>
      <c r="B136" s="12" t="s">
        <v>198</v>
      </c>
      <c r="C136" s="13" t="s">
        <v>199</v>
      </c>
      <c r="D136" s="13" t="s">
        <v>200</v>
      </c>
      <c r="E136" s="27">
        <f t="shared" si="2"/>
        <v>9689479</v>
      </c>
      <c r="F136" s="34">
        <v>1468479</v>
      </c>
      <c r="G136" s="35">
        <v>1630000</v>
      </c>
      <c r="H136" s="35">
        <v>1200000</v>
      </c>
      <c r="I136" s="35">
        <v>0</v>
      </c>
      <c r="J136" s="35">
        <v>0</v>
      </c>
      <c r="K136" s="35">
        <v>0</v>
      </c>
      <c r="L136" s="35">
        <v>5391000</v>
      </c>
      <c r="M136" s="35"/>
      <c r="N136" s="27">
        <v>32</v>
      </c>
      <c r="O136" s="27">
        <v>2</v>
      </c>
      <c r="P136" s="27">
        <v>3</v>
      </c>
      <c r="Q136" s="27">
        <v>2</v>
      </c>
      <c r="R136" s="27">
        <v>0</v>
      </c>
      <c r="S136" s="27">
        <v>0</v>
      </c>
      <c r="T136" s="27"/>
    </row>
    <row r="137" spans="1:20">
      <c r="A137" s="13" t="s">
        <v>201</v>
      </c>
      <c r="B137" s="12" t="s">
        <v>202</v>
      </c>
      <c r="C137" s="13" t="s">
        <v>199</v>
      </c>
      <c r="D137" s="13" t="s">
        <v>200</v>
      </c>
      <c r="E137" s="27">
        <f t="shared" si="2"/>
        <v>4248690</v>
      </c>
      <c r="F137" s="8">
        <v>477350</v>
      </c>
      <c r="G137" s="35">
        <v>471340</v>
      </c>
      <c r="H137" s="35">
        <v>0</v>
      </c>
      <c r="I137" s="35">
        <v>0</v>
      </c>
      <c r="J137" s="35">
        <v>0</v>
      </c>
      <c r="K137" s="35">
        <v>0</v>
      </c>
      <c r="L137" s="35">
        <v>3300000</v>
      </c>
      <c r="M137" s="35"/>
      <c r="N137" s="27">
        <v>15</v>
      </c>
      <c r="O137" s="27">
        <v>1</v>
      </c>
      <c r="P137" s="27">
        <v>1</v>
      </c>
      <c r="Q137" s="27">
        <v>0</v>
      </c>
      <c r="R137" s="27">
        <v>0</v>
      </c>
      <c r="S137" s="27">
        <v>0</v>
      </c>
      <c r="T137" s="27"/>
    </row>
    <row r="138" spans="1:20">
      <c r="A138" s="16" t="s">
        <v>203</v>
      </c>
      <c r="B138" s="12" t="s">
        <v>204</v>
      </c>
      <c r="C138" s="13" t="s">
        <v>199</v>
      </c>
      <c r="D138" s="13" t="s">
        <v>200</v>
      </c>
      <c r="E138" s="27">
        <f t="shared" si="2"/>
        <v>1456112</v>
      </c>
      <c r="F138" s="34">
        <v>451449</v>
      </c>
      <c r="G138" s="35">
        <v>278786</v>
      </c>
      <c r="H138" s="35">
        <v>29799</v>
      </c>
      <c r="I138" s="35">
        <v>0</v>
      </c>
      <c r="J138" s="35">
        <v>0</v>
      </c>
      <c r="K138" s="35">
        <v>0</v>
      </c>
      <c r="L138" s="35">
        <v>20000</v>
      </c>
      <c r="M138" s="35">
        <v>676078</v>
      </c>
      <c r="N138" s="27">
        <v>5</v>
      </c>
      <c r="O138" s="27">
        <v>1</v>
      </c>
      <c r="P138" s="27">
        <v>1</v>
      </c>
      <c r="Q138" s="27">
        <v>1</v>
      </c>
      <c r="R138" s="27">
        <v>0</v>
      </c>
      <c r="S138" s="27">
        <v>0</v>
      </c>
      <c r="T138" s="27"/>
    </row>
    <row r="139" spans="1:20">
      <c r="A139" s="17" t="s">
        <v>205</v>
      </c>
      <c r="B139" s="12" t="s">
        <v>204</v>
      </c>
      <c r="C139" s="13" t="s">
        <v>199</v>
      </c>
      <c r="D139" s="13" t="s">
        <v>200</v>
      </c>
      <c r="E139" s="27">
        <f t="shared" si="2"/>
        <v>0</v>
      </c>
      <c r="F139" s="36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27">
        <v>0</v>
      </c>
      <c r="N139" s="27">
        <v>5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 t="s">
        <v>206</v>
      </c>
    </row>
    <row r="140" spans="1:20">
      <c r="A140" s="13" t="s">
        <v>207</v>
      </c>
      <c r="B140" s="12" t="s">
        <v>208</v>
      </c>
      <c r="C140" s="13" t="s">
        <v>199</v>
      </c>
      <c r="D140" s="13" t="s">
        <v>200</v>
      </c>
      <c r="E140" s="27">
        <f t="shared" si="2"/>
        <v>2660520</v>
      </c>
      <c r="F140" s="8">
        <v>480520</v>
      </c>
      <c r="G140" s="35">
        <v>450000</v>
      </c>
      <c r="H140" s="35">
        <v>70000</v>
      </c>
      <c r="I140" s="35">
        <v>60000</v>
      </c>
      <c r="J140" s="35">
        <v>600000</v>
      </c>
      <c r="K140" s="35">
        <v>0</v>
      </c>
      <c r="L140" s="35">
        <v>200000</v>
      </c>
      <c r="M140" s="35">
        <v>800000</v>
      </c>
      <c r="N140" s="27">
        <v>15</v>
      </c>
      <c r="O140" s="27">
        <v>1</v>
      </c>
      <c r="P140" s="27">
        <v>2</v>
      </c>
      <c r="Q140" s="27">
        <v>1</v>
      </c>
      <c r="R140" s="27">
        <v>1</v>
      </c>
      <c r="S140" s="27">
        <v>2</v>
      </c>
      <c r="T140" s="27"/>
    </row>
    <row r="141" spans="1:20">
      <c r="A141" s="13" t="s">
        <v>209</v>
      </c>
      <c r="B141" s="12" t="s">
        <v>208</v>
      </c>
      <c r="C141" s="13" t="s">
        <v>199</v>
      </c>
      <c r="D141" s="13" t="s">
        <v>200</v>
      </c>
      <c r="E141" s="27">
        <f t="shared" si="2"/>
        <v>4126027</v>
      </c>
      <c r="F141" s="34">
        <v>891449</v>
      </c>
      <c r="G141" s="35">
        <v>711898</v>
      </c>
      <c r="H141" s="35">
        <v>538990</v>
      </c>
      <c r="I141" s="35">
        <v>234690</v>
      </c>
      <c r="J141" s="35">
        <v>649000</v>
      </c>
      <c r="K141" s="35">
        <v>0</v>
      </c>
      <c r="L141" s="35">
        <v>300000</v>
      </c>
      <c r="M141" s="35">
        <v>800000</v>
      </c>
      <c r="N141" s="27">
        <v>13</v>
      </c>
      <c r="O141" s="27">
        <v>2</v>
      </c>
      <c r="P141" s="27">
        <v>2</v>
      </c>
      <c r="Q141" s="27">
        <v>1</v>
      </c>
      <c r="R141" s="27">
        <v>1</v>
      </c>
      <c r="S141" s="27">
        <v>2</v>
      </c>
      <c r="T141" s="27"/>
    </row>
    <row r="142" spans="1:20">
      <c r="A142" s="13" t="s">
        <v>210</v>
      </c>
      <c r="B142" s="12" t="s">
        <v>208</v>
      </c>
      <c r="C142" s="13" t="s">
        <v>199</v>
      </c>
      <c r="D142" s="13" t="s">
        <v>200</v>
      </c>
      <c r="E142" s="27">
        <f t="shared" si="2"/>
        <v>2951603</v>
      </c>
      <c r="F142" s="8">
        <v>541603</v>
      </c>
      <c r="G142" s="35">
        <v>780000</v>
      </c>
      <c r="H142" s="35">
        <v>530000</v>
      </c>
      <c r="I142" s="35">
        <v>450000</v>
      </c>
      <c r="J142" s="35">
        <v>300000</v>
      </c>
      <c r="K142" s="35">
        <v>0</v>
      </c>
      <c r="L142" s="35">
        <v>50000</v>
      </c>
      <c r="M142" s="35">
        <v>300000</v>
      </c>
      <c r="N142" s="27">
        <v>10</v>
      </c>
      <c r="O142" s="27">
        <v>1</v>
      </c>
      <c r="P142" s="27">
        <v>2</v>
      </c>
      <c r="Q142" s="27">
        <v>2</v>
      </c>
      <c r="R142" s="27">
        <v>1</v>
      </c>
      <c r="S142" s="27">
        <v>1</v>
      </c>
      <c r="T142" s="27"/>
    </row>
    <row r="143" spans="1:20">
      <c r="A143" s="13" t="s">
        <v>211</v>
      </c>
      <c r="B143" s="12" t="s">
        <v>208</v>
      </c>
      <c r="C143" s="13" t="s">
        <v>199</v>
      </c>
      <c r="D143" s="13" t="s">
        <v>200</v>
      </c>
      <c r="E143" s="27">
        <f t="shared" si="2"/>
        <v>3202866</v>
      </c>
      <c r="F143" s="34">
        <v>490174</v>
      </c>
      <c r="G143" s="35">
        <v>535745</v>
      </c>
      <c r="H143" s="35">
        <v>366133</v>
      </c>
      <c r="I143" s="35">
        <v>133387</v>
      </c>
      <c r="J143" s="35">
        <v>481183</v>
      </c>
      <c r="K143" s="35">
        <v>0</v>
      </c>
      <c r="L143" s="35">
        <v>221996</v>
      </c>
      <c r="M143" s="35">
        <v>974248</v>
      </c>
      <c r="N143" s="27">
        <v>14</v>
      </c>
      <c r="O143" s="27">
        <v>1</v>
      </c>
      <c r="P143" s="27">
        <v>2</v>
      </c>
      <c r="Q143" s="27">
        <v>2</v>
      </c>
      <c r="R143" s="27">
        <v>1</v>
      </c>
      <c r="S143" s="27">
        <v>1</v>
      </c>
      <c r="T143" s="27"/>
    </row>
    <row r="144" spans="1:20">
      <c r="A144" s="13" t="s">
        <v>212</v>
      </c>
      <c r="B144" s="12" t="s">
        <v>208</v>
      </c>
      <c r="C144" s="13" t="s">
        <v>199</v>
      </c>
      <c r="D144" s="13" t="s">
        <v>200</v>
      </c>
      <c r="E144" s="27">
        <f t="shared" si="2"/>
        <v>4097044</v>
      </c>
      <c r="F144" s="8">
        <v>735507</v>
      </c>
      <c r="G144" s="35">
        <v>493576</v>
      </c>
      <c r="H144" s="35">
        <v>247586</v>
      </c>
      <c r="I144" s="35">
        <v>57843</v>
      </c>
      <c r="J144" s="35">
        <v>205403</v>
      </c>
      <c r="K144" s="35">
        <v>0</v>
      </c>
      <c r="L144" s="35">
        <v>493185</v>
      </c>
      <c r="M144" s="35">
        <v>1863944</v>
      </c>
      <c r="N144" s="27">
        <v>16</v>
      </c>
      <c r="O144" s="27">
        <v>2</v>
      </c>
      <c r="P144" s="27">
        <v>2</v>
      </c>
      <c r="Q144" s="27">
        <v>2</v>
      </c>
      <c r="R144" s="27">
        <v>1</v>
      </c>
      <c r="S144" s="27">
        <v>1</v>
      </c>
      <c r="T144" s="27"/>
    </row>
    <row r="145" spans="1:20">
      <c r="A145" s="13" t="s">
        <v>213</v>
      </c>
      <c r="B145" s="12" t="s">
        <v>208</v>
      </c>
      <c r="C145" s="13" t="s">
        <v>199</v>
      </c>
      <c r="D145" s="13" t="s">
        <v>200</v>
      </c>
      <c r="E145" s="27">
        <f t="shared" si="2"/>
        <v>8900921</v>
      </c>
      <c r="F145" s="34">
        <v>1954630</v>
      </c>
      <c r="G145" s="35">
        <v>2107014</v>
      </c>
      <c r="H145" s="35">
        <v>1241908</v>
      </c>
      <c r="I145" s="35">
        <v>65672</v>
      </c>
      <c r="J145" s="35">
        <v>327697</v>
      </c>
      <c r="K145" s="35">
        <v>0</v>
      </c>
      <c r="L145" s="35">
        <v>1200000</v>
      </c>
      <c r="M145" s="35">
        <v>2004000</v>
      </c>
      <c r="N145" s="27">
        <v>21</v>
      </c>
      <c r="O145" s="27">
        <v>3</v>
      </c>
      <c r="P145" s="27">
        <v>4</v>
      </c>
      <c r="Q145" s="27">
        <v>2</v>
      </c>
      <c r="R145" s="27">
        <v>1</v>
      </c>
      <c r="S145" s="27">
        <v>1</v>
      </c>
      <c r="T145" s="27"/>
    </row>
    <row r="146" spans="1:20">
      <c r="A146" s="16" t="s">
        <v>214</v>
      </c>
      <c r="B146" s="12" t="s">
        <v>215</v>
      </c>
      <c r="C146" s="13" t="s">
        <v>199</v>
      </c>
      <c r="D146" s="13" t="s">
        <v>200</v>
      </c>
      <c r="E146" s="27">
        <f t="shared" si="2"/>
        <v>2134533</v>
      </c>
      <c r="F146" s="8">
        <v>348573</v>
      </c>
      <c r="G146" s="35">
        <v>700000</v>
      </c>
      <c r="H146" s="35">
        <v>400000</v>
      </c>
      <c r="I146" s="35" t="s">
        <v>92</v>
      </c>
      <c r="J146" s="35">
        <v>300000</v>
      </c>
      <c r="K146" s="35">
        <v>0</v>
      </c>
      <c r="L146" s="35">
        <v>35960</v>
      </c>
      <c r="M146" s="35">
        <v>350000</v>
      </c>
      <c r="N146" s="27">
        <v>12</v>
      </c>
      <c r="O146" s="27">
        <v>1</v>
      </c>
      <c r="P146" s="27">
        <v>2</v>
      </c>
      <c r="Q146" s="27">
        <v>1</v>
      </c>
      <c r="R146" s="27">
        <v>0</v>
      </c>
      <c r="S146" s="27">
        <v>1</v>
      </c>
      <c r="T146" s="27"/>
    </row>
    <row r="147" spans="1:20">
      <c r="A147" s="16" t="s">
        <v>216</v>
      </c>
      <c r="B147" s="12" t="s">
        <v>215</v>
      </c>
      <c r="C147" s="13" t="s">
        <v>199</v>
      </c>
      <c r="D147" s="13" t="s">
        <v>200</v>
      </c>
      <c r="E147" s="27">
        <f t="shared" si="2"/>
        <v>1490018</v>
      </c>
      <c r="F147" s="34">
        <v>177542</v>
      </c>
      <c r="G147" s="35">
        <v>475959</v>
      </c>
      <c r="H147" s="35">
        <v>128976</v>
      </c>
      <c r="I147" s="35">
        <v>107658</v>
      </c>
      <c r="J147" s="35">
        <v>0</v>
      </c>
      <c r="K147" s="35">
        <v>0</v>
      </c>
      <c r="L147" s="35">
        <v>81654</v>
      </c>
      <c r="M147" s="35">
        <v>518229</v>
      </c>
      <c r="N147" s="27">
        <v>13</v>
      </c>
      <c r="O147" s="27">
        <v>1</v>
      </c>
      <c r="P147" s="27">
        <v>1</v>
      </c>
      <c r="Q147" s="27">
        <v>1</v>
      </c>
      <c r="R147" s="27">
        <v>1</v>
      </c>
      <c r="S147" s="27">
        <v>0</v>
      </c>
      <c r="T147" s="27"/>
    </row>
    <row r="148" spans="1:20">
      <c r="A148" s="16" t="s">
        <v>217</v>
      </c>
      <c r="B148" s="12" t="s">
        <v>215</v>
      </c>
      <c r="C148" s="13" t="s">
        <v>199</v>
      </c>
      <c r="D148" s="13" t="s">
        <v>200</v>
      </c>
      <c r="E148" s="27">
        <f t="shared" si="2"/>
        <v>1386291</v>
      </c>
      <c r="F148" s="8">
        <v>139370</v>
      </c>
      <c r="G148" s="35">
        <v>341522</v>
      </c>
      <c r="H148" s="35">
        <v>145320</v>
      </c>
      <c r="I148" s="35">
        <v>70431</v>
      </c>
      <c r="J148" s="35">
        <v>0</v>
      </c>
      <c r="K148" s="35">
        <v>0</v>
      </c>
      <c r="L148" s="35">
        <v>689648</v>
      </c>
      <c r="M148" s="35"/>
      <c r="N148" s="27">
        <v>19</v>
      </c>
      <c r="O148" s="27">
        <v>1</v>
      </c>
      <c r="P148" s="27">
        <v>2</v>
      </c>
      <c r="Q148" s="27">
        <v>1</v>
      </c>
      <c r="R148" s="27">
        <v>1</v>
      </c>
      <c r="S148" s="27">
        <v>0</v>
      </c>
      <c r="T148" s="27"/>
    </row>
    <row r="149" spans="1:20">
      <c r="A149" s="16" t="s">
        <v>218</v>
      </c>
      <c r="B149" s="12" t="s">
        <v>215</v>
      </c>
      <c r="C149" s="13" t="s">
        <v>199</v>
      </c>
      <c r="D149" s="13" t="s">
        <v>200</v>
      </c>
      <c r="E149" s="27">
        <f t="shared" si="2"/>
        <v>3551543</v>
      </c>
      <c r="F149" s="34">
        <v>747129</v>
      </c>
      <c r="G149" s="35">
        <v>810623</v>
      </c>
      <c r="H149" s="35">
        <v>100491</v>
      </c>
      <c r="I149" s="35">
        <v>151877</v>
      </c>
      <c r="J149" s="35">
        <v>0</v>
      </c>
      <c r="K149" s="35">
        <v>0</v>
      </c>
      <c r="L149" s="35">
        <v>1741423</v>
      </c>
      <c r="M149" s="35"/>
      <c r="N149" s="27">
        <v>18</v>
      </c>
      <c r="O149" s="27">
        <v>1</v>
      </c>
      <c r="P149" s="27">
        <v>2</v>
      </c>
      <c r="Q149" s="27">
        <v>1</v>
      </c>
      <c r="R149" s="27">
        <v>2</v>
      </c>
      <c r="S149" s="27">
        <v>0</v>
      </c>
      <c r="T149" s="27"/>
    </row>
    <row r="150" spans="1:20">
      <c r="A150" s="13" t="s">
        <v>219</v>
      </c>
      <c r="B150" s="12" t="s">
        <v>220</v>
      </c>
      <c r="C150" s="13" t="s">
        <v>199</v>
      </c>
      <c r="D150" s="13" t="s">
        <v>200</v>
      </c>
      <c r="E150" s="27">
        <f t="shared" si="2"/>
        <v>1550607</v>
      </c>
      <c r="F150" s="8">
        <v>98750</v>
      </c>
      <c r="G150" s="35">
        <v>131857</v>
      </c>
      <c r="H150" s="35">
        <v>0</v>
      </c>
      <c r="I150" s="35">
        <v>0</v>
      </c>
      <c r="J150" s="35">
        <v>0</v>
      </c>
      <c r="K150" s="35">
        <v>120000</v>
      </c>
      <c r="L150" s="35">
        <v>1200000</v>
      </c>
      <c r="M150" s="35"/>
      <c r="N150" s="27">
        <v>14</v>
      </c>
      <c r="O150" s="27">
        <v>1</v>
      </c>
      <c r="P150" s="27">
        <v>1</v>
      </c>
      <c r="Q150" s="27">
        <v>0</v>
      </c>
      <c r="R150" s="27">
        <v>0</v>
      </c>
      <c r="S150" s="27">
        <v>0</v>
      </c>
      <c r="T150" s="27"/>
    </row>
    <row r="151" spans="1:20">
      <c r="A151" s="13" t="s">
        <v>221</v>
      </c>
      <c r="B151" s="12" t="s">
        <v>222</v>
      </c>
      <c r="C151" s="13" t="s">
        <v>199</v>
      </c>
      <c r="D151" s="13" t="s">
        <v>200</v>
      </c>
      <c r="E151" s="27">
        <f t="shared" si="2"/>
        <v>4045945</v>
      </c>
      <c r="F151" s="34">
        <v>1010945</v>
      </c>
      <c r="G151" s="35">
        <v>520000</v>
      </c>
      <c r="H151" s="35">
        <v>0</v>
      </c>
      <c r="I151" s="35">
        <v>15000</v>
      </c>
      <c r="J151" s="35">
        <v>0</v>
      </c>
      <c r="K151" s="35">
        <v>0</v>
      </c>
      <c r="L151" s="35">
        <v>2500000</v>
      </c>
      <c r="M151" s="35"/>
      <c r="N151" s="27">
        <v>18</v>
      </c>
      <c r="O151" s="27">
        <v>2</v>
      </c>
      <c r="P151" s="27">
        <v>2</v>
      </c>
      <c r="Q151" s="27">
        <v>0</v>
      </c>
      <c r="R151" s="27">
        <v>1</v>
      </c>
      <c r="S151" s="27">
        <v>0</v>
      </c>
      <c r="T151" s="27"/>
    </row>
    <row r="152" spans="1:20">
      <c r="A152" s="13" t="s">
        <v>223</v>
      </c>
      <c r="B152" s="12" t="s">
        <v>224</v>
      </c>
      <c r="C152" s="13" t="s">
        <v>199</v>
      </c>
      <c r="D152" s="13" t="s">
        <v>200</v>
      </c>
      <c r="E152" s="27">
        <f t="shared" si="2"/>
        <v>0</v>
      </c>
      <c r="F152" s="37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27">
        <v>0</v>
      </c>
      <c r="N152" s="27">
        <v>8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 t="s">
        <v>101</v>
      </c>
    </row>
    <row r="153" spans="1:20">
      <c r="A153" s="18" t="s">
        <v>225</v>
      </c>
      <c r="B153" s="12" t="s">
        <v>226</v>
      </c>
      <c r="C153" s="13" t="s">
        <v>199</v>
      </c>
      <c r="D153" s="13" t="s">
        <v>200</v>
      </c>
      <c r="E153" s="27">
        <f t="shared" si="2"/>
        <v>1995667</v>
      </c>
      <c r="F153" s="8">
        <v>438950</v>
      </c>
      <c r="G153" s="35">
        <v>603209</v>
      </c>
      <c r="H153" s="35">
        <v>64997</v>
      </c>
      <c r="I153" s="35">
        <v>0</v>
      </c>
      <c r="J153" s="35">
        <v>0</v>
      </c>
      <c r="K153" s="35">
        <v>0</v>
      </c>
      <c r="L153" s="35">
        <v>888511</v>
      </c>
      <c r="M153" s="35"/>
      <c r="N153" s="27">
        <v>4</v>
      </c>
      <c r="O153" s="27">
        <v>1</v>
      </c>
      <c r="P153" s="27">
        <v>1</v>
      </c>
      <c r="Q153" s="27">
        <v>1</v>
      </c>
      <c r="R153" s="27">
        <v>0</v>
      </c>
      <c r="S153" s="27">
        <v>0</v>
      </c>
      <c r="T153" s="27" t="s">
        <v>227</v>
      </c>
    </row>
    <row r="154" spans="1:20">
      <c r="A154" s="19" t="s">
        <v>228</v>
      </c>
      <c r="B154" s="12" t="s">
        <v>226</v>
      </c>
      <c r="C154" s="13" t="s">
        <v>199</v>
      </c>
      <c r="D154" s="13" t="s">
        <v>200</v>
      </c>
      <c r="E154" s="27">
        <f t="shared" si="2"/>
        <v>16998</v>
      </c>
      <c r="F154" s="34">
        <v>16998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27">
        <v>0</v>
      </c>
      <c r="N154" s="27">
        <v>4</v>
      </c>
      <c r="O154" s="27">
        <v>0</v>
      </c>
      <c r="P154" s="27">
        <v>1</v>
      </c>
      <c r="Q154" s="27">
        <v>1</v>
      </c>
      <c r="R154" s="27">
        <v>0</v>
      </c>
      <c r="S154" s="27">
        <v>0</v>
      </c>
      <c r="T154" s="27" t="s">
        <v>229</v>
      </c>
    </row>
    <row r="155" spans="1:20">
      <c r="A155" s="13" t="s">
        <v>230</v>
      </c>
      <c r="B155" s="12" t="s">
        <v>231</v>
      </c>
      <c r="C155" s="13" t="s">
        <v>199</v>
      </c>
      <c r="D155" s="13" t="s">
        <v>200</v>
      </c>
      <c r="E155" s="27">
        <f t="shared" si="2"/>
        <v>858315</v>
      </c>
      <c r="F155" s="8">
        <v>37755</v>
      </c>
      <c r="G155" s="35">
        <v>144000</v>
      </c>
      <c r="H155" s="35">
        <v>0</v>
      </c>
      <c r="I155" s="35">
        <v>0</v>
      </c>
      <c r="J155" s="35">
        <v>0</v>
      </c>
      <c r="K155" s="35">
        <v>0</v>
      </c>
      <c r="L155" s="35">
        <v>350000</v>
      </c>
      <c r="M155" s="35">
        <v>326560</v>
      </c>
      <c r="N155" s="27">
        <v>4</v>
      </c>
      <c r="O155" s="27">
        <v>0</v>
      </c>
      <c r="P155" s="27">
        <v>1</v>
      </c>
      <c r="Q155" s="27">
        <v>0</v>
      </c>
      <c r="R155" s="27">
        <v>0</v>
      </c>
      <c r="S155" s="27">
        <v>0</v>
      </c>
      <c r="T155" s="27" t="s">
        <v>232</v>
      </c>
    </row>
    <row r="156" spans="1:20">
      <c r="A156" s="13" t="s">
        <v>233</v>
      </c>
      <c r="B156" s="12" t="s">
        <v>231</v>
      </c>
      <c r="C156" s="13" t="s">
        <v>199</v>
      </c>
      <c r="D156" s="13" t="s">
        <v>200</v>
      </c>
      <c r="E156" s="27">
        <f t="shared" si="2"/>
        <v>15560736</v>
      </c>
      <c r="F156" s="34">
        <v>2044949</v>
      </c>
      <c r="G156" s="35">
        <v>1100000</v>
      </c>
      <c r="H156" s="35">
        <v>50000</v>
      </c>
      <c r="I156" s="35">
        <v>0</v>
      </c>
      <c r="J156" s="35">
        <v>0</v>
      </c>
      <c r="K156" s="35">
        <v>0</v>
      </c>
      <c r="L156" s="35">
        <v>7365787</v>
      </c>
      <c r="M156" s="35">
        <v>5000000</v>
      </c>
      <c r="N156" s="27">
        <v>40</v>
      </c>
      <c r="O156" s="27">
        <v>3</v>
      </c>
      <c r="P156" s="27">
        <v>2</v>
      </c>
      <c r="Q156" s="27">
        <v>1</v>
      </c>
      <c r="R156" s="27">
        <v>0</v>
      </c>
      <c r="S156" s="27">
        <v>0</v>
      </c>
      <c r="T156" s="27"/>
    </row>
    <row r="157" spans="1:20">
      <c r="A157" s="13" t="s">
        <v>234</v>
      </c>
      <c r="B157" s="12" t="s">
        <v>235</v>
      </c>
      <c r="C157" s="13" t="s">
        <v>199</v>
      </c>
      <c r="D157" s="13" t="s">
        <v>200</v>
      </c>
      <c r="E157" s="27">
        <f t="shared" si="2"/>
        <v>1074500</v>
      </c>
      <c r="F157" s="8">
        <v>74500</v>
      </c>
      <c r="G157" s="35">
        <v>250000</v>
      </c>
      <c r="H157" s="35">
        <v>0</v>
      </c>
      <c r="I157" s="35">
        <v>0</v>
      </c>
      <c r="J157" s="35">
        <v>0</v>
      </c>
      <c r="K157" s="35">
        <v>0</v>
      </c>
      <c r="L157" s="35">
        <v>750000</v>
      </c>
      <c r="M157" s="35"/>
      <c r="N157" s="27">
        <v>5</v>
      </c>
      <c r="O157" s="27">
        <v>0</v>
      </c>
      <c r="P157" s="27">
        <v>1</v>
      </c>
      <c r="Q157" s="27">
        <v>0</v>
      </c>
      <c r="R157" s="27">
        <v>0</v>
      </c>
      <c r="S157" s="27">
        <v>0</v>
      </c>
      <c r="T157" s="27" t="s">
        <v>232</v>
      </c>
    </row>
    <row r="158" spans="1:20">
      <c r="A158" s="19" t="s">
        <v>236</v>
      </c>
      <c r="B158" s="12" t="s">
        <v>237</v>
      </c>
      <c r="C158" s="13" t="s">
        <v>199</v>
      </c>
      <c r="D158" s="13" t="s">
        <v>200</v>
      </c>
      <c r="E158" s="27">
        <f t="shared" si="2"/>
        <v>0</v>
      </c>
      <c r="F158" s="37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27">
        <v>0</v>
      </c>
      <c r="N158" s="27">
        <v>9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 t="s">
        <v>206</v>
      </c>
    </row>
    <row r="159" spans="1:20">
      <c r="A159" s="13" t="s">
        <v>238</v>
      </c>
      <c r="B159" s="12" t="s">
        <v>237</v>
      </c>
      <c r="C159" s="13" t="s">
        <v>199</v>
      </c>
      <c r="D159" s="13" t="s">
        <v>200</v>
      </c>
      <c r="E159" s="27">
        <f t="shared" si="2"/>
        <v>854428</v>
      </c>
      <c r="F159" s="34">
        <v>66632</v>
      </c>
      <c r="G159" s="35">
        <v>49399</v>
      </c>
      <c r="H159" s="35">
        <v>60000</v>
      </c>
      <c r="I159" s="35">
        <v>0</v>
      </c>
      <c r="J159" s="35">
        <v>322267</v>
      </c>
      <c r="K159" s="35">
        <v>0</v>
      </c>
      <c r="L159" s="35">
        <v>23670</v>
      </c>
      <c r="M159" s="35">
        <v>332460</v>
      </c>
      <c r="N159" s="27">
        <v>4</v>
      </c>
      <c r="O159" s="27">
        <v>0</v>
      </c>
      <c r="P159" s="27">
        <v>1</v>
      </c>
      <c r="Q159" s="27">
        <v>1</v>
      </c>
      <c r="R159" s="27">
        <v>0</v>
      </c>
      <c r="S159" s="27">
        <v>1</v>
      </c>
      <c r="T159" s="27" t="s">
        <v>232</v>
      </c>
    </row>
    <row r="160" spans="1:20">
      <c r="A160" s="13" t="s">
        <v>239</v>
      </c>
      <c r="B160" s="12" t="s">
        <v>237</v>
      </c>
      <c r="C160" s="13" t="s">
        <v>199</v>
      </c>
      <c r="D160" s="13" t="s">
        <v>200</v>
      </c>
      <c r="E160" s="27">
        <f t="shared" si="2"/>
        <v>748546</v>
      </c>
      <c r="F160" s="8">
        <v>217470</v>
      </c>
      <c r="G160" s="35">
        <v>144390</v>
      </c>
      <c r="H160" s="35">
        <v>27256</v>
      </c>
      <c r="I160" s="35">
        <v>0</v>
      </c>
      <c r="J160" s="35">
        <v>0</v>
      </c>
      <c r="K160" s="35">
        <v>0</v>
      </c>
      <c r="L160" s="35">
        <v>79500</v>
      </c>
      <c r="M160" s="35">
        <v>279930</v>
      </c>
      <c r="N160" s="27">
        <v>5</v>
      </c>
      <c r="O160" s="27">
        <v>1</v>
      </c>
      <c r="P160" s="27">
        <v>1</v>
      </c>
      <c r="Q160" s="27">
        <v>1</v>
      </c>
      <c r="R160" s="27">
        <v>0</v>
      </c>
      <c r="S160" s="27">
        <v>0</v>
      </c>
      <c r="T160" s="27"/>
    </row>
    <row r="161" spans="1:20">
      <c r="A161" s="2" t="s">
        <v>240</v>
      </c>
      <c r="B161" s="12" t="s">
        <v>241</v>
      </c>
      <c r="C161" s="13" t="s">
        <v>199</v>
      </c>
      <c r="D161" s="13" t="s">
        <v>200</v>
      </c>
      <c r="E161" s="27">
        <f t="shared" si="2"/>
        <v>2290358</v>
      </c>
      <c r="F161" s="8">
        <v>658636</v>
      </c>
      <c r="G161" s="35">
        <f>1046259+85096</f>
        <v>1131355</v>
      </c>
      <c r="H161" s="35">
        <v>89589</v>
      </c>
      <c r="I161" s="35">
        <v>0</v>
      </c>
      <c r="J161" s="35">
        <v>0</v>
      </c>
      <c r="K161" s="35">
        <v>0</v>
      </c>
      <c r="L161" s="35">
        <v>410778</v>
      </c>
      <c r="M161" s="35"/>
      <c r="N161" s="27">
        <v>5</v>
      </c>
      <c r="O161" s="27">
        <v>1</v>
      </c>
      <c r="P161" s="27">
        <v>1</v>
      </c>
      <c r="Q161" s="27">
        <v>1</v>
      </c>
      <c r="R161" s="27">
        <v>0</v>
      </c>
      <c r="S161" s="27">
        <v>0</v>
      </c>
      <c r="T161" s="27"/>
    </row>
    <row r="162" spans="1:20">
      <c r="A162" s="13" t="s">
        <v>242</v>
      </c>
      <c r="B162" s="12" t="s">
        <v>243</v>
      </c>
      <c r="C162" s="13" t="s">
        <v>244</v>
      </c>
      <c r="D162" s="13" t="s">
        <v>245</v>
      </c>
      <c r="E162" s="27">
        <f t="shared" si="2"/>
        <v>1795428</v>
      </c>
      <c r="F162" s="33">
        <v>451185</v>
      </c>
      <c r="G162" s="33">
        <v>477722</v>
      </c>
      <c r="H162" s="33">
        <v>0</v>
      </c>
      <c r="I162" s="33">
        <v>0</v>
      </c>
      <c r="J162" s="33">
        <v>0</v>
      </c>
      <c r="K162" s="35">
        <v>0</v>
      </c>
      <c r="L162" s="28">
        <v>866521</v>
      </c>
      <c r="M162" s="28"/>
      <c r="N162" s="33">
        <v>5</v>
      </c>
      <c r="O162" s="33">
        <v>1</v>
      </c>
      <c r="P162" s="33">
        <v>1</v>
      </c>
      <c r="Q162" s="33">
        <v>0</v>
      </c>
      <c r="R162" s="33">
        <v>0</v>
      </c>
      <c r="S162" s="33">
        <v>0</v>
      </c>
      <c r="T162" s="33"/>
    </row>
  </sheetData>
  <autoFilter ref="A1:T162" xr:uid="{008894C5-EBA1-4F39-9E24-DC6869670306}">
    <sortState xmlns:xlrd2="http://schemas.microsoft.com/office/spreadsheetml/2017/richdata2" ref="A2:T161">
      <sortCondition ref="A1:A161"/>
    </sortState>
  </autoFilter>
  <conditionalFormatting sqref="A121">
    <cfRule type="duplicateValues" dxfId="51" priority="38"/>
    <cfRule type="duplicateValues" dxfId="50" priority="39"/>
    <cfRule type="duplicateValues" dxfId="49" priority="40"/>
  </conditionalFormatting>
  <conditionalFormatting sqref="A121:A126">
    <cfRule type="duplicateValues" dxfId="48" priority="41"/>
  </conditionalFormatting>
  <conditionalFormatting sqref="A121:A127">
    <cfRule type="duplicateValues" dxfId="47" priority="42"/>
  </conditionalFormatting>
  <conditionalFormatting sqref="A121:A127">
    <cfRule type="duplicateValues" dxfId="46" priority="43"/>
  </conditionalFormatting>
  <conditionalFormatting sqref="A121:A132">
    <cfRule type="duplicateValues" dxfId="45" priority="44"/>
  </conditionalFormatting>
  <conditionalFormatting sqref="A121:A133">
    <cfRule type="duplicateValues" dxfId="44" priority="45"/>
  </conditionalFormatting>
  <conditionalFormatting sqref="A121:A133">
    <cfRule type="duplicateValues" dxfId="43" priority="46"/>
  </conditionalFormatting>
  <conditionalFormatting sqref="A121:A134">
    <cfRule type="duplicateValues" dxfId="42" priority="47"/>
  </conditionalFormatting>
  <conditionalFormatting sqref="A121:A134">
    <cfRule type="duplicateValues" dxfId="41" priority="48"/>
  </conditionalFormatting>
  <conditionalFormatting sqref="A121:A134">
    <cfRule type="duplicateValues" dxfId="40" priority="49"/>
  </conditionalFormatting>
  <conditionalFormatting sqref="A121:A135">
    <cfRule type="duplicateValues" dxfId="39" priority="50"/>
    <cfRule type="duplicateValues" dxfId="38" priority="51"/>
  </conditionalFormatting>
  <conditionalFormatting sqref="A121:A135">
    <cfRule type="duplicateValues" dxfId="37" priority="52"/>
  </conditionalFormatting>
  <conditionalFormatting sqref="A122">
    <cfRule type="duplicateValues" dxfId="36" priority="34"/>
    <cfRule type="duplicateValues" dxfId="35" priority="35"/>
    <cfRule type="duplicateValues" dxfId="34" priority="36"/>
    <cfRule type="duplicateValues" dxfId="33" priority="37"/>
  </conditionalFormatting>
  <conditionalFormatting sqref="A123:A124">
    <cfRule type="duplicateValues" dxfId="32" priority="29"/>
    <cfRule type="duplicateValues" dxfId="31" priority="30"/>
    <cfRule type="duplicateValues" dxfId="30" priority="31"/>
    <cfRule type="duplicateValues" dxfId="29" priority="32"/>
    <cfRule type="duplicateValues" dxfId="28" priority="33"/>
  </conditionalFormatting>
  <conditionalFormatting sqref="A125">
    <cfRule type="duplicateValues" dxfId="27" priority="25"/>
    <cfRule type="duplicateValues" dxfId="26" priority="26"/>
    <cfRule type="duplicateValues" dxfId="25" priority="27"/>
    <cfRule type="duplicateValues" dxfId="24" priority="28"/>
  </conditionalFormatting>
  <conditionalFormatting sqref="A126">
    <cfRule type="duplicateValues" dxfId="23" priority="20"/>
    <cfRule type="duplicateValues" dxfId="22" priority="21"/>
    <cfRule type="duplicateValues" dxfId="21" priority="22"/>
    <cfRule type="duplicateValues" dxfId="20" priority="23"/>
    <cfRule type="duplicateValues" dxfId="19" priority="24"/>
  </conditionalFormatting>
  <conditionalFormatting sqref="A127">
    <cfRule type="duplicateValues" dxfId="18" priority="19"/>
  </conditionalFormatting>
  <conditionalFormatting sqref="A128:A130">
    <cfRule type="duplicateValues" dxfId="17" priority="16"/>
  </conditionalFormatting>
  <conditionalFormatting sqref="A128:A132">
    <cfRule type="duplicateValues" dxfId="16" priority="17"/>
  </conditionalFormatting>
  <conditionalFormatting sqref="A128:A133">
    <cfRule type="duplicateValues" dxfId="15" priority="18"/>
  </conditionalFormatting>
  <conditionalFormatting sqref="A131">
    <cfRule type="duplicateValues" dxfId="14" priority="15"/>
  </conditionalFormatting>
  <conditionalFormatting sqref="A132">
    <cfRule type="duplicateValues" dxfId="13" priority="11"/>
    <cfRule type="duplicateValues" dxfId="12" priority="12"/>
    <cfRule type="duplicateValues" dxfId="11" priority="13"/>
    <cfRule type="duplicateValues" dxfId="10" priority="14"/>
  </conditionalFormatting>
  <conditionalFormatting sqref="A133">
    <cfRule type="duplicateValues" dxfId="9" priority="10"/>
  </conditionalFormatting>
  <conditionalFormatting sqref="A134">
    <cfRule type="duplicateValues" dxfId="8" priority="6"/>
    <cfRule type="duplicateValues" dxfId="7" priority="7"/>
    <cfRule type="duplicateValues" dxfId="6" priority="8"/>
    <cfRule type="duplicateValues" dxfId="5" priority="9"/>
  </conditionalFormatting>
  <conditionalFormatting sqref="A135">
    <cfRule type="duplicateValues" dxfId="4" priority="1"/>
    <cfRule type="duplicateValues" dxfId="3" priority="2"/>
    <cfRule type="duplicateValues" dxfId="2" priority="3"/>
    <cfRule type="duplicateValues" dxfId="1" priority="4"/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Klide Alberto</dc:creator>
  <cp:keywords/>
  <dc:description/>
  <cp:lastModifiedBy/>
  <cp:revision/>
  <dcterms:created xsi:type="dcterms:W3CDTF">2025-03-14T04:50:22Z</dcterms:created>
  <dcterms:modified xsi:type="dcterms:W3CDTF">2025-04-11T08:05:56Z</dcterms:modified>
  <cp:category/>
  <cp:contentStatus/>
</cp:coreProperties>
</file>