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<sst xmlns="http://schemas.openxmlformats.org/spreadsheetml/2006/main" count="12" uniqueCount="10">
  <si>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</si>
  <si>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</si>
  <si>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</si>
  <si>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</si>
  <si>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</si>
  <si>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</si>
  <si>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</si>
  <si>
    <t xml:space="preserve">Correlations</t>
  </si>
  <si>
    <t xml:space="preserve">Column 1</t>
  </si>
  <si>
    <t xml:space="preserve">Column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</si>
</sst>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22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27.5</v>
      </c>
      <c r="B1" s="0" t="n">
        <v>17.5</v>
      </c>
    </row>
    <row r="2" customFormat="false" ht="12.8" hidden="false" customHeight="false" outlineLevel="0" collapsed="false">
      <c r="A2" s="0" t="n">
        <v>24.5</v>
      </c>
      <c r="B2" s="0" t="n">
        <v>17.1</v>
      </c>
    </row>
    <row r="3" customFormat="false" ht="12.8" hidden="false" customHeight="false" outlineLevel="0" collapsed="false">
      <c r="A3" s="0" t="n">
        <v>25.5</v>
      </c>
      <c r="B3" s="0" t="n">
        <v>17.1</v>
      </c>
    </row>
    <row r="4" customFormat="false" ht="12.8" hidden="false" customHeight="false" outlineLevel="0" collapsed="false">
      <c r="A4" s="0" t="n">
        <v>26</v>
      </c>
      <c r="B4" s="0" t="n">
        <v>17.3</v>
      </c>
    </row>
    <row r="5" customFormat="false" ht="12.8" hidden="false" customHeight="false" outlineLevel="0" collapsed="false">
      <c r="A5" s="0" t="n">
        <v>25</v>
      </c>
      <c r="B5" s="0" t="n">
        <v>16.9</v>
      </c>
    </row>
    <row r="6" customFormat="false" ht="12.8" hidden="false" customHeight="false" outlineLevel="0" collapsed="false">
      <c r="A6" s="0" t="n">
        <v>27.75</v>
      </c>
      <c r="B6" s="0" t="n">
        <v>17.6</v>
      </c>
    </row>
    <row r="7" customFormat="false" ht="12.8" hidden="false" customHeight="false" outlineLevel="0" collapsed="false">
      <c r="A7" s="0" t="n">
        <v>26.5</v>
      </c>
      <c r="B7" s="0" t="n">
        <v>17.3</v>
      </c>
    </row>
    <row r="8" customFormat="false" ht="12.8" hidden="false" customHeight="false" outlineLevel="0" collapsed="false">
      <c r="A8" s="0" t="n">
        <v>27</v>
      </c>
      <c r="B8" s="0" t="n">
        <v>17.5</v>
      </c>
    </row>
    <row r="9" customFormat="false" ht="12.8" hidden="false" customHeight="false" outlineLevel="0" collapsed="false">
      <c r="A9" s="0" t="n">
        <v>26.75</v>
      </c>
      <c r="B9" s="0" t="n">
        <v>17.3</v>
      </c>
    </row>
    <row r="10" customFormat="false" ht="12.8" hidden="false" customHeight="false" outlineLevel="0" collapsed="false">
      <c r="A10" s="0" t="n">
        <v>26.75</v>
      </c>
      <c r="B10" s="0" t="n">
        <v>17.5</v>
      </c>
    </row>
    <row r="11" customFormat="false" ht="12.8" hidden="false" customHeight="false" outlineLevel="0" collapsed="false">
      <c r="A11" s="0" t="n">
        <v>27.5</v>
      </c>
      <c r="B11" s="0" t="n">
        <v>17.5</v>
      </c>
    </row>
    <row r="15" customFormat="false" ht="12.8" hidden="false" customHeight="false" outlineLevel="0" collapsed="false">
      <c r="B15" s="1" t="s">
        <v>0</v>
      </c>
    </row>
    <row r="17" customFormat="false" ht="12.8" hidden="false" customHeight="false" outlineLevel="0" collapsed="false">
      <c r="B17" s="0" t="s">
        <v>1</v>
      </c>
      <c r="C17" s="0" t="s">
        <v>2</v>
      </c>
    </row>
    <row r="18" customFormat="false" ht="12.8" hidden="false" customHeight="false" outlineLevel="0" collapsed="false">
      <c r="B18" s="0" t="s">
        <v>3</v>
      </c>
      <c r="C18" s="0" t="n">
        <f aca="false" t="array" ref="C18:C18">RSQ($B$1:$B$11 , $A$1:$A$11)</f>
        <v>0.839016307008623</v>
      </c>
    </row>
    <row r="19" customFormat="false" ht="12.8" hidden="false" customHeight="false" outlineLevel="0" collapsed="false">
      <c r="B19" s="0" t="s">
        <v>4</v>
      </c>
      <c r="C19" s="0" t="n">
        <f aca="false" t="array" ref="C19:C19">STEYX($B$1:$B$11 , $A$1:$A$11)</f>
        <v>0.0928349013987745</v>
      </c>
    </row>
    <row r="21" customFormat="false" ht="12.8" hidden="false" customHeight="false" outlineLevel="0" collapsed="false">
      <c r="B21" s="0" t="s">
        <v>5</v>
      </c>
      <c r="C21" s="0" t="n">
        <f aca="false" t="array" ref="C21:C21">SLOPE($B$1:$B$11 , $A$1:$A$11)</f>
        <v>0.188423153692615</v>
      </c>
    </row>
    <row r="22" customFormat="false" ht="12.8" hidden="false" customHeight="false" outlineLevel="0" collapsed="false">
      <c r="B22" s="0" t="s">
        <v>6</v>
      </c>
      <c r="C22" s="0" t="n">
        <f aca="false">INTERCEPT($B$1:$B$11 , $A$1:$A$11)</f>
        <v>12.3469061876248</v>
      </c>
    </row>
    <row r="24" customFormat="false" ht="12.8" hidden="false" customHeight="false" outlineLevel="0" collapsed="false">
      <c r="B24" s="0" t="n">
        <f aca="false">INDEX($A$1:$A$11, 1, 1)</f>
        <v>27.5</v>
      </c>
      <c r="C24" s="0" t="n">
        <f aca="false">$C$21 * $B$24 + $C$22</f>
        <v>17.5285429141717</v>
      </c>
    </row>
    <row r="25" customFormat="false" ht="12.8" hidden="false" customHeight="false" outlineLevel="0" collapsed="false">
      <c r="B25" s="0" t="n">
        <f aca="false">INDEX($A$1:$A$11, 2, 1)</f>
        <v>24.5</v>
      </c>
      <c r="C25" s="0" t="n">
        <f aca="false">$C$21 * $B$25 + $C$22</f>
        <v>16.9632734530938</v>
      </c>
    </row>
    <row r="26" customFormat="false" ht="12.8" hidden="false" customHeight="false" outlineLevel="0" collapsed="false">
      <c r="B26" s="0" t="n">
        <f aca="false">INDEX($A$1:$A$11, 3, 1)</f>
        <v>25.5</v>
      </c>
      <c r="C26" s="0" t="n">
        <f aca="false">$C$21 * $B$26 + $C$22</f>
        <v>17.1516966067864</v>
      </c>
    </row>
    <row r="27" customFormat="false" ht="12.8" hidden="false" customHeight="false" outlineLevel="0" collapsed="false">
      <c r="B27" s="0" t="n">
        <f aca="false">INDEX($A$1:$A$11, 4, 1)</f>
        <v>26</v>
      </c>
      <c r="C27" s="0" t="n">
        <f aca="false">$C$21 * $B$27 + $C$22</f>
        <v>17.2459081836327</v>
      </c>
    </row>
    <row r="28" customFormat="false" ht="12.8" hidden="false" customHeight="false" outlineLevel="0" collapsed="false">
      <c r="B28" s="0" t="n">
        <f aca="false">INDEX($A$1:$A$11, 5, 1)</f>
        <v>25</v>
      </c>
      <c r="C28" s="0" t="n">
        <f aca="false">$C$21 * $B$28 + $C$22</f>
        <v>17.0574850299401</v>
      </c>
    </row>
    <row r="29" customFormat="false" ht="12.8" hidden="false" customHeight="false" outlineLevel="0" collapsed="false">
      <c r="B29" s="0" t="n">
        <f aca="false">INDEX($A$1:$A$11, 6, 1)</f>
        <v>27.75</v>
      </c>
      <c r="C29" s="0" t="n">
        <f aca="false">$C$21 * $B$29 + $C$22</f>
        <v>17.5756487025948</v>
      </c>
    </row>
    <row r="30" customFormat="false" ht="12.8" hidden="false" customHeight="false" outlineLevel="0" collapsed="false">
      <c r="B30" s="0" t="n">
        <f aca="false">INDEX($A$1:$A$11, 7, 1)</f>
        <v>26.5</v>
      </c>
      <c r="C30" s="0" t="n">
        <f aca="false">$C$21 * $B$30 + $C$22</f>
        <v>17.340119760479</v>
      </c>
    </row>
    <row r="31" customFormat="false" ht="12.8" hidden="false" customHeight="false" outlineLevel="0" collapsed="false">
      <c r="B31" s="0" t="n">
        <f aca="false">INDEX($A$1:$A$11, 8, 1)</f>
        <v>27</v>
      </c>
      <c r="C31" s="0" t="n">
        <f aca="false">$C$21 * $B$31 + $C$22</f>
        <v>17.4343313373253</v>
      </c>
    </row>
    <row r="32" customFormat="false" ht="12.8" hidden="false" customHeight="false" outlineLevel="0" collapsed="false">
      <c r="B32" s="0" t="n">
        <f aca="false">INDEX($A$1:$A$11, 9, 1)</f>
        <v>26.75</v>
      </c>
      <c r="C32" s="0" t="n">
        <f aca="false">$C$21 * $B$32 + $C$22</f>
        <v>17.3872255489022</v>
      </c>
    </row>
    <row r="33" customFormat="false" ht="12.8" hidden="false" customHeight="false" outlineLevel="0" collapsed="false">
      <c r="B33" s="0" t="n">
        <f aca="false">INDEX($A$1:$A$11, 10, 1)</f>
        <v>26.75</v>
      </c>
      <c r="C33" s="0" t="n">
        <f aca="false">$C$21 * $B$33 + $C$22</f>
        <v>17.3872255489022</v>
      </c>
    </row>
    <row r="34" customFormat="false" ht="12.8" hidden="false" customHeight="false" outlineLevel="0" collapsed="false">
      <c r="B34" s="0" t="n">
        <f aca="false">INDEX($A$1:$A$11, 11, 1)</f>
        <v>27.5</v>
      </c>
      <c r="C34" s="0" t="n">
        <f aca="false">$C$21 * $B$34 + $C$22</f>
        <v>17.5285429141717</v>
      </c>
    </row>
    <row r="38" customFormat="false" ht="12.8" hidden="false" customHeight="false" outlineLevel="0" collapsed="false">
      <c r="C38" s="0" t="s">
        <v>7</v>
      </c>
      <c r="D38" s="0" t="s">
        <v>8</v>
      </c>
      <c r="E38" s="0" t="s">
        <v>9</v>
      </c>
    </row>
    <row r="39" customFormat="false" ht="12.8" hidden="false" customHeight="false" outlineLevel="0" collapsed="false">
      <c r="C39" s="0" t="s">
        <v>8</v>
      </c>
      <c r="D39" s="0" t="n">
        <f aca="false">CORREL(Sheet1!$A$1:$A$11, Sheet1!$A$1:$A$11)</f>
        <v>1</v>
      </c>
    </row>
    <row r="40" customFormat="false" ht="12.8" hidden="false" customHeight="false" outlineLevel="0" collapsed="false">
      <c r="C40" s="0" t="s">
        <v>9</v>
      </c>
      <c r="D40" s="0" t="n">
        <f aca="false">CORREL(Sheet1!$A$1:$A$11, Sheet1!$B$1:$B$11)</f>
        <v>0.915978333263742</v>
      </c>
      <c r="E40" s="0" t="n">
        <f aca="false">CORREL(Sheet1!$B$1:$B$11, Sheet1!$B$1:$B$11)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2019-12-17T09:38:40Z</dcterms:created>
  <dc:creator/>
  <dc:description/>
  <dc:language>en-IN</dc:language>
  <cp:lastModifiedBy/>
  <dcterms:modified xsi:type="dcterms:W3CDTF">2019-12-17T09:48:43Z</dcterms:modified>
  <cp:revision>2</cp:revision>
  <dc:subject/>
  <dc:title/>
</cp:coreProperties>
</file>