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elanie\OneDrive - Rensselaer Polytechnic Institute\Desktop\School\URP\Final_information\"/>
    </mc:Choice>
  </mc:AlternateContent>
  <xr:revisionPtr revIDLastSave="0" documentId="13_ncr:1_{E757F114-FF7A-45AF-9045-6307502DF656}" xr6:coauthVersionLast="47" xr6:coauthVersionMax="47" xr10:uidLastSave="{00000000-0000-0000-0000-000000000000}"/>
  <bookViews>
    <workbookView xWindow="-108" yWindow="-108" windowWidth="23256" windowHeight="12576" tabRatio="719" firstSheet="6" activeTab="6" xr2:uid="{00000000-000D-0000-FFFF-FFFF00000000}"/>
  </bookViews>
  <sheets>
    <sheet name="Final" sheetId="17" r:id="rId1"/>
    <sheet name="Matlab and Excel" sheetId="1" r:id="rId2"/>
    <sheet name="Excel size Comparisons" sheetId="2" r:id="rId3"/>
    <sheet name="Nov1" sheetId="5" r:id="rId4"/>
    <sheet name="Nov6" sheetId="6" r:id="rId5"/>
    <sheet name="Nov8" sheetId="7" r:id="rId6"/>
    <sheet name="Oct1" sheetId="8" r:id="rId7"/>
    <sheet name="Oct4" sheetId="9" r:id="rId8"/>
    <sheet name="Oct18" sheetId="10" r:id="rId9"/>
    <sheet name="Oct22" sheetId="11" r:id="rId10"/>
    <sheet name="Oct23" sheetId="12" r:id="rId11"/>
    <sheet name="Oct25" sheetId="13" r:id="rId12"/>
    <sheet name="Oct30" sheetId="14" r:id="rId13"/>
    <sheet name="Sep25" sheetId="15" r:id="rId14"/>
    <sheet name="Sep27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3" l="1"/>
  <c r="E21" i="13"/>
  <c r="E19" i="13"/>
  <c r="E11" i="13"/>
  <c r="E12" i="13"/>
  <c r="E13" i="13"/>
  <c r="E14" i="13"/>
  <c r="E15" i="13"/>
  <c r="E16" i="13"/>
  <c r="E10" i="13"/>
  <c r="K22" i="9"/>
  <c r="K23" i="9" s="1"/>
  <c r="E13" i="9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D13" i="9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E12" i="9"/>
  <c r="D12" i="9"/>
  <c r="D7" i="9"/>
  <c r="B6" i="9"/>
  <c r="B7" i="9" s="1"/>
  <c r="A6" i="9"/>
  <c r="A7" i="9" s="1"/>
  <c r="A8" i="9" s="1"/>
  <c r="B7" i="6"/>
  <c r="B6" i="6"/>
  <c r="G21" i="5"/>
  <c r="G19" i="5"/>
  <c r="G17" i="5"/>
  <c r="G16" i="5"/>
  <c r="K15" i="5"/>
  <c r="K16" i="5" s="1"/>
  <c r="K17" i="5" s="1"/>
  <c r="G15" i="5"/>
  <c r="G14" i="5"/>
  <c r="G13" i="5"/>
  <c r="G12" i="5"/>
  <c r="G11" i="5"/>
  <c r="G10" i="5"/>
  <c r="G9" i="5"/>
  <c r="K8" i="5"/>
  <c r="K9" i="5" s="1"/>
  <c r="K10" i="5" s="1"/>
  <c r="K11" i="5" s="1"/>
  <c r="K12" i="5" s="1"/>
  <c r="G8" i="5"/>
  <c r="K7" i="5"/>
  <c r="G7" i="5"/>
  <c r="B7" i="5"/>
  <c r="B8" i="5" s="1"/>
  <c r="G6" i="5"/>
  <c r="C6" i="5"/>
  <c r="A9" i="9" l="1"/>
  <c r="B8" i="9"/>
  <c r="B8" i="6"/>
  <c r="C8" i="5"/>
  <c r="B9" i="5"/>
  <c r="C7" i="5"/>
  <c r="K10" i="14"/>
  <c r="K11" i="14" s="1"/>
  <c r="K12" i="14" s="1"/>
  <c r="K13" i="14" s="1"/>
  <c r="K14" i="14" s="1"/>
  <c r="K15" i="14" s="1"/>
  <c r="K16" i="14" s="1"/>
  <c r="K17" i="14" s="1"/>
  <c r="K10" i="13"/>
  <c r="K11" i="13" s="1"/>
  <c r="K9" i="11"/>
  <c r="K10" i="11" s="1"/>
  <c r="K11" i="11" s="1"/>
  <c r="K15" i="11" s="1"/>
  <c r="K16" i="11" s="1"/>
  <c r="K17" i="11" s="1"/>
  <c r="K18" i="11" s="1"/>
  <c r="K19" i="11" s="1"/>
  <c r="K9" i="10"/>
  <c r="K10" i="10" s="1"/>
  <c r="K11" i="10" s="1"/>
  <c r="K22" i="10" s="1"/>
  <c r="K23" i="10" s="1"/>
  <c r="K24" i="10" s="1"/>
  <c r="K8" i="8"/>
  <c r="K9" i="8"/>
  <c r="K12" i="8"/>
  <c r="K28" i="8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11" i="7"/>
  <c r="K12" i="7" s="1"/>
  <c r="K15" i="7" s="1"/>
  <c r="K16" i="7" s="1"/>
  <c r="K17" i="7" s="1"/>
  <c r="K18" i="7" s="1"/>
  <c r="K19" i="7" s="1"/>
  <c r="K20" i="7" s="1"/>
  <c r="K21" i="7" s="1"/>
  <c r="E11" i="16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10" i="16"/>
  <c r="E9" i="15"/>
  <c r="E10" i="15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2" i="15" s="1"/>
  <c r="E33" i="15" s="1"/>
  <c r="E34" i="15" s="1"/>
  <c r="E35" i="15" s="1"/>
  <c r="E36" i="15" s="1"/>
  <c r="E8" i="15"/>
  <c r="D8" i="15"/>
  <c r="D9" i="15"/>
  <c r="D10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1" i="15"/>
  <c r="D32" i="15"/>
  <c r="D33" i="15"/>
  <c r="D34" i="15"/>
  <c r="D35" i="15"/>
  <c r="D36" i="15"/>
  <c r="D7" i="15"/>
  <c r="D6" i="15"/>
  <c r="E11" i="14"/>
  <c r="E12" i="14" s="1"/>
  <c r="E13" i="14" s="1"/>
  <c r="E14" i="14" s="1"/>
  <c r="E15" i="14" s="1"/>
  <c r="E16" i="14" s="1"/>
  <c r="E17" i="14" s="1"/>
  <c r="E18" i="14" s="1"/>
  <c r="E19" i="14" s="1"/>
  <c r="E10" i="14"/>
  <c r="E6" i="14"/>
  <c r="E7" i="14"/>
  <c r="E8" i="14"/>
  <c r="E5" i="14"/>
  <c r="D6" i="14"/>
  <c r="D7" i="14"/>
  <c r="D9" i="14"/>
  <c r="D10" i="14"/>
  <c r="D11" i="14"/>
  <c r="D12" i="14"/>
  <c r="D13" i="14"/>
  <c r="D14" i="14"/>
  <c r="D15" i="14"/>
  <c r="D16" i="14"/>
  <c r="D17" i="14"/>
  <c r="D18" i="14"/>
  <c r="D19" i="14"/>
  <c r="D21" i="14"/>
  <c r="D22" i="14"/>
  <c r="D24" i="14"/>
  <c r="D5" i="14"/>
  <c r="E6" i="13"/>
  <c r="E7" i="13"/>
  <c r="E5" i="13"/>
  <c r="D6" i="13"/>
  <c r="D7" i="13"/>
  <c r="D9" i="13"/>
  <c r="D10" i="13"/>
  <c r="D11" i="13"/>
  <c r="D12" i="13"/>
  <c r="D13" i="13"/>
  <c r="D14" i="13"/>
  <c r="D15" i="13"/>
  <c r="D16" i="13"/>
  <c r="D18" i="13"/>
  <c r="D19" i="13"/>
  <c r="D20" i="13"/>
  <c r="D21" i="13"/>
  <c r="D5" i="13"/>
  <c r="E9" i="12"/>
  <c r="E10" i="12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8" i="12"/>
  <c r="D9" i="12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8" i="12"/>
  <c r="E7" i="1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6" i="11"/>
  <c r="D8" i="1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7" i="11"/>
  <c r="E8" i="10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7" i="10"/>
  <c r="E6" i="10"/>
  <c r="D8" i="10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7" i="10"/>
  <c r="D6" i="10"/>
  <c r="E29" i="8"/>
  <c r="E30" i="8"/>
  <c r="E31" i="8"/>
  <c r="E32" i="8"/>
  <c r="E33" i="8"/>
  <c r="E34" i="8"/>
  <c r="E35" i="8"/>
  <c r="E36" i="8"/>
  <c r="E37" i="8"/>
  <c r="E38" i="8"/>
  <c r="E28" i="8"/>
  <c r="E7" i="8"/>
  <c r="E8" i="8"/>
  <c r="E9" i="8"/>
  <c r="E10" i="8"/>
  <c r="E14" i="8"/>
  <c r="E15" i="8"/>
  <c r="E16" i="8"/>
  <c r="E6" i="8"/>
  <c r="E5" i="8"/>
  <c r="E17" i="8"/>
  <c r="E18" i="8"/>
  <c r="E19" i="8"/>
  <c r="E20" i="8"/>
  <c r="E21" i="8"/>
  <c r="E23" i="8"/>
  <c r="E26" i="8"/>
  <c r="D6" i="8"/>
  <c r="D7" i="8" s="1"/>
  <c r="D8" i="8" s="1"/>
  <c r="D9" i="8" s="1"/>
  <c r="D12" i="8" s="1"/>
  <c r="D13" i="8" s="1"/>
  <c r="D25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E8" i="7"/>
  <c r="E11" i="7" s="1"/>
  <c r="E12" i="7" s="1"/>
  <c r="E15" i="7" s="1"/>
  <c r="E16" i="7" s="1"/>
  <c r="E17" i="7" s="1"/>
  <c r="E18" i="7" s="1"/>
  <c r="E19" i="7" s="1"/>
  <c r="E20" i="7" s="1"/>
  <c r="E21" i="7" s="1"/>
  <c r="E7" i="7"/>
  <c r="E6" i="7"/>
  <c r="D7" i="7"/>
  <c r="D8" i="7" s="1"/>
  <c r="D11" i="7" s="1"/>
  <c r="D12" i="7" s="1"/>
  <c r="D15" i="7" s="1"/>
  <c r="D16" i="7" s="1"/>
  <c r="D17" i="7" s="1"/>
  <c r="D18" i="7" s="1"/>
  <c r="D19" i="7" s="1"/>
  <c r="D20" i="7" s="1"/>
  <c r="D21" i="7" s="1"/>
  <c r="D6" i="7"/>
  <c r="K7" i="16"/>
  <c r="K10" i="16" s="1"/>
  <c r="K11" i="16" s="1"/>
  <c r="K14" i="16" s="1"/>
  <c r="K15" i="16" s="1"/>
  <c r="K16" i="16" s="1"/>
  <c r="K17" i="16" s="1"/>
  <c r="K18" i="16" s="1"/>
  <c r="B6" i="16"/>
  <c r="K7" i="15"/>
  <c r="K8" i="15" s="1"/>
  <c r="K9" i="15" s="1"/>
  <c r="K10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33" i="15" s="1"/>
  <c r="K34" i="15" s="1"/>
  <c r="K35" i="15" s="1"/>
  <c r="B6" i="15"/>
  <c r="B7" i="15" s="1"/>
  <c r="K6" i="14"/>
  <c r="K7" i="14" s="1"/>
  <c r="B6" i="14"/>
  <c r="B7" i="14" s="1"/>
  <c r="K7" i="13"/>
  <c r="B6" i="13"/>
  <c r="B7" i="13" s="1"/>
  <c r="K10" i="12"/>
  <c r="K11" i="12" s="1"/>
  <c r="K12" i="12" s="1"/>
  <c r="K17" i="12" s="1"/>
  <c r="K21" i="12" s="1"/>
  <c r="B6" i="12"/>
  <c r="K6" i="11"/>
  <c r="B6" i="11"/>
  <c r="B7" i="11" s="1"/>
  <c r="K6" i="10"/>
  <c r="B6" i="10"/>
  <c r="K6" i="8"/>
  <c r="K7" i="8" s="1"/>
  <c r="B6" i="8"/>
  <c r="B7" i="8" s="1"/>
  <c r="K6" i="7"/>
  <c r="B6" i="7"/>
  <c r="B7" i="7" s="1"/>
  <c r="F4" i="2"/>
  <c r="F6" i="2"/>
  <c r="K12" i="13" l="1"/>
  <c r="K13" i="13" s="1"/>
  <c r="K14" i="13" s="1"/>
  <c r="K15" i="13" s="1"/>
  <c r="K16" i="13" s="1"/>
  <c r="K20" i="13" s="1"/>
  <c r="K21" i="13" s="1"/>
  <c r="B9" i="9"/>
  <c r="A10" i="9"/>
  <c r="B9" i="6"/>
  <c r="B10" i="5"/>
  <c r="C9" i="5"/>
  <c r="B7" i="16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7" i="12"/>
  <c r="B7" i="10"/>
  <c r="B8" i="13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8" i="1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8" i="10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A11" i="9" l="1"/>
  <c r="B10" i="9"/>
  <c r="B10" i="6"/>
  <c r="B11" i="5"/>
  <c r="C10" i="5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A12" i="9" l="1"/>
  <c r="B11" i="9"/>
  <c r="B11" i="6"/>
  <c r="C11" i="5"/>
  <c r="B12" i="5"/>
  <c r="B12" i="9" l="1"/>
  <c r="A13" i="9"/>
  <c r="B12" i="6"/>
  <c r="B13" i="5"/>
  <c r="C12" i="5"/>
  <c r="B13" i="9" l="1"/>
  <c r="A14" i="9"/>
  <c r="B13" i="6"/>
  <c r="B14" i="5"/>
  <c r="C13" i="5"/>
  <c r="A15" i="9" l="1"/>
  <c r="B14" i="9"/>
  <c r="B14" i="6"/>
  <c r="C14" i="5"/>
  <c r="B15" i="5"/>
  <c r="B15" i="9" l="1"/>
  <c r="A16" i="9"/>
  <c r="B15" i="6"/>
  <c r="B16" i="5"/>
  <c r="C15" i="5"/>
  <c r="B16" i="9" l="1"/>
  <c r="A17" i="9"/>
  <c r="B16" i="6"/>
  <c r="B17" i="5"/>
  <c r="C16" i="5"/>
  <c r="A18" i="9" l="1"/>
  <c r="B17" i="9"/>
  <c r="B17" i="6"/>
  <c r="C17" i="5"/>
  <c r="B18" i="5"/>
  <c r="B18" i="9" l="1"/>
  <c r="A19" i="9"/>
  <c r="B18" i="6"/>
  <c r="B19" i="5"/>
  <c r="C18" i="5"/>
  <c r="B19" i="9" l="1"/>
  <c r="A20" i="9"/>
  <c r="B19" i="6"/>
  <c r="B20" i="5"/>
  <c r="C19" i="5"/>
  <c r="B20" i="9" l="1"/>
  <c r="A21" i="9"/>
  <c r="B20" i="6"/>
  <c r="B21" i="5"/>
  <c r="C20" i="5"/>
  <c r="B21" i="9" l="1"/>
  <c r="A22" i="9"/>
  <c r="B21" i="6"/>
  <c r="B22" i="5"/>
  <c r="C22" i="5" s="1"/>
  <c r="C21" i="5"/>
  <c r="A23" i="9" l="1"/>
  <c r="B22" i="9"/>
  <c r="B22" i="6"/>
  <c r="B23" i="9" l="1"/>
  <c r="A24" i="9"/>
  <c r="B24" i="9" s="1"/>
  <c r="B23" i="6"/>
  <c r="B24" i="6" l="1"/>
</calcChain>
</file>

<file path=xl/sharedStrings.xml><?xml version="1.0" encoding="utf-8"?>
<sst xmlns="http://schemas.openxmlformats.org/spreadsheetml/2006/main" count="1168" uniqueCount="372">
  <si>
    <t>Comparing matlab files to excel files</t>
  </si>
  <si>
    <t>Comparing excel file sizes</t>
  </si>
  <si>
    <t>File information</t>
  </si>
  <si>
    <t>Compare size</t>
  </si>
  <si>
    <t>Original data</t>
  </si>
  <si>
    <t>In revised data</t>
  </si>
  <si>
    <t>Problem set information</t>
  </si>
  <si>
    <t>Num values</t>
  </si>
  <si>
    <t>Burn condition</t>
  </si>
  <si>
    <t>Matlab file name</t>
  </si>
  <si>
    <t>Num of columns</t>
  </si>
  <si>
    <t>Excel file name</t>
  </si>
  <si>
    <t>In 11_19_2019</t>
  </si>
  <si>
    <t>In original data</t>
  </si>
  <si>
    <t>50 sec</t>
  </si>
  <si>
    <t>XY_Nov1</t>
  </si>
  <si>
    <t>(11-1-19)</t>
  </si>
  <si>
    <t>11 12</t>
  </si>
  <si>
    <t>XY_Nov6</t>
  </si>
  <si>
    <t>(11-6-19)</t>
  </si>
  <si>
    <t>XY_Nov8</t>
  </si>
  <si>
    <t>(11-8-19)</t>
  </si>
  <si>
    <t>8 10 11, 8</t>
  </si>
  <si>
    <t>20 sec</t>
  </si>
  <si>
    <t>XY_Oct1</t>
  </si>
  <si>
    <t>(10-1-19 &amp; 10-2-19)</t>
  </si>
  <si>
    <t>, ,10</t>
  </si>
  <si>
    <t>XY_Oct4</t>
  </si>
  <si>
    <t>(10-4-19)</t>
  </si>
  <si>
    <t>3 8 9 10 11 14 16, 8</t>
  </si>
  <si>
    <t>30 sec</t>
  </si>
  <si>
    <t>XY_Oct18</t>
  </si>
  <si>
    <t>(10-18-19)</t>
  </si>
  <si>
    <t>, ,3 8 9 16 17</t>
  </si>
  <si>
    <t>XY_Oct22</t>
  </si>
  <si>
    <t>(10-22-19)</t>
  </si>
  <si>
    <t>2 3 4 9 11 14, 2 3 10</t>
  </si>
  <si>
    <t>40 sec</t>
  </si>
  <si>
    <t>XY_Oct23</t>
  </si>
  <si>
    <t>(10-23-19)</t>
  </si>
  <si>
    <t>XY_Oct25</t>
  </si>
  <si>
    <t>(10-25-19)</t>
  </si>
  <si>
    <t>XY_Oct30</t>
  </si>
  <si>
    <t>(10-30-19)</t>
  </si>
  <si>
    <t>13, , 18 20 22 24 29</t>
  </si>
  <si>
    <t>10 sec</t>
  </si>
  <si>
    <t>XY_Sep25</t>
  </si>
  <si>
    <t>(9-25-19)</t>
  </si>
  <si>
    <t>25 ("sheet1")</t>
  </si>
  <si>
    <t>, , 15 16</t>
  </si>
  <si>
    <t>XY_Sep27</t>
  </si>
  <si>
    <t>(9-27-19)</t>
  </si>
  <si>
    <t>note: bolded values are those that differ from the matlab number of columns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</si>
  <si>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</si>
  <si>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</si>
  <si>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</si>
  <si>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</si>
  <si>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</si>
  <si>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</si>
  <si>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</si>
  <si>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</si>
  <si>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</si>
  <si>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</si>
  <si>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</si>
  <si>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</si>
  <si>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</si>
  <si>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</si>
  <si>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</si>
  <si>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</si>
  <si>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</si>
  <si>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In "Revised Data"</t>
  </si>
  <si>
    <t>Notebook No</t>
  </si>
  <si>
    <t>Assigned number</t>
  </si>
  <si>
    <t>bold: sample problem</t>
  </si>
  <si>
    <t>Raman Spectroscopy Data</t>
  </si>
  <si>
    <t>In "Original Data"</t>
  </si>
  <si>
    <t>Original files</t>
  </si>
  <si>
    <t>"200F50s" -&gt; "11-1-2019"</t>
  </si>
  <si>
    <t>In "11-19-2019"</t>
  </si>
  <si>
    <t>bold: I don't know why it's bolded</t>
  </si>
  <si>
    <t>In "200F50s Area"</t>
  </si>
  <si>
    <t>In "Notebook Measurements"</t>
  </si>
  <si>
    <t>In "200F50s Displacement"</t>
  </si>
  <si>
    <t>In "200F50s Force"</t>
  </si>
  <si>
    <t>Column number</t>
  </si>
  <si>
    <t>bolded: in "problem set information"</t>
  </si>
  <si>
    <t xml:space="preserve">  (probably no issue)</t>
  </si>
  <si>
    <t>Intersection files</t>
  </si>
  <si>
    <t>Material Property Data</t>
  </si>
  <si>
    <t>"200F20s" -&gt; "11-1-2019"</t>
  </si>
  <si>
    <t>In "200F20s Area"</t>
  </si>
  <si>
    <t>In "200F20s Displacement"</t>
  </si>
  <si>
    <t>In "200F20s Force"</t>
  </si>
  <si>
    <t>"200F30s" -&gt; "11-1-2019"</t>
  </si>
  <si>
    <t>In "200F30s Area"</t>
  </si>
  <si>
    <t>In "200F30s Displacement"</t>
  </si>
  <si>
    <t>In "200F30s Force"</t>
  </si>
  <si>
    <t>"200F40s" -&gt; "11-1-2019"</t>
  </si>
  <si>
    <t>In "200F40s Area"</t>
  </si>
  <si>
    <t>In "200F40s Displacement"</t>
  </si>
  <si>
    <t>In "200F40s Force"</t>
  </si>
  <si>
    <t>"200F10s" -&gt; "11-1-2019"</t>
  </si>
  <si>
    <t>In "200F10s Area"</t>
  </si>
  <si>
    <t>In "200F10s Displacement"</t>
  </si>
  <si>
    <t>In "200F10s Force"</t>
  </si>
  <si>
    <t>date: 11/5</t>
  </si>
  <si>
    <t>New</t>
  </si>
  <si>
    <t>Old</t>
  </si>
  <si>
    <t>Date: 10/22</t>
  </si>
  <si>
    <t>Date: 10/29</t>
  </si>
  <si>
    <t>^most samples didn't break</t>
  </si>
  <si>
    <t>^ blanks due to missing data</t>
  </si>
  <si>
    <t>note: missing data</t>
  </si>
  <si>
    <t>probably unimportant</t>
  </si>
  <si>
    <t>note: dunno why some are bolded</t>
  </si>
  <si>
    <t>Date: 9/24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</si>
  <si>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</si>
  <si>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</si>
  <si>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</si>
  <si>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</si>
  <si>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</si>
  <si>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</si>
  <si>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</si>
  <si>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</si>
  <si>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</si>
  <si>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</si>
  <si>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</si>
  <si>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</si>
  <si>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</si>
  <si>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</si>
  <si>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</si>
  <si>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</si>
  <si>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</si>
  <si>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note: sheets go from 18 to 34, not 1 to 7</t>
  </si>
  <si>
    <t>Sheet1</t>
  </si>
  <si>
    <t>Sheets in "original" and not "revised"</t>
  </si>
  <si>
    <t>note: Sheet1 empty</t>
  </si>
  <si>
    <t>S11, S12</t>
  </si>
  <si>
    <t>S9, S18, S20, S21</t>
  </si>
  <si>
    <t>S17, S18</t>
  </si>
  <si>
    <t>S19, S20, S21, S26, S27, S28, S31, S32</t>
  </si>
  <si>
    <t>S3, S8, S9, S10, S11, S13, S14, S16</t>
  </si>
  <si>
    <t>S3, S8, S9, S16, S17</t>
  </si>
  <si>
    <t>S20, S22, S24, S27, "Sheet1"</t>
  </si>
  <si>
    <t>burn200at50s_11052019_1</t>
  </si>
  <si>
    <t>burn200at50s_11052019_2</t>
  </si>
  <si>
    <t>burn200at50s_11052019_3</t>
  </si>
  <si>
    <t>burn200at50s_11052019_4</t>
  </si>
  <si>
    <t>burn200at50s_11052019_5</t>
  </si>
  <si>
    <t>burn200at50s_11052019_6</t>
  </si>
  <si>
    <t>burn200at50s_11052019_7</t>
  </si>
  <si>
    <t>burn200at50s_11052019_8</t>
  </si>
  <si>
    <t>burn200at50s_11052019_9</t>
  </si>
  <si>
    <t>burn200at50s_11052019_10</t>
  </si>
  <si>
    <t>burn200at50s_11052019_11</t>
  </si>
  <si>
    <t>burn200at50s_11052019_12</t>
  </si>
  <si>
    <t>burn200at50s_11052019_13</t>
  </si>
  <si>
    <t>burn200at50s_11052019_14</t>
  </si>
  <si>
    <t>burn200at50s_11052019_15</t>
  </si>
  <si>
    <t>burn200at50s_11052019_16</t>
  </si>
  <si>
    <t>burn200at50s_11052019_17</t>
  </si>
  <si>
    <t>burn200at50s_11052019_18</t>
  </si>
  <si>
    <t>burn200at50s_11052019_19</t>
  </si>
  <si>
    <t>burn200at50s_11052019_20</t>
  </si>
  <si>
    <t>burn200at50s_11082019_1</t>
  </si>
  <si>
    <t>burn200at50s_11082019_2</t>
  </si>
  <si>
    <t>burn200at50s_11082019_3</t>
  </si>
  <si>
    <t>burn200at50s_11082019_4</t>
  </si>
  <si>
    <t>burn200at50s_11082019_6</t>
  </si>
  <si>
    <t>burn200at50s_11082019_7</t>
  </si>
  <si>
    <t>burn200at50s_11082019_8</t>
  </si>
  <si>
    <t>burn200at50s_11082019_10</t>
  </si>
  <si>
    <t>burn200at50s_11082019_11</t>
  </si>
  <si>
    <t>burn200at50s_11082019_12</t>
  </si>
  <si>
    <t>burn200at50s_11082019_13</t>
  </si>
  <si>
    <t>burn200at50s_11082019_14</t>
  </si>
  <si>
    <t>burn200at50s_11082019_15</t>
  </si>
  <si>
    <t>burn200at50s_11082019_16</t>
  </si>
  <si>
    <t>burn200at50s_11082019_17</t>
  </si>
  <si>
    <t>burn200at20s_10012019_1</t>
  </si>
  <si>
    <t>burn200at20s_10012019_2</t>
  </si>
  <si>
    <t>burn200at20s_10012019_3</t>
  </si>
  <si>
    <t>burn200at20s_10012019_4</t>
  </si>
  <si>
    <t>burn200at20s_10012019_5</t>
  </si>
  <si>
    <t>burn200at20s_10012019_6</t>
  </si>
  <si>
    <t>burn200at20s_10012019_7</t>
  </si>
  <si>
    <t>burn200at20s_10012019_8</t>
  </si>
  <si>
    <t>burn200at20s_10012019_9</t>
  </si>
  <si>
    <t>burn200at20s_10012019_18</t>
  </si>
  <si>
    <t>burn200at20s_10012019_20</t>
  </si>
  <si>
    <t>burn200at20s_10012019_21</t>
  </si>
  <si>
    <t>burn200at20s_10012019_23</t>
  </si>
  <si>
    <t>burn200at20s_10012019_24</t>
  </si>
  <si>
    <t>burn200at20s_10012019_25</t>
  </si>
  <si>
    <t>burn200at20s_10012019_26</t>
  </si>
  <si>
    <t>burn200at20s_10012019_27</t>
  </si>
  <si>
    <t>burn200at20s_10012019_28</t>
  </si>
  <si>
    <t>burn200at20s_10012019_29</t>
  </si>
  <si>
    <t>burn200at20s_10012019_30</t>
  </si>
  <si>
    <t>burn200at20s_10012019_31</t>
  </si>
  <si>
    <t>burn200at20s_10012019_32</t>
  </si>
  <si>
    <t>burn200at20s_10012019_33</t>
  </si>
  <si>
    <t>burn200at20s_10012019_34</t>
  </si>
  <si>
    <t>burn200at20s_10042019_2</t>
  </si>
  <si>
    <t>burn200at20s_10042019_3</t>
  </si>
  <si>
    <t>burn200at20s_10042019_7</t>
  </si>
  <si>
    <t>burn200at20s_10042019_8</t>
  </si>
  <si>
    <t>burn200at20s_10042019_9</t>
  </si>
  <si>
    <t>burn200at20s_10042019_10</t>
  </si>
  <si>
    <t>burn200at20s_10042019_11</t>
  </si>
  <si>
    <t>burn200at20s_10042019_12</t>
  </si>
  <si>
    <t>burn200at20s_10042019_13</t>
  </si>
  <si>
    <t>burn200at20s_10042019_14</t>
  </si>
  <si>
    <t>burn200at20s_10042019_15</t>
  </si>
  <si>
    <t>burn200at20s_10042019_16</t>
  </si>
  <si>
    <t>burn200at20s_10042019_17</t>
  </si>
  <si>
    <t>burn200at20s_10042019_18</t>
  </si>
  <si>
    <t>burn200at20s_10042019_19</t>
  </si>
  <si>
    <t>burn200at30s_10182019_1</t>
  </si>
  <si>
    <t>burn200at30s_10182019_2</t>
  </si>
  <si>
    <t>burn200at30s_10182019_3</t>
  </si>
  <si>
    <t>burn200at30s_10182019_4</t>
  </si>
  <si>
    <t>burn200at30s_10182019_5</t>
  </si>
  <si>
    <t>burn200at30s_10182019_6</t>
  </si>
  <si>
    <t>burn200at30s_10182019_7</t>
  </si>
  <si>
    <t>burn200at30s_10182019_8</t>
  </si>
  <si>
    <t>burn200at30s_10182019_9</t>
  </si>
  <si>
    <t>burn200at30s_10182019_10</t>
  </si>
  <si>
    <t>burn200at30s_10182019_11</t>
  </si>
  <si>
    <t>burn200at30s_10182019_12</t>
  </si>
  <si>
    <t>burn200at30s_10182019_13</t>
  </si>
  <si>
    <t>burn200at30s_10182019_14</t>
  </si>
  <si>
    <t>burn200at30s_10182019_15</t>
  </si>
  <si>
    <t>burn200at30s_10182019_16</t>
  </si>
  <si>
    <t>burn200at30s_10182019_17</t>
  </si>
  <si>
    <t>burn200at30s_10182019_18</t>
  </si>
  <si>
    <t>burn200at30s_10182019_19</t>
  </si>
  <si>
    <t>burn200at30s_10182019_20</t>
  </si>
  <si>
    <t>burn200at30s_10222019_1</t>
  </si>
  <si>
    <t>burn200at30s_10222019_2</t>
  </si>
  <si>
    <t>burn200at30s_10222019_3</t>
  </si>
  <si>
    <t>burn200at30s_10222019_4</t>
  </si>
  <si>
    <t>burn200at30s_10222019_5</t>
  </si>
  <si>
    <t>burn200at30s_10222019_6</t>
  </si>
  <si>
    <t>burn200at30s_10222019_7</t>
  </si>
  <si>
    <t>burn200at30s_10222019_8</t>
  </si>
  <si>
    <t>burn200at30s_10222019_9</t>
  </si>
  <si>
    <t>burn200at30s_10222019_10</t>
  </si>
  <si>
    <t>burn200at30s_10222019_11</t>
  </si>
  <si>
    <t>burn200at30s_10222019_12</t>
  </si>
  <si>
    <t>burn200at30s_10222019_13</t>
  </si>
  <si>
    <t>burn200at30s_10222019_14</t>
  </si>
  <si>
    <t>burn200at30s_10222019_15</t>
  </si>
  <si>
    <t>burn200at30s_10222019_16</t>
  </si>
  <si>
    <t>burn200at30s_10222019_17</t>
  </si>
  <si>
    <t>burn200at40s_10222019_1</t>
  </si>
  <si>
    <t>burn200at40s_10222019_2</t>
  </si>
  <si>
    <t>burn200at40s_10222019_3</t>
  </si>
  <si>
    <t>burn200at40s_10222019_4</t>
  </si>
  <si>
    <t>burn200at40s_10222019_5</t>
  </si>
  <si>
    <t>burn200at40s_10222019_6</t>
  </si>
  <si>
    <t>burn200at40s_10222019_7</t>
  </si>
  <si>
    <t>burn200at40s_10222019_8</t>
  </si>
  <si>
    <t>burn200at40s_10222019_9</t>
  </si>
  <si>
    <t>burn200at40s_10222019_10</t>
  </si>
  <si>
    <t>burn200at40s_10222019_11</t>
  </si>
  <si>
    <t>burn200at40s_10222019_12</t>
  </si>
  <si>
    <t>burn200at40s_10222019_13</t>
  </si>
  <si>
    <t>burn200at40s_10222019_14</t>
  </si>
  <si>
    <t>burn200at40s_10222019_15</t>
  </si>
  <si>
    <t>burn200at40s_10222019_16</t>
  </si>
  <si>
    <t>burn200at40s_10222019_17</t>
  </si>
  <si>
    <t>burn200at40s_10252019_1</t>
  </si>
  <si>
    <t>burn200at40s_10252019_2</t>
  </si>
  <si>
    <t>burn200at40s_10252019_3</t>
  </si>
  <si>
    <t>burn200at40s_10252019_4</t>
  </si>
  <si>
    <t>burn200at40s_10252019_5</t>
  </si>
  <si>
    <t>burn200at40s_10252019_6</t>
  </si>
  <si>
    <t>burn200at40s_10252019_7</t>
  </si>
  <si>
    <t>burn200at40s_10252019_8</t>
  </si>
  <si>
    <t>burn200at40s_10252019_9</t>
  </si>
  <si>
    <t>burn200at40s_10252019_10</t>
  </si>
  <si>
    <t>burn200at40s_10252019_11</t>
  </si>
  <si>
    <t>burn200at40s_10252019_12</t>
  </si>
  <si>
    <t>burn200at40s_10252019_13</t>
  </si>
  <si>
    <t>burn200at40s_10252019_14</t>
  </si>
  <si>
    <t>burn200at40s_10252019_15</t>
  </si>
  <si>
    <t>burn200at40s_10252019_16</t>
  </si>
  <si>
    <t>burn200at40s_10252019_17</t>
  </si>
  <si>
    <t>burn200at40s_10292019_1</t>
  </si>
  <si>
    <t>burn200at40s_10292019_2</t>
  </si>
  <si>
    <t>burn200at40s_10292019_3</t>
  </si>
  <si>
    <t>burn200at40s_10292019_4</t>
  </si>
  <si>
    <t>burn200at40s_10292019_5</t>
  </si>
  <si>
    <t>burn200at40s_10292019_6</t>
  </si>
  <si>
    <t>burn200at40s_10292019_7</t>
  </si>
  <si>
    <t>burn200at40s_10292019_8</t>
  </si>
  <si>
    <t>burn200at40s_10292019_9</t>
  </si>
  <si>
    <t>burn200at40s_10292019_10</t>
  </si>
  <si>
    <t>burn200at40s_10292019_11</t>
  </si>
  <si>
    <t>burn200at40s_10292019_12</t>
  </si>
  <si>
    <t>burn200at40s_10292019_13</t>
  </si>
  <si>
    <t>burn200at40s_10292019_14</t>
  </si>
  <si>
    <t>burn200at40s_10292019_15</t>
  </si>
  <si>
    <t>burn200at40s_10292019_16</t>
  </si>
  <si>
    <t>burn200at40s_10292019_17</t>
  </si>
  <si>
    <t>burn200at40s_10292019_18</t>
  </si>
  <si>
    <t>burn200at40s_10292019_19</t>
  </si>
  <si>
    <t>burn200at40s_10292019_20</t>
  </si>
  <si>
    <t>burn200at10s_09242019_1</t>
  </si>
  <si>
    <t>burn200at10s_09242019_2</t>
  </si>
  <si>
    <t>burn200at10s_09242019_3</t>
  </si>
  <si>
    <t>burn200at10s_09242019_4</t>
  </si>
  <si>
    <t>burn200at10s_09242019_5</t>
  </si>
  <si>
    <t>burn200at10s_09242019_6</t>
  </si>
  <si>
    <t>burn200at10s_09242019_7</t>
  </si>
  <si>
    <t>burn200at10s_09242019_8</t>
  </si>
  <si>
    <t>burn200at10s_09242019_9</t>
  </si>
  <si>
    <t>burn200at10s_09242019_10</t>
  </si>
  <si>
    <t>burn200at10s_09242019_11</t>
  </si>
  <si>
    <t>burn200at10s_09242019_12</t>
  </si>
  <si>
    <t>burn200at10s_09242019_13</t>
  </si>
  <si>
    <t>burn200at10s_09242019_14</t>
  </si>
  <si>
    <t>burn200at10s_09242019_15</t>
  </si>
  <si>
    <t>burn200at10s_09242019_16</t>
  </si>
  <si>
    <t>burn200at10s_09242019_17</t>
  </si>
  <si>
    <t>burn200at10s_09242019_18</t>
  </si>
  <si>
    <t>burn200at10s_09242019_19</t>
  </si>
  <si>
    <t>burn200at10s_09242019_20</t>
  </si>
  <si>
    <t>burn200at10s_09242019_21</t>
  </si>
  <si>
    <t>burn200at10s_09242019_22</t>
  </si>
  <si>
    <t>burn200at10s_09242019_23</t>
  </si>
  <si>
    <t>burn200at10s_09242019_24</t>
  </si>
  <si>
    <t>burn200at10s_09242019_25</t>
  </si>
  <si>
    <t>burn200at10s_09242019_26</t>
  </si>
  <si>
    <t>burn200at10s_09242019_27</t>
  </si>
  <si>
    <t>burn200at10s_09242019_28</t>
  </si>
  <si>
    <t>burn200at10s_09242019_29</t>
  </si>
  <si>
    <t>burn200at10s_09242019_30</t>
  </si>
  <si>
    <t>burn200at10s_09242019_31</t>
  </si>
  <si>
    <t>burn200at10s_09242019_32</t>
  </si>
  <si>
    <t>burn200at10s_09242019_33</t>
  </si>
  <si>
    <t>burn200at10s_09242019_34</t>
  </si>
  <si>
    <t>burn200at10s_09272019_1</t>
  </si>
  <si>
    <t>burn200at10s_09272019_2</t>
  </si>
  <si>
    <t>burn200at10s_09272019_3</t>
  </si>
  <si>
    <t>burn200at10s_09272019_4</t>
  </si>
  <si>
    <t>burn200at10s_09272019_5</t>
  </si>
  <si>
    <t>burn200at10s_09272019_6</t>
  </si>
  <si>
    <t>burn200at10s_09272019_7</t>
  </si>
  <si>
    <t>burn200at10s_09272019_8</t>
  </si>
  <si>
    <t>burn200at10s_09272019_9</t>
  </si>
  <si>
    <t>burn200at10s_09272019_10</t>
  </si>
  <si>
    <t>burn200at10s_09272019_11</t>
  </si>
  <si>
    <t>burn200at10s_09272019_12</t>
  </si>
  <si>
    <t>burn200at10s_09272019_13</t>
  </si>
  <si>
    <t>burn200at10s_09272019_14</t>
  </si>
  <si>
    <t>burn200at10s_09272019_15</t>
  </si>
  <si>
    <t>burn200at10s_09272019_16</t>
  </si>
  <si>
    <t>burn200at10s_09272019_17</t>
  </si>
  <si>
    <t>burn200at10s_09272019_18</t>
  </si>
  <si>
    <t>burn200at10s_09272019_19</t>
  </si>
  <si>
    <t>^20 file missing</t>
  </si>
  <si>
    <t>10s</t>
  </si>
  <si>
    <t>UTinfo</t>
  </si>
  <si>
    <t>Raman Spectra</t>
  </si>
  <si>
    <t>30s</t>
  </si>
  <si>
    <t>40s</t>
  </si>
  <si>
    <t>50s</t>
  </si>
  <si>
    <t>20s</t>
  </si>
  <si>
    <t>Number of datasheets</t>
  </si>
  <si>
    <t>UTInfo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</si>
</sst>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3" fillId="0" borderId="0" xfId="1" applyFont="1" applyBorder="1" applyAlignment="1"/>
    <xf numFmtId="0" fontId="4" fillId="0" borderId="0" xfId="1" applyFont="1" applyBorder="1" applyAlignment="1"/>
    <xf numFmtId="0" fontId="4" fillId="0" borderId="0" xfId="1" applyFont="1" applyFill="1" applyBorder="1" applyAlignment="1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/>
    </xf>
    <xf numFmtId="0" fontId="0" fillId="0" borderId="4" xfId="0" applyBorder="1"/>
    <xf numFmtId="0" fontId="4" fillId="0" borderId="5" xfId="1" applyFont="1" applyBorder="1" applyAlignment="1"/>
    <xf numFmtId="0" fontId="1" fillId="0" borderId="4" xfId="0" applyFont="1" applyBorder="1"/>
    <xf numFmtId="0" fontId="1" fillId="0" borderId="6" xfId="0" applyFont="1" applyBorder="1"/>
    <xf numFmtId="0" fontId="0" fillId="0" borderId="7" xfId="0" applyFont="1" applyBorder="1"/>
    <xf numFmtId="0" fontId="0" fillId="0" borderId="7" xfId="0" applyBorder="1"/>
    <xf numFmtId="0" fontId="4" fillId="0" borderId="8" xfId="1" applyFont="1" applyBorder="1" applyAlignment="1"/>
    <xf numFmtId="0" fontId="0" fillId="0" borderId="5" xfId="0" applyBorder="1"/>
    <xf numFmtId="0" fontId="1" fillId="0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8" xfId="0" applyFont="1" applyBorder="1"/>
    <xf numFmtId="0" fontId="1" fillId="0" borderId="0" xfId="0" applyFont="1" applyAlignment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6" fillId="2" borderId="0" xfId="2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10" xfId="0" applyBorder="1"/>
    <xf numFmtId="0" fontId="1" fillId="0" borderId="9" xfId="0" applyFont="1" applyBorder="1"/>
    <xf numFmtId="0" fontId="0" fillId="0" borderId="0" xfId="0" applyFont="1" applyFill="1" applyBorder="1"/>
    <xf numFmtId="0" fontId="4" fillId="0" borderId="7" xfId="1" applyFont="1" applyBorder="1" applyAlignment="1"/>
    <xf numFmtId="0" fontId="0" fillId="0" borderId="6" xfId="0" applyFont="1" applyBorder="1"/>
    <xf numFmtId="0" fontId="0" fillId="0" borderId="7" xfId="0" applyFont="1" applyFill="1" applyBorder="1"/>
    <xf numFmtId="0" fontId="3" fillId="0" borderId="7" xfId="1" applyFont="1" applyBorder="1" applyAlignment="1"/>
    <xf numFmtId="0" fontId="1" fillId="0" borderId="6" xfId="0" applyFont="1" applyBorder="1" applyAlignment="1"/>
    <xf numFmtId="0" fontId="4" fillId="0" borderId="0" xfId="1" applyFont="1" applyBorder="1" applyAlignment="1"/>
    <xf numFmtId="0" fontId="0" fillId="0" borderId="0" xfId="0" applyBorder="1"/>
    <xf numFmtId="0" fontId="4" fillId="0" borderId="5" xfId="1" applyFont="1" applyBorder="1" applyAlignment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0" xfId="0"/>
    <xf numFmtId="0" fontId="4" fillId="0" borderId="0" xfId="1" applyFont="1" applyBorder="1" applyAlignment="1"/>
    <xf numFmtId="0" fontId="0" fillId="0" borderId="0" xfId="0" applyFont="1" applyBorder="1"/>
    <xf numFmtId="0" fontId="0" fillId="0" borderId="0" xfId="0" applyBorder="1"/>
    <xf numFmtId="0" fontId="1" fillId="0" borderId="0" xfId="0" applyFont="1" applyBorder="1"/>
    <xf numFmtId="0" fontId="1" fillId="0" borderId="4" xfId="0" applyFont="1" applyBorder="1" applyAlignment="1"/>
    <xf numFmtId="0" fontId="1" fillId="0" borderId="5" xfId="0" applyFont="1" applyBorder="1" applyAlignment="1">
      <alignment horizontal="center"/>
    </xf>
    <xf numFmtId="0" fontId="0" fillId="0" borderId="4" xfId="0" applyBorder="1"/>
    <xf numFmtId="0" fontId="4" fillId="0" borderId="5" xfId="1" applyFont="1" applyBorder="1" applyAlignment="1"/>
    <xf numFmtId="0" fontId="1" fillId="0" borderId="4" xfId="0" applyFont="1" applyBorder="1"/>
    <xf numFmtId="0" fontId="0" fillId="0" borderId="7" xfId="0" applyFont="1" applyBorder="1"/>
    <xf numFmtId="0" fontId="0" fillId="0" borderId="7" xfId="0" applyBorder="1"/>
    <xf numFmtId="0" fontId="0" fillId="0" borderId="5" xfId="0" applyBorder="1"/>
    <xf numFmtId="0" fontId="0" fillId="0" borderId="5" xfId="0" applyFont="1" applyBorder="1"/>
    <xf numFmtId="0" fontId="0" fillId="0" borderId="8" xfId="0" applyFont="1" applyBorder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6" fillId="2" borderId="4" xfId="2" applyBorder="1"/>
    <xf numFmtId="0" fontId="6" fillId="2" borderId="6" xfId="2" applyBorder="1"/>
    <xf numFmtId="0" fontId="6" fillId="2" borderId="0" xfId="2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8" xfId="0" applyFont="1" applyFill="1" applyBorder="1"/>
    <xf numFmtId="0" fontId="1" fillId="0" borderId="0" xfId="0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6" fillId="2" borderId="7" xfId="2" applyBorder="1"/>
    <xf numFmtId="0" fontId="6" fillId="2" borderId="0" xfId="2" applyBorder="1" applyAlignment="1"/>
    <xf numFmtId="0" fontId="6" fillId="2" borderId="5" xfId="2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3" borderId="2" xfId="3" applyFont="1" applyBorder="1" applyAlignment="1">
      <alignment horizontal="center"/>
    </xf>
    <xf numFmtId="0" fontId="8" fillId="3" borderId="3" xfId="3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rmal 2" xfId="1" xr:uid="{2405DE1B-4AAC-413D-A7FA-1CDB4DB87D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58CC-37A4-4968-98B8-ECB5C8D38191}">
  <dimension ref="B1:F22"/>
  <sheetViews>
    <sheetView workbookViewId="0">
      <selection activeCell="G21" sqref="G21"/>
    </sheetView>
  </sheetViews>
  <sheetFormatPr defaultRowHeight="14.4" x14ac:dyDescent="0.3"/>
  <cols>
    <col min="2" max="2" width="8.88671875" style="1"/>
    <col min="3" max="3" width="19.33203125" bestFit="1" customWidth="1"/>
    <col min="4" max="4" width="15.33203125" bestFit="1" customWidth="1"/>
    <col min="5" max="5" width="17.21875" bestFit="1" customWidth="1"/>
  </cols>
  <sheetData>
    <row r="1" spans="2:6" x14ac:dyDescent="0.3">
      <c r="C1" t="s">
        <v>370</v>
      </c>
    </row>
    <row r="2" spans="2:6" s="1" customFormat="1" x14ac:dyDescent="0.3">
      <c r="C2" s="1" t="s">
        <v>364</v>
      </c>
      <c r="D2" s="1" t="s">
        <v>365</v>
      </c>
    </row>
    <row r="3" spans="2:6" x14ac:dyDescent="0.3">
      <c r="B3" s="1" t="s">
        <v>363</v>
      </c>
      <c r="C3">
        <v>37</v>
      </c>
      <c r="D3">
        <v>37</v>
      </c>
    </row>
    <row r="4" spans="2:6" x14ac:dyDescent="0.3">
      <c r="B4" s="1" t="s">
        <v>369</v>
      </c>
      <c r="C4">
        <v>30</v>
      </c>
      <c r="D4">
        <v>30</v>
      </c>
    </row>
    <row r="5" spans="2:6" x14ac:dyDescent="0.3">
      <c r="B5" s="1" t="s">
        <v>366</v>
      </c>
      <c r="C5">
        <v>24</v>
      </c>
      <c r="D5">
        <v>24</v>
      </c>
    </row>
    <row r="6" spans="2:6" x14ac:dyDescent="0.3">
      <c r="B6" s="1" t="s">
        <v>367</v>
      </c>
      <c r="C6" s="1">
        <v>37</v>
      </c>
      <c r="D6">
        <v>38</v>
      </c>
    </row>
    <row r="7" spans="2:6" x14ac:dyDescent="0.3">
      <c r="B7" s="1" t="s">
        <v>368</v>
      </c>
      <c r="C7">
        <v>34</v>
      </c>
      <c r="D7">
        <v>34</v>
      </c>
    </row>
    <row r="10" spans="2:6" x14ac:dyDescent="0.3">
      <c r="C10" s="56" t="s">
        <v>8</v>
      </c>
      <c r="D10" s="51" t="s">
        <v>9</v>
      </c>
      <c r="E10" s="51" t="s">
        <v>11</v>
      </c>
      <c r="F10" s="6" t="s">
        <v>371</v>
      </c>
    </row>
    <row r="11" spans="2:6" x14ac:dyDescent="0.3">
      <c r="C11" s="56" t="s">
        <v>14</v>
      </c>
      <c r="D11" s="50" t="s">
        <v>15</v>
      </c>
      <c r="E11" s="50" t="s">
        <v>16</v>
      </c>
      <c r="F11">
        <v>34</v>
      </c>
    </row>
    <row r="12" spans="2:6" x14ac:dyDescent="0.3">
      <c r="C12" s="56"/>
      <c r="D12" s="50" t="s">
        <v>18</v>
      </c>
      <c r="E12" s="50" t="s">
        <v>19</v>
      </c>
    </row>
    <row r="13" spans="2:6" x14ac:dyDescent="0.3">
      <c r="C13" s="56"/>
      <c r="D13" s="50" t="s">
        <v>20</v>
      </c>
      <c r="E13" s="50" t="s">
        <v>21</v>
      </c>
    </row>
    <row r="14" spans="2:6" x14ac:dyDescent="0.3">
      <c r="C14" s="56" t="s">
        <v>23</v>
      </c>
      <c r="D14" s="50" t="s">
        <v>24</v>
      </c>
      <c r="E14" s="50" t="s">
        <v>25</v>
      </c>
      <c r="F14">
        <v>30</v>
      </c>
    </row>
    <row r="15" spans="2:6" x14ac:dyDescent="0.3">
      <c r="C15" s="56"/>
      <c r="D15" s="50" t="s">
        <v>27</v>
      </c>
      <c r="E15" s="50" t="s">
        <v>28</v>
      </c>
    </row>
    <row r="16" spans="2:6" x14ac:dyDescent="0.3">
      <c r="C16" s="56" t="s">
        <v>30</v>
      </c>
      <c r="D16" s="50" t="s">
        <v>31</v>
      </c>
      <c r="E16" s="50" t="s">
        <v>32</v>
      </c>
      <c r="F16">
        <v>24</v>
      </c>
    </row>
    <row r="17" spans="3:6" x14ac:dyDescent="0.3">
      <c r="C17" s="56"/>
      <c r="D17" s="50" t="s">
        <v>34</v>
      </c>
      <c r="E17" s="50" t="s">
        <v>35</v>
      </c>
    </row>
    <row r="18" spans="3:6" x14ac:dyDescent="0.3">
      <c r="C18" s="56" t="s">
        <v>37</v>
      </c>
      <c r="D18" s="50" t="s">
        <v>38</v>
      </c>
      <c r="E18" s="50" t="s">
        <v>39</v>
      </c>
      <c r="F18" s="1">
        <v>37</v>
      </c>
    </row>
    <row r="19" spans="3:6" x14ac:dyDescent="0.3">
      <c r="C19" s="56"/>
      <c r="D19" s="50" t="s">
        <v>40</v>
      </c>
      <c r="E19" s="50" t="s">
        <v>41</v>
      </c>
    </row>
    <row r="20" spans="3:6" x14ac:dyDescent="0.3">
      <c r="C20" s="56"/>
      <c r="D20" s="50" t="s">
        <v>42</v>
      </c>
      <c r="E20" s="50" t="s">
        <v>43</v>
      </c>
    </row>
    <row r="21" spans="3:6" x14ac:dyDescent="0.3">
      <c r="C21" s="56" t="s">
        <v>45</v>
      </c>
      <c r="D21" s="50" t="s">
        <v>46</v>
      </c>
      <c r="E21" s="50" t="s">
        <v>47</v>
      </c>
      <c r="F21">
        <v>37</v>
      </c>
    </row>
    <row r="22" spans="3:6" ht="15" thickBot="1" x14ac:dyDescent="0.35">
      <c r="C22" s="15"/>
      <c r="D22" s="58" t="s">
        <v>50</v>
      </c>
      <c r="E22" s="58" t="s">
        <v>51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8160-F232-4B44-B7D9-5731D9171FFD}">
  <dimension ref="B1:K21"/>
  <sheetViews>
    <sheetView topLeftCell="B1" workbookViewId="0">
      <selection activeCell="J26" sqref="J26"/>
    </sheetView>
  </sheetViews>
  <sheetFormatPr defaultRowHeight="14.4" x14ac:dyDescent="0.3"/>
  <cols>
    <col min="2" max="2" width="26.77734375" bestFit="1" customWidth="1"/>
    <col min="3" max="3" width="24.44140625" bestFit="1" customWidth="1"/>
    <col min="4" max="4" width="12.44140625" bestFit="1" customWidth="1"/>
    <col min="5" max="5" width="16.33203125" bestFit="1" customWidth="1"/>
    <col min="6" max="6" width="23.6640625" bestFit="1" customWidth="1"/>
    <col min="7" max="7" width="16.6640625" bestFit="1" customWidth="1"/>
    <col min="8" max="9" width="15.77734375" bestFit="1" customWidth="1"/>
    <col min="10" max="10" width="14.33203125" bestFit="1" customWidth="1"/>
    <col min="11" max="11" width="14.88671875" bestFit="1" customWidth="1"/>
  </cols>
  <sheetData>
    <row r="1" spans="2:11" ht="15" thickBot="1" x14ac:dyDescent="0.35"/>
    <row r="2" spans="2:11" x14ac:dyDescent="0.3">
      <c r="B2" s="81" t="s">
        <v>88</v>
      </c>
      <c r="C2" s="82"/>
      <c r="D2" s="82"/>
      <c r="E2" s="82"/>
      <c r="F2" s="82"/>
      <c r="G2" s="83"/>
      <c r="H2" s="81" t="s">
        <v>74</v>
      </c>
      <c r="I2" s="82"/>
      <c r="J2" s="83"/>
      <c r="K2" s="34" t="s">
        <v>87</v>
      </c>
    </row>
    <row r="3" spans="2:11" x14ac:dyDescent="0.3">
      <c r="B3" s="10"/>
      <c r="C3" s="8" t="s">
        <v>93</v>
      </c>
      <c r="D3" s="85" t="s">
        <v>94</v>
      </c>
      <c r="E3" s="85"/>
      <c r="F3" s="31" t="s">
        <v>95</v>
      </c>
      <c r="G3" s="11" t="s">
        <v>96</v>
      </c>
      <c r="H3" s="12"/>
      <c r="I3" s="7"/>
      <c r="J3" s="19"/>
      <c r="K3" s="33"/>
    </row>
    <row r="4" spans="2:11" x14ac:dyDescent="0.3">
      <c r="B4" s="10" t="s">
        <v>81</v>
      </c>
      <c r="C4" s="8" t="s">
        <v>76</v>
      </c>
      <c r="D4" s="2" t="s">
        <v>71</v>
      </c>
      <c r="E4" s="2" t="s">
        <v>72</v>
      </c>
      <c r="F4" s="86" t="s">
        <v>84</v>
      </c>
      <c r="G4" s="87"/>
      <c r="H4" s="14" t="s">
        <v>75</v>
      </c>
      <c r="I4" s="8" t="s">
        <v>70</v>
      </c>
      <c r="J4" s="20" t="s">
        <v>78</v>
      </c>
      <c r="K4" s="33"/>
    </row>
    <row r="5" spans="2:11" x14ac:dyDescent="0.3">
      <c r="B5" s="12">
        <v>1</v>
      </c>
      <c r="C5" s="5" t="s">
        <v>238</v>
      </c>
      <c r="D5" s="3">
        <v>1</v>
      </c>
      <c r="E5" s="3">
        <v>81</v>
      </c>
      <c r="F5" s="48"/>
      <c r="G5" s="55"/>
      <c r="H5" s="21" t="s">
        <v>53</v>
      </c>
      <c r="I5" s="5" t="s">
        <v>53</v>
      </c>
      <c r="J5" s="22" t="s">
        <v>53</v>
      </c>
      <c r="K5" s="33">
        <v>1</v>
      </c>
    </row>
    <row r="6" spans="2:11" x14ac:dyDescent="0.3">
      <c r="B6" s="12">
        <f>B5+1</f>
        <v>2</v>
      </c>
      <c r="C6" s="5" t="s">
        <v>239</v>
      </c>
      <c r="D6" s="3">
        <v>2</v>
      </c>
      <c r="E6" s="3">
        <f>E5+1</f>
        <v>82</v>
      </c>
      <c r="F6" s="48">
        <v>82</v>
      </c>
      <c r="G6" s="55">
        <v>82</v>
      </c>
      <c r="H6" s="21" t="s">
        <v>54</v>
      </c>
      <c r="I6" s="5" t="s">
        <v>54</v>
      </c>
      <c r="J6" s="22" t="s">
        <v>54</v>
      </c>
      <c r="K6" s="33">
        <f>K5+1</f>
        <v>2</v>
      </c>
    </row>
    <row r="7" spans="2:11" x14ac:dyDescent="0.3">
      <c r="B7" s="12">
        <f t="shared" ref="B7" si="0">B6+1</f>
        <v>3</v>
      </c>
      <c r="C7" s="5" t="s">
        <v>240</v>
      </c>
      <c r="D7" s="3">
        <f>D6+1</f>
        <v>3</v>
      </c>
      <c r="E7" s="3">
        <f>E6+1</f>
        <v>83</v>
      </c>
      <c r="F7" s="48">
        <v>83</v>
      </c>
      <c r="G7" s="55">
        <v>83</v>
      </c>
      <c r="H7" s="21" t="s">
        <v>55</v>
      </c>
      <c r="I7" s="68"/>
      <c r="J7" s="22" t="s">
        <v>55</v>
      </c>
      <c r="K7" s="33"/>
    </row>
    <row r="8" spans="2:11" x14ac:dyDescent="0.3">
      <c r="B8" s="12">
        <f t="shared" ref="B8:B21" si="1">B7+1</f>
        <v>4</v>
      </c>
      <c r="C8" s="5" t="s">
        <v>241</v>
      </c>
      <c r="D8" s="3">
        <f t="shared" ref="D8:D21" si="2">D7+1</f>
        <v>4</v>
      </c>
      <c r="E8" s="3">
        <f t="shared" ref="E8:E21" si="3">E7+1</f>
        <v>84</v>
      </c>
      <c r="F8" s="50">
        <v>84</v>
      </c>
      <c r="G8" s="59">
        <v>84</v>
      </c>
      <c r="H8" s="21" t="s">
        <v>56</v>
      </c>
      <c r="I8" s="5" t="s">
        <v>56</v>
      </c>
      <c r="J8" s="22" t="s">
        <v>56</v>
      </c>
      <c r="K8" s="69">
        <v>4</v>
      </c>
    </row>
    <row r="9" spans="2:11" x14ac:dyDescent="0.3">
      <c r="B9" s="12">
        <f t="shared" si="1"/>
        <v>5</v>
      </c>
      <c r="C9" s="5" t="s">
        <v>242</v>
      </c>
      <c r="D9" s="3">
        <f t="shared" si="2"/>
        <v>5</v>
      </c>
      <c r="E9" s="3">
        <f t="shared" si="3"/>
        <v>85</v>
      </c>
      <c r="F9" s="50">
        <v>85</v>
      </c>
      <c r="G9" s="59">
        <v>85</v>
      </c>
      <c r="H9" s="21" t="s">
        <v>57</v>
      </c>
      <c r="I9" s="5" t="s">
        <v>57</v>
      </c>
      <c r="J9" s="22" t="s">
        <v>57</v>
      </c>
      <c r="K9" s="69">
        <f t="shared" ref="K9:K19" si="4">K8+1</f>
        <v>5</v>
      </c>
    </row>
    <row r="10" spans="2:11" x14ac:dyDescent="0.3">
      <c r="B10" s="12">
        <f t="shared" si="1"/>
        <v>6</v>
      </c>
      <c r="C10" s="5" t="s">
        <v>243</v>
      </c>
      <c r="D10" s="3">
        <f t="shared" si="2"/>
        <v>6</v>
      </c>
      <c r="E10" s="3">
        <f t="shared" si="3"/>
        <v>86</v>
      </c>
      <c r="F10" s="50">
        <v>86</v>
      </c>
      <c r="G10" s="59">
        <v>86</v>
      </c>
      <c r="H10" s="21" t="s">
        <v>58</v>
      </c>
      <c r="I10" s="5" t="s">
        <v>58</v>
      </c>
      <c r="J10" s="22" t="s">
        <v>58</v>
      </c>
      <c r="K10" s="69">
        <f t="shared" si="4"/>
        <v>6</v>
      </c>
    </row>
    <row r="11" spans="2:11" x14ac:dyDescent="0.3">
      <c r="B11" s="12">
        <f t="shared" si="1"/>
        <v>7</v>
      </c>
      <c r="C11" s="5" t="s">
        <v>244</v>
      </c>
      <c r="D11" s="3">
        <f t="shared" si="2"/>
        <v>7</v>
      </c>
      <c r="E11" s="3">
        <f t="shared" si="3"/>
        <v>87</v>
      </c>
      <c r="F11" s="50">
        <v>87</v>
      </c>
      <c r="G11" s="59">
        <v>87</v>
      </c>
      <c r="H11" s="21" t="s">
        <v>59</v>
      </c>
      <c r="I11" s="5" t="s">
        <v>59</v>
      </c>
      <c r="J11" s="22" t="s">
        <v>59</v>
      </c>
      <c r="K11" s="69">
        <f t="shared" si="4"/>
        <v>7</v>
      </c>
    </row>
    <row r="12" spans="2:11" x14ac:dyDescent="0.3">
      <c r="B12" s="12">
        <f t="shared" si="1"/>
        <v>8</v>
      </c>
      <c r="C12" s="5" t="s">
        <v>245</v>
      </c>
      <c r="D12" s="3">
        <f t="shared" si="2"/>
        <v>8</v>
      </c>
      <c r="E12" s="3">
        <f t="shared" si="3"/>
        <v>88</v>
      </c>
      <c r="F12" s="50">
        <v>88</v>
      </c>
      <c r="G12" s="59">
        <v>88</v>
      </c>
      <c r="H12" s="21" t="s">
        <v>60</v>
      </c>
      <c r="I12" s="68"/>
      <c r="J12" s="22" t="s">
        <v>60</v>
      </c>
      <c r="K12" s="69"/>
    </row>
    <row r="13" spans="2:11" x14ac:dyDescent="0.3">
      <c r="B13" s="12">
        <f t="shared" si="1"/>
        <v>9</v>
      </c>
      <c r="C13" s="5" t="s">
        <v>246</v>
      </c>
      <c r="D13" s="3">
        <f t="shared" si="2"/>
        <v>9</v>
      </c>
      <c r="E13" s="3">
        <f t="shared" si="3"/>
        <v>89</v>
      </c>
      <c r="F13" s="50">
        <v>89</v>
      </c>
      <c r="G13" s="59">
        <v>89</v>
      </c>
      <c r="H13" s="21" t="s">
        <v>61</v>
      </c>
      <c r="I13" s="68"/>
      <c r="J13" s="22" t="s">
        <v>61</v>
      </c>
      <c r="K13" s="69"/>
    </row>
    <row r="14" spans="2:11" x14ac:dyDescent="0.3">
      <c r="B14" s="12">
        <f t="shared" si="1"/>
        <v>10</v>
      </c>
      <c r="C14" s="5" t="s">
        <v>247</v>
      </c>
      <c r="D14" s="3">
        <f t="shared" si="2"/>
        <v>10</v>
      </c>
      <c r="E14" s="3">
        <f t="shared" si="3"/>
        <v>90</v>
      </c>
      <c r="F14" s="50">
        <v>90</v>
      </c>
      <c r="G14" s="59">
        <v>90</v>
      </c>
      <c r="H14" s="21" t="s">
        <v>62</v>
      </c>
      <c r="I14" s="5" t="s">
        <v>62</v>
      </c>
      <c r="J14" s="22" t="s">
        <v>62</v>
      </c>
      <c r="K14" s="69">
        <v>10</v>
      </c>
    </row>
    <row r="15" spans="2:11" x14ac:dyDescent="0.3">
      <c r="B15" s="12">
        <f t="shared" si="1"/>
        <v>11</v>
      </c>
      <c r="C15" s="5" t="s">
        <v>248</v>
      </c>
      <c r="D15" s="3">
        <f t="shared" si="2"/>
        <v>11</v>
      </c>
      <c r="E15" s="3">
        <f t="shared" si="3"/>
        <v>91</v>
      </c>
      <c r="F15" s="50">
        <v>91</v>
      </c>
      <c r="G15" s="59">
        <v>91</v>
      </c>
      <c r="H15" s="21" t="s">
        <v>63</v>
      </c>
      <c r="I15" s="5" t="s">
        <v>63</v>
      </c>
      <c r="J15" s="22" t="s">
        <v>63</v>
      </c>
      <c r="K15" s="69">
        <f t="shared" si="4"/>
        <v>11</v>
      </c>
    </row>
    <row r="16" spans="2:11" x14ac:dyDescent="0.3">
      <c r="B16" s="12">
        <f t="shared" si="1"/>
        <v>12</v>
      </c>
      <c r="C16" s="5" t="s">
        <v>249</v>
      </c>
      <c r="D16" s="3">
        <f t="shared" si="2"/>
        <v>12</v>
      </c>
      <c r="E16" s="3">
        <f t="shared" si="3"/>
        <v>92</v>
      </c>
      <c r="F16" s="50">
        <v>92</v>
      </c>
      <c r="G16" s="59">
        <v>92</v>
      </c>
      <c r="H16" s="21" t="s">
        <v>64</v>
      </c>
      <c r="I16" s="5" t="s">
        <v>64</v>
      </c>
      <c r="J16" s="22" t="s">
        <v>64</v>
      </c>
      <c r="K16" s="69">
        <f t="shared" si="4"/>
        <v>12</v>
      </c>
    </row>
    <row r="17" spans="2:11" x14ac:dyDescent="0.3">
      <c r="B17" s="12">
        <f t="shared" si="1"/>
        <v>13</v>
      </c>
      <c r="C17" s="5" t="s">
        <v>250</v>
      </c>
      <c r="D17" s="3">
        <f t="shared" si="2"/>
        <v>13</v>
      </c>
      <c r="E17" s="3">
        <f t="shared" si="3"/>
        <v>93</v>
      </c>
      <c r="F17" s="50">
        <v>93</v>
      </c>
      <c r="G17" s="59">
        <v>93</v>
      </c>
      <c r="H17" s="21" t="s">
        <v>65</v>
      </c>
      <c r="I17" s="5" t="s">
        <v>65</v>
      </c>
      <c r="J17" s="22" t="s">
        <v>65</v>
      </c>
      <c r="K17" s="69">
        <f t="shared" si="4"/>
        <v>13</v>
      </c>
    </row>
    <row r="18" spans="2:11" x14ac:dyDescent="0.3">
      <c r="B18" s="12">
        <f t="shared" si="1"/>
        <v>14</v>
      </c>
      <c r="C18" s="5" t="s">
        <v>251</v>
      </c>
      <c r="D18" s="3">
        <f t="shared" si="2"/>
        <v>14</v>
      </c>
      <c r="E18" s="3">
        <f t="shared" si="3"/>
        <v>94</v>
      </c>
      <c r="F18" s="50">
        <v>94</v>
      </c>
      <c r="G18" s="59">
        <v>94</v>
      </c>
      <c r="H18" s="21" t="s">
        <v>66</v>
      </c>
      <c r="I18" s="5" t="s">
        <v>66</v>
      </c>
      <c r="J18" s="22" t="s">
        <v>66</v>
      </c>
      <c r="K18" s="69">
        <f t="shared" si="4"/>
        <v>14</v>
      </c>
    </row>
    <row r="19" spans="2:11" x14ac:dyDescent="0.3">
      <c r="B19" s="12">
        <f t="shared" si="1"/>
        <v>15</v>
      </c>
      <c r="C19" s="5" t="s">
        <v>252</v>
      </c>
      <c r="D19" s="3">
        <f t="shared" si="2"/>
        <v>15</v>
      </c>
      <c r="E19" s="3">
        <f t="shared" si="3"/>
        <v>95</v>
      </c>
      <c r="F19" s="50">
        <v>95</v>
      </c>
      <c r="G19" s="59">
        <v>95</v>
      </c>
      <c r="H19" s="21" t="s">
        <v>67</v>
      </c>
      <c r="I19" s="5" t="s">
        <v>67</v>
      </c>
      <c r="J19" s="22" t="s">
        <v>67</v>
      </c>
      <c r="K19" s="69">
        <f t="shared" si="4"/>
        <v>15</v>
      </c>
    </row>
    <row r="20" spans="2:11" x14ac:dyDescent="0.3">
      <c r="B20" s="12">
        <f t="shared" si="1"/>
        <v>16</v>
      </c>
      <c r="C20" s="5" t="s">
        <v>253</v>
      </c>
      <c r="D20" s="3">
        <f t="shared" si="2"/>
        <v>16</v>
      </c>
      <c r="E20" s="3">
        <f t="shared" si="3"/>
        <v>96</v>
      </c>
      <c r="F20" s="50">
        <v>96</v>
      </c>
      <c r="G20" s="59">
        <v>96</v>
      </c>
      <c r="H20" s="21" t="s">
        <v>68</v>
      </c>
      <c r="I20" s="68"/>
      <c r="J20" s="22" t="s">
        <v>68</v>
      </c>
      <c r="K20" s="69"/>
    </row>
    <row r="21" spans="2:11" ht="15" thickBot="1" x14ac:dyDescent="0.35">
      <c r="B21" s="26">
        <f t="shared" si="1"/>
        <v>17</v>
      </c>
      <c r="C21" s="16" t="s">
        <v>254</v>
      </c>
      <c r="D21" s="36">
        <f t="shared" si="2"/>
        <v>17</v>
      </c>
      <c r="E21" s="36">
        <f t="shared" si="3"/>
        <v>97</v>
      </c>
      <c r="F21" s="58">
        <v>97</v>
      </c>
      <c r="G21" s="64">
        <v>97</v>
      </c>
      <c r="H21" s="37" t="s">
        <v>69</v>
      </c>
      <c r="I21" s="78"/>
      <c r="J21" s="23" t="s">
        <v>69</v>
      </c>
      <c r="K21" s="70"/>
    </row>
  </sheetData>
  <mergeCells count="4">
    <mergeCell ref="B2:G2"/>
    <mergeCell ref="H2:J2"/>
    <mergeCell ref="D3:E3"/>
    <mergeCell ref="F4:G4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E2B9-B718-4941-AB82-EB98646C3C31}">
  <dimension ref="B1:K22"/>
  <sheetViews>
    <sheetView topLeftCell="E1" zoomScale="85" zoomScaleNormal="85" workbookViewId="0">
      <selection activeCell="K22" sqref="K22"/>
    </sheetView>
  </sheetViews>
  <sheetFormatPr defaultRowHeight="14.4" x14ac:dyDescent="0.3"/>
  <cols>
    <col min="2" max="2" width="26.77734375" bestFit="1" customWidth="1"/>
    <col min="3" max="3" width="26.88671875" bestFit="1" customWidth="1"/>
    <col min="4" max="4" width="12.44140625" bestFit="1" customWidth="1"/>
    <col min="5" max="5" width="16.33203125" bestFit="1" customWidth="1"/>
    <col min="6" max="6" width="23.6640625" bestFit="1" customWidth="1"/>
    <col min="7" max="7" width="16.6640625" bestFit="1" customWidth="1"/>
    <col min="8" max="9" width="15.77734375" bestFit="1" customWidth="1"/>
    <col min="10" max="10" width="14.33203125" bestFit="1" customWidth="1"/>
    <col min="11" max="11" width="14.88671875" bestFit="1" customWidth="1"/>
  </cols>
  <sheetData>
    <row r="1" spans="2:11" ht="15" thickBot="1" x14ac:dyDescent="0.35"/>
    <row r="2" spans="2:11" x14ac:dyDescent="0.3">
      <c r="B2" s="81" t="s">
        <v>88</v>
      </c>
      <c r="C2" s="82"/>
      <c r="D2" s="82"/>
      <c r="E2" s="82"/>
      <c r="F2" s="82"/>
      <c r="G2" s="83"/>
      <c r="H2" s="89" t="s">
        <v>74</v>
      </c>
      <c r="I2" s="89"/>
      <c r="J2" s="90"/>
      <c r="K2" s="34" t="s">
        <v>87</v>
      </c>
    </row>
    <row r="3" spans="2:11" x14ac:dyDescent="0.3">
      <c r="B3" s="10" t="s">
        <v>108</v>
      </c>
      <c r="C3" s="8" t="s">
        <v>97</v>
      </c>
      <c r="D3" s="85" t="s">
        <v>98</v>
      </c>
      <c r="E3" s="85"/>
      <c r="F3" s="31" t="s">
        <v>99</v>
      </c>
      <c r="G3" s="11" t="s">
        <v>100</v>
      </c>
      <c r="H3" s="7"/>
      <c r="I3" s="7"/>
      <c r="J3" s="19"/>
      <c r="K3" s="33"/>
    </row>
    <row r="4" spans="2:11" x14ac:dyDescent="0.3">
      <c r="B4" s="10" t="s">
        <v>81</v>
      </c>
      <c r="C4" s="8" t="s">
        <v>76</v>
      </c>
      <c r="D4" s="2" t="s">
        <v>71</v>
      </c>
      <c r="E4" s="2" t="s">
        <v>72</v>
      </c>
      <c r="F4" s="86" t="s">
        <v>84</v>
      </c>
      <c r="G4" s="87"/>
      <c r="H4" s="8" t="s">
        <v>75</v>
      </c>
      <c r="I4" s="8" t="s">
        <v>70</v>
      </c>
      <c r="J4" s="20" t="s">
        <v>78</v>
      </c>
      <c r="K4" s="33"/>
    </row>
    <row r="5" spans="2:11" x14ac:dyDescent="0.3">
      <c r="B5" s="66">
        <v>1</v>
      </c>
      <c r="C5" s="5" t="s">
        <v>255</v>
      </c>
      <c r="D5" s="3"/>
      <c r="E5" s="3"/>
      <c r="F5" s="48"/>
      <c r="G5" s="55"/>
      <c r="H5" s="5" t="s">
        <v>116</v>
      </c>
      <c r="I5" s="5" t="s">
        <v>116</v>
      </c>
      <c r="J5" s="22" t="s">
        <v>116</v>
      </c>
      <c r="K5" s="33"/>
    </row>
    <row r="6" spans="2:11" x14ac:dyDescent="0.3">
      <c r="B6" s="66">
        <f>B5+1</f>
        <v>2</v>
      </c>
      <c r="C6" s="5" t="s">
        <v>256</v>
      </c>
      <c r="D6" s="3"/>
      <c r="E6" s="3"/>
      <c r="F6" s="48"/>
      <c r="G6" s="55"/>
      <c r="H6" s="49" t="s">
        <v>117</v>
      </c>
      <c r="I6" s="68"/>
      <c r="J6" s="60" t="s">
        <v>117</v>
      </c>
      <c r="K6" s="33"/>
    </row>
    <row r="7" spans="2:11" x14ac:dyDescent="0.3">
      <c r="B7" s="12">
        <f t="shared" ref="B7" si="0">B6+1</f>
        <v>3</v>
      </c>
      <c r="C7" s="5" t="s">
        <v>257</v>
      </c>
      <c r="D7" s="3">
        <v>3</v>
      </c>
      <c r="E7" s="3">
        <v>1</v>
      </c>
      <c r="F7" s="48">
        <v>1</v>
      </c>
      <c r="G7" s="55">
        <v>1</v>
      </c>
      <c r="H7" s="49" t="s">
        <v>118</v>
      </c>
      <c r="I7" s="68"/>
      <c r="J7" s="60" t="s">
        <v>118</v>
      </c>
      <c r="K7" s="33"/>
    </row>
    <row r="8" spans="2:11" x14ac:dyDescent="0.3">
      <c r="B8" s="12">
        <f t="shared" ref="B8:B21" si="1">B7+1</f>
        <v>4</v>
      </c>
      <c r="C8" s="5" t="s">
        <v>258</v>
      </c>
      <c r="D8" s="7">
        <f>D7+1</f>
        <v>4</v>
      </c>
      <c r="E8" s="7">
        <f>E7+1</f>
        <v>2</v>
      </c>
      <c r="F8" s="50">
        <v>2</v>
      </c>
      <c r="G8" s="59">
        <v>2</v>
      </c>
      <c r="H8" s="49" t="s">
        <v>119</v>
      </c>
      <c r="I8" s="68"/>
      <c r="J8" s="60" t="s">
        <v>119</v>
      </c>
      <c r="K8" s="69"/>
    </row>
    <row r="9" spans="2:11" x14ac:dyDescent="0.3">
      <c r="B9" s="12">
        <f t="shared" si="1"/>
        <v>5</v>
      </c>
      <c r="C9" s="5" t="s">
        <v>259</v>
      </c>
      <c r="D9" s="7">
        <f t="shared" ref="D9:D21" si="2">D8+1</f>
        <v>5</v>
      </c>
      <c r="E9" s="7">
        <f t="shared" ref="E9:E21" si="3">E8+1</f>
        <v>3</v>
      </c>
      <c r="F9" s="50">
        <v>3</v>
      </c>
      <c r="G9" s="59">
        <v>3</v>
      </c>
      <c r="H9" s="49" t="s">
        <v>120</v>
      </c>
      <c r="I9" s="49" t="s">
        <v>120</v>
      </c>
      <c r="J9" s="60" t="s">
        <v>120</v>
      </c>
      <c r="K9" s="69">
        <v>5</v>
      </c>
    </row>
    <row r="10" spans="2:11" x14ac:dyDescent="0.3">
      <c r="B10" s="12">
        <f t="shared" si="1"/>
        <v>6</v>
      </c>
      <c r="C10" s="5" t="s">
        <v>260</v>
      </c>
      <c r="D10" s="7">
        <f t="shared" si="2"/>
        <v>6</v>
      </c>
      <c r="E10" s="7">
        <f t="shared" si="3"/>
        <v>4</v>
      </c>
      <c r="F10" s="50">
        <v>4</v>
      </c>
      <c r="G10" s="59">
        <v>4</v>
      </c>
      <c r="H10" s="49" t="s">
        <v>121</v>
      </c>
      <c r="I10" s="49" t="s">
        <v>121</v>
      </c>
      <c r="J10" s="60" t="s">
        <v>121</v>
      </c>
      <c r="K10" s="69">
        <f t="shared" ref="K10:K21" si="4">K9+1</f>
        <v>6</v>
      </c>
    </row>
    <row r="11" spans="2:11" x14ac:dyDescent="0.3">
      <c r="B11" s="12">
        <f t="shared" si="1"/>
        <v>7</v>
      </c>
      <c r="C11" s="5" t="s">
        <v>261</v>
      </c>
      <c r="D11" s="7">
        <f t="shared" si="2"/>
        <v>7</v>
      </c>
      <c r="E11" s="7">
        <f t="shared" si="3"/>
        <v>5</v>
      </c>
      <c r="F11" s="50">
        <v>5</v>
      </c>
      <c r="G11" s="59">
        <v>5</v>
      </c>
      <c r="H11" s="49" t="s">
        <v>122</v>
      </c>
      <c r="I11" s="49" t="s">
        <v>122</v>
      </c>
      <c r="J11" s="60" t="s">
        <v>122</v>
      </c>
      <c r="K11" s="69">
        <f t="shared" si="4"/>
        <v>7</v>
      </c>
    </row>
    <row r="12" spans="2:11" x14ac:dyDescent="0.3">
      <c r="B12" s="12">
        <f t="shared" si="1"/>
        <v>8</v>
      </c>
      <c r="C12" s="5" t="s">
        <v>262</v>
      </c>
      <c r="D12" s="7">
        <f t="shared" si="2"/>
        <v>8</v>
      </c>
      <c r="E12" s="7">
        <f t="shared" si="3"/>
        <v>6</v>
      </c>
      <c r="F12" s="50">
        <v>6</v>
      </c>
      <c r="G12" s="59">
        <v>6</v>
      </c>
      <c r="H12" s="49" t="s">
        <v>123</v>
      </c>
      <c r="I12" s="49" t="s">
        <v>123</v>
      </c>
      <c r="J12" s="60" t="s">
        <v>123</v>
      </c>
      <c r="K12" s="69">
        <f t="shared" si="4"/>
        <v>8</v>
      </c>
    </row>
    <row r="13" spans="2:11" x14ac:dyDescent="0.3">
      <c r="B13" s="12">
        <f t="shared" si="1"/>
        <v>9</v>
      </c>
      <c r="C13" s="5" t="s">
        <v>263</v>
      </c>
      <c r="D13" s="7">
        <f t="shared" si="2"/>
        <v>9</v>
      </c>
      <c r="E13" s="7">
        <f t="shared" si="3"/>
        <v>7</v>
      </c>
      <c r="F13" s="50">
        <v>7</v>
      </c>
      <c r="G13" s="59">
        <v>7</v>
      </c>
      <c r="H13" s="49" t="s">
        <v>124</v>
      </c>
      <c r="I13" s="68"/>
      <c r="J13" s="60" t="s">
        <v>124</v>
      </c>
      <c r="K13" s="69"/>
    </row>
    <row r="14" spans="2:11" x14ac:dyDescent="0.3">
      <c r="B14" s="12">
        <f t="shared" si="1"/>
        <v>10</v>
      </c>
      <c r="C14" s="5" t="s">
        <v>264</v>
      </c>
      <c r="D14" s="7">
        <f t="shared" si="2"/>
        <v>10</v>
      </c>
      <c r="E14" s="7">
        <f t="shared" si="3"/>
        <v>8</v>
      </c>
      <c r="F14" s="50">
        <v>8</v>
      </c>
      <c r="G14" s="59">
        <v>8</v>
      </c>
      <c r="H14" s="49" t="s">
        <v>125</v>
      </c>
      <c r="I14" s="68"/>
      <c r="J14" s="60" t="s">
        <v>125</v>
      </c>
      <c r="K14" s="69"/>
    </row>
    <row r="15" spans="2:11" x14ac:dyDescent="0.3">
      <c r="B15" s="12">
        <f t="shared" si="1"/>
        <v>11</v>
      </c>
      <c r="C15" s="5" t="s">
        <v>265</v>
      </c>
      <c r="D15" s="7">
        <f t="shared" si="2"/>
        <v>11</v>
      </c>
      <c r="E15" s="7">
        <f t="shared" si="3"/>
        <v>9</v>
      </c>
      <c r="F15" s="50">
        <v>9</v>
      </c>
      <c r="G15" s="59">
        <v>9</v>
      </c>
      <c r="H15" s="49" t="s">
        <v>126</v>
      </c>
      <c r="I15" s="68"/>
      <c r="J15" s="60" t="s">
        <v>126</v>
      </c>
      <c r="K15" s="69"/>
    </row>
    <row r="16" spans="2:11" x14ac:dyDescent="0.3">
      <c r="B16" s="12">
        <f t="shared" si="1"/>
        <v>12</v>
      </c>
      <c r="C16" s="5" t="s">
        <v>266</v>
      </c>
      <c r="D16" s="7">
        <f t="shared" si="2"/>
        <v>12</v>
      </c>
      <c r="E16" s="7">
        <f t="shared" si="3"/>
        <v>10</v>
      </c>
      <c r="F16" s="50">
        <v>10</v>
      </c>
      <c r="G16" s="59">
        <v>10</v>
      </c>
      <c r="H16" s="49" t="s">
        <v>127</v>
      </c>
      <c r="I16" s="49" t="s">
        <v>127</v>
      </c>
      <c r="J16" s="60" t="s">
        <v>127</v>
      </c>
      <c r="K16" s="69">
        <v>11</v>
      </c>
    </row>
    <row r="17" spans="2:11" x14ac:dyDescent="0.3">
      <c r="B17" s="12">
        <f t="shared" si="1"/>
        <v>13</v>
      </c>
      <c r="C17" s="5" t="s">
        <v>267</v>
      </c>
      <c r="D17" s="7">
        <f t="shared" si="2"/>
        <v>13</v>
      </c>
      <c r="E17" s="7">
        <f t="shared" si="3"/>
        <v>11</v>
      </c>
      <c r="F17" s="50">
        <v>11</v>
      </c>
      <c r="G17" s="59">
        <v>11</v>
      </c>
      <c r="H17" s="49" t="s">
        <v>128</v>
      </c>
      <c r="I17" s="49" t="s">
        <v>128</v>
      </c>
      <c r="J17" s="60" t="s">
        <v>128</v>
      </c>
      <c r="K17" s="69">
        <f t="shared" si="4"/>
        <v>12</v>
      </c>
    </row>
    <row r="18" spans="2:11" x14ac:dyDescent="0.3">
      <c r="B18" s="12">
        <f t="shared" si="1"/>
        <v>14</v>
      </c>
      <c r="C18" s="5" t="s">
        <v>268</v>
      </c>
      <c r="D18" s="7">
        <f t="shared" si="2"/>
        <v>14</v>
      </c>
      <c r="E18" s="7">
        <f t="shared" si="3"/>
        <v>12</v>
      </c>
      <c r="F18" s="50">
        <v>12</v>
      </c>
      <c r="G18" s="59">
        <v>12</v>
      </c>
      <c r="H18" s="49" t="s">
        <v>129</v>
      </c>
      <c r="I18" s="68"/>
      <c r="J18" s="60" t="s">
        <v>129</v>
      </c>
      <c r="K18" s="69"/>
    </row>
    <row r="19" spans="2:11" x14ac:dyDescent="0.3">
      <c r="B19" s="12">
        <f t="shared" si="1"/>
        <v>15</v>
      </c>
      <c r="C19" s="5" t="s">
        <v>269</v>
      </c>
      <c r="D19" s="7">
        <f t="shared" si="2"/>
        <v>15</v>
      </c>
      <c r="E19" s="7">
        <f t="shared" si="3"/>
        <v>13</v>
      </c>
      <c r="F19" s="50">
        <v>13</v>
      </c>
      <c r="G19" s="59">
        <v>13</v>
      </c>
      <c r="H19" s="49" t="s">
        <v>130</v>
      </c>
      <c r="I19" s="68"/>
      <c r="J19" s="60" t="s">
        <v>130</v>
      </c>
      <c r="K19" s="69"/>
    </row>
    <row r="20" spans="2:11" x14ac:dyDescent="0.3">
      <c r="B20" s="12">
        <f t="shared" si="1"/>
        <v>16</v>
      </c>
      <c r="C20" s="5" t="s">
        <v>270</v>
      </c>
      <c r="D20" s="7">
        <f t="shared" si="2"/>
        <v>16</v>
      </c>
      <c r="E20" s="7">
        <f t="shared" si="3"/>
        <v>14</v>
      </c>
      <c r="F20" s="50">
        <v>14</v>
      </c>
      <c r="G20" s="59">
        <v>14</v>
      </c>
      <c r="H20" s="49" t="s">
        <v>131</v>
      </c>
      <c r="I20" s="49" t="s">
        <v>131</v>
      </c>
      <c r="J20" s="60" t="s">
        <v>131</v>
      </c>
      <c r="K20" s="69">
        <v>16</v>
      </c>
    </row>
    <row r="21" spans="2:11" ht="15" thickBot="1" x14ac:dyDescent="0.35">
      <c r="B21" s="26">
        <f t="shared" si="1"/>
        <v>17</v>
      </c>
      <c r="C21" s="16" t="s">
        <v>271</v>
      </c>
      <c r="D21" s="17">
        <f t="shared" si="2"/>
        <v>17</v>
      </c>
      <c r="E21" s="17">
        <f t="shared" si="3"/>
        <v>15</v>
      </c>
      <c r="F21" s="58">
        <v>15</v>
      </c>
      <c r="G21" s="64">
        <v>15</v>
      </c>
      <c r="H21" s="37" t="s">
        <v>132</v>
      </c>
      <c r="I21" s="57" t="s">
        <v>132</v>
      </c>
      <c r="J21" s="61" t="s">
        <v>132</v>
      </c>
      <c r="K21" s="70">
        <f t="shared" si="4"/>
        <v>17</v>
      </c>
    </row>
    <row r="22" spans="2:11" x14ac:dyDescent="0.3">
      <c r="H22" s="35" t="s">
        <v>133</v>
      </c>
    </row>
  </sheetData>
  <mergeCells count="4">
    <mergeCell ref="B2:G2"/>
    <mergeCell ref="H2:J2"/>
    <mergeCell ref="D3:E3"/>
    <mergeCell ref="F4:G4"/>
  </mergeCells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BD44-BCB3-488D-90EF-C1A3467A16E1}">
  <dimension ref="B1:L21"/>
  <sheetViews>
    <sheetView topLeftCell="C1" zoomScale="85" zoomScaleNormal="85" workbookViewId="0">
      <selection activeCell="L6" sqref="L6:L22"/>
    </sheetView>
  </sheetViews>
  <sheetFormatPr defaultRowHeight="14.4" x14ac:dyDescent="0.3"/>
  <cols>
    <col min="2" max="2" width="26.77734375" bestFit="1" customWidth="1"/>
    <col min="3" max="3" width="24.44140625" bestFit="1" customWidth="1"/>
    <col min="4" max="4" width="12.44140625" bestFit="1" customWidth="1"/>
    <col min="5" max="5" width="16.33203125" bestFit="1" customWidth="1"/>
    <col min="6" max="6" width="23.6640625" bestFit="1" customWidth="1"/>
    <col min="7" max="7" width="16.6640625" bestFit="1" customWidth="1"/>
    <col min="8" max="9" width="15.77734375" bestFit="1" customWidth="1"/>
    <col min="10" max="10" width="14.33203125" bestFit="1" customWidth="1"/>
    <col min="11" max="11" width="14.88671875" bestFit="1" customWidth="1"/>
  </cols>
  <sheetData>
    <row r="1" spans="2:12" ht="15" thickBot="1" x14ac:dyDescent="0.35"/>
    <row r="2" spans="2:12" x14ac:dyDescent="0.3">
      <c r="B2" s="81" t="s">
        <v>88</v>
      </c>
      <c r="C2" s="82"/>
      <c r="D2" s="82"/>
      <c r="E2" s="82"/>
      <c r="F2" s="82"/>
      <c r="G2" s="83"/>
      <c r="H2" s="82" t="s">
        <v>74</v>
      </c>
      <c r="I2" s="82"/>
      <c r="J2" s="83"/>
      <c r="K2" s="34" t="s">
        <v>87</v>
      </c>
    </row>
    <row r="3" spans="2:12" x14ac:dyDescent="0.3">
      <c r="B3" s="10"/>
      <c r="C3" s="8" t="s">
        <v>97</v>
      </c>
      <c r="D3" s="85" t="s">
        <v>98</v>
      </c>
      <c r="E3" s="85"/>
      <c r="F3" s="31" t="s">
        <v>99</v>
      </c>
      <c r="G3" s="11" t="s">
        <v>100</v>
      </c>
      <c r="H3" s="7"/>
      <c r="I3" s="7"/>
      <c r="J3" s="19"/>
      <c r="K3" s="33"/>
    </row>
    <row r="4" spans="2:12" x14ac:dyDescent="0.3">
      <c r="B4" s="10" t="s">
        <v>81</v>
      </c>
      <c r="C4" s="8" t="s">
        <v>76</v>
      </c>
      <c r="D4" s="2" t="s">
        <v>71</v>
      </c>
      <c r="E4" s="2" t="s">
        <v>72</v>
      </c>
      <c r="F4" s="86" t="s">
        <v>84</v>
      </c>
      <c r="G4" s="87"/>
      <c r="H4" s="8" t="s">
        <v>75</v>
      </c>
      <c r="I4" s="8" t="s">
        <v>70</v>
      </c>
      <c r="J4" s="20" t="s">
        <v>78</v>
      </c>
      <c r="K4" s="33"/>
    </row>
    <row r="5" spans="2:12" x14ac:dyDescent="0.3">
      <c r="B5" s="21">
        <v>1</v>
      </c>
      <c r="C5" s="5" t="s">
        <v>272</v>
      </c>
      <c r="D5" s="3">
        <f>B5</f>
        <v>1</v>
      </c>
      <c r="E5" s="3">
        <f>D5+15</f>
        <v>16</v>
      </c>
      <c r="F5" s="79"/>
      <c r="G5" s="80"/>
      <c r="H5" s="5" t="s">
        <v>53</v>
      </c>
      <c r="I5" s="5" t="s">
        <v>53</v>
      </c>
      <c r="J5" s="22" t="s">
        <v>53</v>
      </c>
      <c r="K5" s="33"/>
    </row>
    <row r="6" spans="2:12" x14ac:dyDescent="0.3">
      <c r="B6" s="21">
        <f>B5+1</f>
        <v>2</v>
      </c>
      <c r="C6" s="5" t="s">
        <v>273</v>
      </c>
      <c r="D6" s="3">
        <f t="shared" ref="D6:D21" si="0">B6</f>
        <v>2</v>
      </c>
      <c r="E6" s="3">
        <f t="shared" ref="E6:E7" si="1">D6+15</f>
        <v>17</v>
      </c>
      <c r="F6" s="48">
        <v>17</v>
      </c>
      <c r="G6" s="55">
        <v>17</v>
      </c>
      <c r="H6" s="5" t="s">
        <v>54</v>
      </c>
      <c r="I6" s="5" t="s">
        <v>54</v>
      </c>
      <c r="J6" s="22" t="s">
        <v>54</v>
      </c>
      <c r="K6" s="33">
        <v>2</v>
      </c>
    </row>
    <row r="7" spans="2:12" x14ac:dyDescent="0.3">
      <c r="B7" s="12">
        <f t="shared" ref="B7" si="2">B6+1</f>
        <v>3</v>
      </c>
      <c r="C7" s="5" t="s">
        <v>274</v>
      </c>
      <c r="D7" s="3">
        <f t="shared" si="0"/>
        <v>3</v>
      </c>
      <c r="E7" s="3">
        <f t="shared" si="1"/>
        <v>18</v>
      </c>
      <c r="F7" s="48">
        <v>18</v>
      </c>
      <c r="G7" s="55">
        <v>18</v>
      </c>
      <c r="H7" s="5" t="s">
        <v>55</v>
      </c>
      <c r="I7" s="5" t="s">
        <v>55</v>
      </c>
      <c r="J7" s="22" t="s">
        <v>55</v>
      </c>
      <c r="K7" s="33">
        <f t="shared" ref="K7:K21" si="3">K6+1</f>
        <v>3</v>
      </c>
      <c r="L7" s="47"/>
    </row>
    <row r="8" spans="2:12" x14ac:dyDescent="0.3">
      <c r="B8" s="66">
        <f t="shared" ref="B8:B21" si="4">B7+1</f>
        <v>4</v>
      </c>
      <c r="C8" s="5" t="s">
        <v>275</v>
      </c>
      <c r="D8" s="3"/>
      <c r="E8" s="3"/>
      <c r="F8" s="50"/>
      <c r="G8" s="59"/>
      <c r="H8" s="5" t="s">
        <v>56</v>
      </c>
      <c r="I8" s="5" t="s">
        <v>56</v>
      </c>
      <c r="J8" s="22" t="s">
        <v>56</v>
      </c>
      <c r="K8" s="69"/>
      <c r="L8" s="47"/>
    </row>
    <row r="9" spans="2:12" x14ac:dyDescent="0.3">
      <c r="B9" s="12">
        <f t="shared" si="4"/>
        <v>5</v>
      </c>
      <c r="C9" s="5" t="s">
        <v>276</v>
      </c>
      <c r="D9" s="3">
        <f t="shared" si="0"/>
        <v>5</v>
      </c>
      <c r="E9" s="3">
        <v>19</v>
      </c>
      <c r="F9" s="50">
        <v>19</v>
      </c>
      <c r="G9" s="59">
        <v>19</v>
      </c>
      <c r="H9" s="5" t="s">
        <v>57</v>
      </c>
      <c r="I9" s="5" t="s">
        <v>57</v>
      </c>
      <c r="J9" s="22" t="s">
        <v>57</v>
      </c>
      <c r="K9" s="69">
        <v>5</v>
      </c>
      <c r="L9" s="47"/>
    </row>
    <row r="10" spans="2:12" x14ac:dyDescent="0.3">
      <c r="B10" s="12">
        <f t="shared" si="4"/>
        <v>6</v>
      </c>
      <c r="C10" s="5" t="s">
        <v>277</v>
      </c>
      <c r="D10" s="3">
        <f t="shared" si="0"/>
        <v>6</v>
      </c>
      <c r="E10" s="3">
        <f>E9+1</f>
        <v>20</v>
      </c>
      <c r="F10" s="50">
        <v>20</v>
      </c>
      <c r="G10" s="59">
        <v>20</v>
      </c>
      <c r="H10" s="5" t="s">
        <v>58</v>
      </c>
      <c r="I10" s="5" t="s">
        <v>58</v>
      </c>
      <c r="J10" s="22" t="s">
        <v>58</v>
      </c>
      <c r="K10" s="69">
        <f t="shared" si="3"/>
        <v>6</v>
      </c>
      <c r="L10" s="47"/>
    </row>
    <row r="11" spans="2:12" x14ac:dyDescent="0.3">
      <c r="B11" s="12">
        <f t="shared" si="4"/>
        <v>7</v>
      </c>
      <c r="C11" s="5" t="s">
        <v>278</v>
      </c>
      <c r="D11" s="3">
        <f t="shared" si="0"/>
        <v>7</v>
      </c>
      <c r="E11" s="48">
        <f t="shared" ref="E11:E16" si="5">E10+1</f>
        <v>21</v>
      </c>
      <c r="F11" s="50">
        <v>21</v>
      </c>
      <c r="G11" s="59">
        <v>21</v>
      </c>
      <c r="H11" s="5" t="s">
        <v>59</v>
      </c>
      <c r="I11" s="5" t="s">
        <v>59</v>
      </c>
      <c r="J11" s="22" t="s">
        <v>59</v>
      </c>
      <c r="K11" s="69">
        <f t="shared" si="3"/>
        <v>7</v>
      </c>
      <c r="L11" s="47"/>
    </row>
    <row r="12" spans="2:12" x14ac:dyDescent="0.3">
      <c r="B12" s="12">
        <f t="shared" si="4"/>
        <v>8</v>
      </c>
      <c r="C12" s="5" t="s">
        <v>279</v>
      </c>
      <c r="D12" s="3">
        <f t="shared" si="0"/>
        <v>8</v>
      </c>
      <c r="E12" s="48">
        <f t="shared" si="5"/>
        <v>22</v>
      </c>
      <c r="F12" s="50">
        <v>22</v>
      </c>
      <c r="G12" s="59">
        <v>22</v>
      </c>
      <c r="H12" s="5" t="s">
        <v>60</v>
      </c>
      <c r="I12" s="5" t="s">
        <v>60</v>
      </c>
      <c r="J12" s="22" t="s">
        <v>60</v>
      </c>
      <c r="K12" s="69">
        <f>K11+1</f>
        <v>8</v>
      </c>
      <c r="L12" s="47"/>
    </row>
    <row r="13" spans="2:12" x14ac:dyDescent="0.3">
      <c r="B13" s="12">
        <f t="shared" si="4"/>
        <v>9</v>
      </c>
      <c r="C13" s="5" t="s">
        <v>280</v>
      </c>
      <c r="D13" s="3">
        <f t="shared" si="0"/>
        <v>9</v>
      </c>
      <c r="E13" s="48">
        <f t="shared" si="5"/>
        <v>23</v>
      </c>
      <c r="F13" s="50">
        <v>23</v>
      </c>
      <c r="G13" s="59">
        <v>23</v>
      </c>
      <c r="H13" s="5" t="s">
        <v>61</v>
      </c>
      <c r="I13" s="5" t="s">
        <v>61</v>
      </c>
      <c r="J13" s="22" t="s">
        <v>61</v>
      </c>
      <c r="K13" s="69">
        <f t="shared" si="3"/>
        <v>9</v>
      </c>
      <c r="L13" s="47"/>
    </row>
    <row r="14" spans="2:12" x14ac:dyDescent="0.3">
      <c r="B14" s="12">
        <f t="shared" si="4"/>
        <v>10</v>
      </c>
      <c r="C14" s="5" t="s">
        <v>281</v>
      </c>
      <c r="D14" s="3">
        <f t="shared" si="0"/>
        <v>10</v>
      </c>
      <c r="E14" s="48">
        <f t="shared" si="5"/>
        <v>24</v>
      </c>
      <c r="F14" s="50">
        <v>24</v>
      </c>
      <c r="G14" s="59">
        <v>24</v>
      </c>
      <c r="H14" s="5" t="s">
        <v>62</v>
      </c>
      <c r="I14" s="5" t="s">
        <v>62</v>
      </c>
      <c r="J14" s="22" t="s">
        <v>62</v>
      </c>
      <c r="K14" s="69">
        <f t="shared" si="3"/>
        <v>10</v>
      </c>
      <c r="L14" s="47"/>
    </row>
    <row r="15" spans="2:12" x14ac:dyDescent="0.3">
      <c r="B15" s="12">
        <f t="shared" si="4"/>
        <v>11</v>
      </c>
      <c r="C15" s="5" t="s">
        <v>282</v>
      </c>
      <c r="D15" s="3">
        <f t="shared" si="0"/>
        <v>11</v>
      </c>
      <c r="E15" s="48">
        <f t="shared" si="5"/>
        <v>25</v>
      </c>
      <c r="F15" s="50">
        <v>25</v>
      </c>
      <c r="G15" s="59">
        <v>25</v>
      </c>
      <c r="H15" s="5" t="s">
        <v>63</v>
      </c>
      <c r="I15" s="5" t="s">
        <v>63</v>
      </c>
      <c r="J15" s="22" t="s">
        <v>63</v>
      </c>
      <c r="K15" s="69">
        <f t="shared" si="3"/>
        <v>11</v>
      </c>
      <c r="L15" s="47"/>
    </row>
    <row r="16" spans="2:12" x14ac:dyDescent="0.3">
      <c r="B16" s="12">
        <f t="shared" si="4"/>
        <v>12</v>
      </c>
      <c r="C16" s="5" t="s">
        <v>283</v>
      </c>
      <c r="D16" s="3">
        <f t="shared" si="0"/>
        <v>12</v>
      </c>
      <c r="E16" s="48">
        <f t="shared" si="5"/>
        <v>26</v>
      </c>
      <c r="F16" s="50">
        <v>26</v>
      </c>
      <c r="G16" s="59">
        <v>26</v>
      </c>
      <c r="H16" s="5" t="s">
        <v>64</v>
      </c>
      <c r="I16" s="5" t="s">
        <v>64</v>
      </c>
      <c r="J16" s="22" t="s">
        <v>64</v>
      </c>
      <c r="K16" s="69">
        <f t="shared" si="3"/>
        <v>12</v>
      </c>
      <c r="L16" s="47"/>
    </row>
    <row r="17" spans="2:12" x14ac:dyDescent="0.3">
      <c r="B17" s="66">
        <f t="shared" si="4"/>
        <v>13</v>
      </c>
      <c r="C17" s="5" t="s">
        <v>284</v>
      </c>
      <c r="D17" s="3"/>
      <c r="E17" s="3"/>
      <c r="F17" s="50"/>
      <c r="G17" s="59"/>
      <c r="H17" s="5"/>
      <c r="I17" s="5"/>
      <c r="J17" s="22"/>
      <c r="K17" s="69"/>
      <c r="L17" s="47"/>
    </row>
    <row r="18" spans="2:12" x14ac:dyDescent="0.3">
      <c r="B18" s="12">
        <f t="shared" si="4"/>
        <v>14</v>
      </c>
      <c r="C18" s="5" t="s">
        <v>285</v>
      </c>
      <c r="D18" s="3">
        <f t="shared" si="0"/>
        <v>14</v>
      </c>
      <c r="E18" s="3">
        <v>27</v>
      </c>
      <c r="F18" s="50">
        <v>27</v>
      </c>
      <c r="G18" s="59">
        <v>27</v>
      </c>
      <c r="H18" s="5" t="s">
        <v>66</v>
      </c>
      <c r="I18" s="68"/>
      <c r="J18" s="22" t="s">
        <v>66</v>
      </c>
      <c r="K18" s="69"/>
      <c r="L18" s="47"/>
    </row>
    <row r="19" spans="2:12" x14ac:dyDescent="0.3">
      <c r="B19" s="12">
        <f t="shared" si="4"/>
        <v>15</v>
      </c>
      <c r="C19" s="5" t="s">
        <v>286</v>
      </c>
      <c r="D19" s="3">
        <f t="shared" si="0"/>
        <v>15</v>
      </c>
      <c r="E19" s="3">
        <f>E18+1</f>
        <v>28</v>
      </c>
      <c r="F19" s="50">
        <v>28</v>
      </c>
      <c r="G19" s="59">
        <v>28</v>
      </c>
      <c r="H19" s="5" t="s">
        <v>67</v>
      </c>
      <c r="I19" s="5" t="s">
        <v>67</v>
      </c>
      <c r="J19" s="22" t="s">
        <v>67</v>
      </c>
      <c r="K19" s="69">
        <v>15</v>
      </c>
      <c r="L19" s="47"/>
    </row>
    <row r="20" spans="2:12" x14ac:dyDescent="0.3">
      <c r="B20" s="12">
        <f t="shared" si="4"/>
        <v>16</v>
      </c>
      <c r="C20" s="5" t="s">
        <v>287</v>
      </c>
      <c r="D20" s="3">
        <f t="shared" si="0"/>
        <v>16</v>
      </c>
      <c r="E20" s="48">
        <f t="shared" ref="E20:E21" si="6">E19+1</f>
        <v>29</v>
      </c>
      <c r="F20" s="50">
        <v>29</v>
      </c>
      <c r="G20" s="59">
        <v>29</v>
      </c>
      <c r="H20" s="5" t="s">
        <v>68</v>
      </c>
      <c r="I20" s="5" t="s">
        <v>68</v>
      </c>
      <c r="J20" s="22" t="s">
        <v>68</v>
      </c>
      <c r="K20" s="69">
        <f t="shared" si="3"/>
        <v>16</v>
      </c>
      <c r="L20" s="47"/>
    </row>
    <row r="21" spans="2:12" ht="15" thickBot="1" x14ac:dyDescent="0.35">
      <c r="B21" s="26">
        <f t="shared" si="4"/>
        <v>17</v>
      </c>
      <c r="C21" s="16" t="s">
        <v>288</v>
      </c>
      <c r="D21" s="36">
        <f t="shared" si="0"/>
        <v>17</v>
      </c>
      <c r="E21" s="36">
        <f t="shared" si="6"/>
        <v>30</v>
      </c>
      <c r="F21" s="58">
        <v>30</v>
      </c>
      <c r="G21" s="64">
        <v>30</v>
      </c>
      <c r="H21" s="16" t="s">
        <v>69</v>
      </c>
      <c r="I21" s="16" t="s">
        <v>69</v>
      </c>
      <c r="J21" s="23" t="s">
        <v>69</v>
      </c>
      <c r="K21" s="70">
        <f t="shared" si="3"/>
        <v>17</v>
      </c>
      <c r="L21" s="47"/>
    </row>
  </sheetData>
  <mergeCells count="4">
    <mergeCell ref="B2:G2"/>
    <mergeCell ref="H2:J2"/>
    <mergeCell ref="D3:E3"/>
    <mergeCell ref="F4:G4"/>
  </mergeCells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4B2E-677F-49DB-BA02-08D03C742452}">
  <dimension ref="B1:L24"/>
  <sheetViews>
    <sheetView topLeftCell="D1" zoomScale="70" zoomScaleNormal="70" workbookViewId="0">
      <selection activeCell="L5" sqref="L5:L25"/>
    </sheetView>
  </sheetViews>
  <sheetFormatPr defaultRowHeight="14.4" x14ac:dyDescent="0.3"/>
  <cols>
    <col min="2" max="2" width="26.77734375" bestFit="1" customWidth="1"/>
    <col min="3" max="3" width="24.44140625" bestFit="1" customWidth="1"/>
    <col min="4" max="4" width="12.44140625" bestFit="1" customWidth="1"/>
    <col min="5" max="5" width="16.33203125" bestFit="1" customWidth="1"/>
    <col min="6" max="6" width="23.6640625" bestFit="1" customWidth="1"/>
    <col min="7" max="7" width="16.6640625" bestFit="1" customWidth="1"/>
    <col min="8" max="9" width="15.77734375" bestFit="1" customWidth="1"/>
    <col min="10" max="10" width="14.33203125" bestFit="1" customWidth="1"/>
    <col min="11" max="11" width="14.88671875" bestFit="1" customWidth="1"/>
  </cols>
  <sheetData>
    <row r="1" spans="2:12" ht="15" thickBot="1" x14ac:dyDescent="0.35"/>
    <row r="2" spans="2:12" x14ac:dyDescent="0.3">
      <c r="B2" s="81" t="s">
        <v>88</v>
      </c>
      <c r="C2" s="82"/>
      <c r="D2" s="82"/>
      <c r="E2" s="82"/>
      <c r="F2" s="82"/>
      <c r="G2" s="83"/>
      <c r="H2" s="81" t="s">
        <v>74</v>
      </c>
      <c r="I2" s="82"/>
      <c r="J2" s="83"/>
      <c r="K2" s="34" t="s">
        <v>87</v>
      </c>
    </row>
    <row r="3" spans="2:12" x14ac:dyDescent="0.3">
      <c r="B3" s="10" t="s">
        <v>109</v>
      </c>
      <c r="C3" s="8" t="s">
        <v>97</v>
      </c>
      <c r="D3" s="85" t="s">
        <v>98</v>
      </c>
      <c r="E3" s="85"/>
      <c r="F3" s="31" t="s">
        <v>99</v>
      </c>
      <c r="G3" s="11" t="s">
        <v>100</v>
      </c>
      <c r="H3" s="12"/>
      <c r="I3" s="7"/>
      <c r="J3" s="19"/>
      <c r="K3" s="33"/>
    </row>
    <row r="4" spans="2:12" x14ac:dyDescent="0.3">
      <c r="B4" s="10" t="s">
        <v>81</v>
      </c>
      <c r="C4" s="8" t="s">
        <v>76</v>
      </c>
      <c r="D4" s="2" t="s">
        <v>71</v>
      </c>
      <c r="E4" s="2" t="s">
        <v>72</v>
      </c>
      <c r="F4" s="86" t="s">
        <v>84</v>
      </c>
      <c r="G4" s="87"/>
      <c r="H4" s="14" t="s">
        <v>75</v>
      </c>
      <c r="I4" s="8" t="s">
        <v>70</v>
      </c>
      <c r="J4" s="20" t="s">
        <v>78</v>
      </c>
      <c r="K4" s="33"/>
    </row>
    <row r="5" spans="2:12" x14ac:dyDescent="0.3">
      <c r="B5" s="21">
        <v>1</v>
      </c>
      <c r="C5" s="5" t="s">
        <v>289</v>
      </c>
      <c r="D5" s="3">
        <f>B5</f>
        <v>1</v>
      </c>
      <c r="E5" s="3">
        <f>IF(ISBLANK(D5),"",D5+30)</f>
        <v>31</v>
      </c>
      <c r="F5" s="48"/>
      <c r="G5" s="55"/>
      <c r="H5" s="21" t="s">
        <v>53</v>
      </c>
      <c r="I5" s="5" t="s">
        <v>53</v>
      </c>
      <c r="J5" s="22" t="s">
        <v>53</v>
      </c>
      <c r="K5" s="33">
        <v>1</v>
      </c>
    </row>
    <row r="6" spans="2:12" x14ac:dyDescent="0.3">
      <c r="B6" s="21">
        <f>B5+1</f>
        <v>2</v>
      </c>
      <c r="C6" s="5" t="s">
        <v>290</v>
      </c>
      <c r="D6" s="3">
        <f t="shared" ref="D6:D24" si="0">B6</f>
        <v>2</v>
      </c>
      <c r="E6" s="3">
        <f t="shared" ref="E6:E8" si="1">IF(ISBLANK(D6),"",D6+30)</f>
        <v>32</v>
      </c>
      <c r="F6" s="48">
        <v>32</v>
      </c>
      <c r="G6" s="55">
        <v>32</v>
      </c>
      <c r="H6" s="21" t="s">
        <v>54</v>
      </c>
      <c r="I6" s="5" t="s">
        <v>54</v>
      </c>
      <c r="J6" s="22" t="s">
        <v>54</v>
      </c>
      <c r="K6" s="33">
        <f>K5+1</f>
        <v>2</v>
      </c>
      <c r="L6" s="47"/>
    </row>
    <row r="7" spans="2:12" x14ac:dyDescent="0.3">
      <c r="B7" s="12">
        <f t="shared" ref="B7" si="2">B6+1</f>
        <v>3</v>
      </c>
      <c r="C7" s="5" t="s">
        <v>291</v>
      </c>
      <c r="D7" s="3">
        <f t="shared" si="0"/>
        <v>3</v>
      </c>
      <c r="E7" s="3">
        <f t="shared" si="1"/>
        <v>33</v>
      </c>
      <c r="F7" s="48">
        <v>33</v>
      </c>
      <c r="G7" s="55">
        <v>33</v>
      </c>
      <c r="H7" s="21" t="s">
        <v>55</v>
      </c>
      <c r="I7" s="5" t="s">
        <v>55</v>
      </c>
      <c r="J7" s="22" t="s">
        <v>55</v>
      </c>
      <c r="K7" s="33">
        <f t="shared" ref="K7:K17" si="3">K6+1</f>
        <v>3</v>
      </c>
      <c r="L7" s="47"/>
    </row>
    <row r="8" spans="2:12" x14ac:dyDescent="0.3">
      <c r="B8" s="66">
        <f t="shared" ref="B8:B24" si="4">B7+1</f>
        <v>4</v>
      </c>
      <c r="C8" s="5" t="s">
        <v>292</v>
      </c>
      <c r="D8" s="3"/>
      <c r="E8" s="3" t="str">
        <f t="shared" si="1"/>
        <v/>
      </c>
      <c r="F8" s="50"/>
      <c r="G8" s="59"/>
      <c r="H8" s="21"/>
      <c r="I8" s="5"/>
      <c r="J8" s="22"/>
      <c r="K8" s="69"/>
      <c r="L8" s="47"/>
    </row>
    <row r="9" spans="2:12" x14ac:dyDescent="0.3">
      <c r="B9" s="12">
        <f t="shared" si="4"/>
        <v>5</v>
      </c>
      <c r="C9" s="5" t="s">
        <v>293</v>
      </c>
      <c r="D9" s="3">
        <f t="shared" si="0"/>
        <v>5</v>
      </c>
      <c r="E9" s="3">
        <v>34</v>
      </c>
      <c r="F9" s="50">
        <v>34</v>
      </c>
      <c r="G9" s="59">
        <v>34</v>
      </c>
      <c r="H9" s="21" t="s">
        <v>57</v>
      </c>
      <c r="I9" s="5" t="s">
        <v>57</v>
      </c>
      <c r="J9" s="22" t="s">
        <v>57</v>
      </c>
      <c r="K9" s="69">
        <v>5</v>
      </c>
      <c r="L9" s="47"/>
    </row>
    <row r="10" spans="2:12" x14ac:dyDescent="0.3">
      <c r="B10" s="12">
        <f t="shared" si="4"/>
        <v>6</v>
      </c>
      <c r="C10" s="5" t="s">
        <v>294</v>
      </c>
      <c r="D10" s="3">
        <f t="shared" si="0"/>
        <v>6</v>
      </c>
      <c r="E10" s="3">
        <f>E9+1</f>
        <v>35</v>
      </c>
      <c r="F10" s="50">
        <v>35</v>
      </c>
      <c r="G10" s="59">
        <v>35</v>
      </c>
      <c r="H10" s="21" t="s">
        <v>58</v>
      </c>
      <c r="I10" s="5" t="s">
        <v>58</v>
      </c>
      <c r="J10" s="22" t="s">
        <v>58</v>
      </c>
      <c r="K10" s="69">
        <f t="shared" si="3"/>
        <v>6</v>
      </c>
      <c r="L10" s="47"/>
    </row>
    <row r="11" spans="2:12" x14ac:dyDescent="0.3">
      <c r="B11" s="12">
        <f t="shared" si="4"/>
        <v>7</v>
      </c>
      <c r="C11" s="5" t="s">
        <v>295</v>
      </c>
      <c r="D11" s="3">
        <f t="shared" si="0"/>
        <v>7</v>
      </c>
      <c r="E11" s="3">
        <f t="shared" ref="E11:E19" si="5">E10+1</f>
        <v>36</v>
      </c>
      <c r="F11" s="50">
        <v>36</v>
      </c>
      <c r="G11" s="59">
        <v>36</v>
      </c>
      <c r="H11" s="21" t="s">
        <v>59</v>
      </c>
      <c r="I11" s="5" t="s">
        <v>59</v>
      </c>
      <c r="J11" s="22" t="s">
        <v>59</v>
      </c>
      <c r="K11" s="69">
        <f t="shared" si="3"/>
        <v>7</v>
      </c>
      <c r="L11" s="47"/>
    </row>
    <row r="12" spans="2:12" x14ac:dyDescent="0.3">
      <c r="B12" s="12">
        <f t="shared" si="4"/>
        <v>8</v>
      </c>
      <c r="C12" s="5" t="s">
        <v>296</v>
      </c>
      <c r="D12" s="3">
        <f t="shared" si="0"/>
        <v>8</v>
      </c>
      <c r="E12" s="3">
        <f t="shared" si="5"/>
        <v>37</v>
      </c>
      <c r="F12" s="50">
        <v>37</v>
      </c>
      <c r="G12" s="59">
        <v>37</v>
      </c>
      <c r="H12" s="21" t="s">
        <v>60</v>
      </c>
      <c r="I12" s="5" t="s">
        <v>60</v>
      </c>
      <c r="J12" s="22" t="s">
        <v>60</v>
      </c>
      <c r="K12" s="69">
        <f t="shared" si="3"/>
        <v>8</v>
      </c>
      <c r="L12" s="47"/>
    </row>
    <row r="13" spans="2:12" x14ac:dyDescent="0.3">
      <c r="B13" s="12">
        <f t="shared" si="4"/>
        <v>9</v>
      </c>
      <c r="C13" s="5" t="s">
        <v>297</v>
      </c>
      <c r="D13" s="3">
        <f t="shared" si="0"/>
        <v>9</v>
      </c>
      <c r="E13" s="3">
        <f t="shared" si="5"/>
        <v>38</v>
      </c>
      <c r="F13" s="50">
        <v>38</v>
      </c>
      <c r="G13" s="59">
        <v>38</v>
      </c>
      <c r="H13" s="21" t="s">
        <v>61</v>
      </c>
      <c r="I13" s="5" t="s">
        <v>61</v>
      </c>
      <c r="J13" s="22" t="s">
        <v>61</v>
      </c>
      <c r="K13" s="69">
        <f t="shared" si="3"/>
        <v>9</v>
      </c>
      <c r="L13" s="47"/>
    </row>
    <row r="14" spans="2:12" x14ac:dyDescent="0.3">
      <c r="B14" s="12">
        <f t="shared" si="4"/>
        <v>10</v>
      </c>
      <c r="C14" s="5" t="s">
        <v>298</v>
      </c>
      <c r="D14" s="3">
        <f t="shared" si="0"/>
        <v>10</v>
      </c>
      <c r="E14" s="3">
        <f t="shared" si="5"/>
        <v>39</v>
      </c>
      <c r="F14" s="50">
        <v>39</v>
      </c>
      <c r="G14" s="59">
        <v>39</v>
      </c>
      <c r="H14" s="21" t="s">
        <v>62</v>
      </c>
      <c r="I14" s="5" t="s">
        <v>62</v>
      </c>
      <c r="J14" s="22" t="s">
        <v>62</v>
      </c>
      <c r="K14" s="69">
        <f t="shared" si="3"/>
        <v>10</v>
      </c>
      <c r="L14" s="47"/>
    </row>
    <row r="15" spans="2:12" x14ac:dyDescent="0.3">
      <c r="B15" s="12">
        <f t="shared" si="4"/>
        <v>11</v>
      </c>
      <c r="C15" s="5" t="s">
        <v>299</v>
      </c>
      <c r="D15" s="3">
        <f t="shared" si="0"/>
        <v>11</v>
      </c>
      <c r="E15" s="3">
        <f t="shared" si="5"/>
        <v>40</v>
      </c>
      <c r="F15" s="50">
        <v>40</v>
      </c>
      <c r="G15" s="59">
        <v>40</v>
      </c>
      <c r="H15" s="21" t="s">
        <v>63</v>
      </c>
      <c r="I15" s="5" t="s">
        <v>63</v>
      </c>
      <c r="J15" s="22" t="s">
        <v>63</v>
      </c>
      <c r="K15" s="69">
        <f t="shared" si="3"/>
        <v>11</v>
      </c>
      <c r="L15" s="47"/>
    </row>
    <row r="16" spans="2:12" x14ac:dyDescent="0.3">
      <c r="B16" s="12">
        <f t="shared" si="4"/>
        <v>12</v>
      </c>
      <c r="C16" s="5" t="s">
        <v>300</v>
      </c>
      <c r="D16" s="3">
        <f t="shared" si="0"/>
        <v>12</v>
      </c>
      <c r="E16" s="3">
        <f t="shared" si="5"/>
        <v>41</v>
      </c>
      <c r="F16" s="50">
        <v>41</v>
      </c>
      <c r="G16" s="59">
        <v>41</v>
      </c>
      <c r="H16" s="21" t="s">
        <v>64</v>
      </c>
      <c r="I16" s="5" t="s">
        <v>64</v>
      </c>
      <c r="J16" s="22" t="s">
        <v>64</v>
      </c>
      <c r="K16" s="69">
        <f t="shared" si="3"/>
        <v>12</v>
      </c>
      <c r="L16" s="47"/>
    </row>
    <row r="17" spans="2:12" x14ac:dyDescent="0.3">
      <c r="B17" s="12">
        <f t="shared" si="4"/>
        <v>13</v>
      </c>
      <c r="C17" s="5" t="s">
        <v>301</v>
      </c>
      <c r="D17" s="3">
        <f t="shared" si="0"/>
        <v>13</v>
      </c>
      <c r="E17" s="3">
        <f t="shared" si="5"/>
        <v>42</v>
      </c>
      <c r="F17" s="50">
        <v>42</v>
      </c>
      <c r="G17" s="59">
        <v>42</v>
      </c>
      <c r="H17" s="21" t="s">
        <v>65</v>
      </c>
      <c r="I17" s="5" t="s">
        <v>65</v>
      </c>
      <c r="J17" s="22" t="s">
        <v>65</v>
      </c>
      <c r="K17" s="69">
        <f t="shared" si="3"/>
        <v>13</v>
      </c>
      <c r="L17" s="47"/>
    </row>
    <row r="18" spans="2:12" x14ac:dyDescent="0.3">
      <c r="B18" s="12">
        <f t="shared" si="4"/>
        <v>14</v>
      </c>
      <c r="C18" s="5" t="s">
        <v>302</v>
      </c>
      <c r="D18" s="3">
        <f t="shared" si="0"/>
        <v>14</v>
      </c>
      <c r="E18" s="3">
        <f t="shared" si="5"/>
        <v>43</v>
      </c>
      <c r="F18" s="50">
        <v>43</v>
      </c>
      <c r="G18" s="59">
        <v>43</v>
      </c>
      <c r="H18" s="21" t="s">
        <v>66</v>
      </c>
      <c r="I18" s="68"/>
      <c r="J18" s="22" t="s">
        <v>66</v>
      </c>
      <c r="K18" s="69"/>
      <c r="L18" s="47"/>
    </row>
    <row r="19" spans="2:12" x14ac:dyDescent="0.3">
      <c r="B19" s="12">
        <f t="shared" si="4"/>
        <v>15</v>
      </c>
      <c r="C19" s="5" t="s">
        <v>303</v>
      </c>
      <c r="D19" s="3">
        <f t="shared" si="0"/>
        <v>15</v>
      </c>
      <c r="E19" s="3">
        <f t="shared" si="5"/>
        <v>44</v>
      </c>
      <c r="F19" s="50">
        <v>44</v>
      </c>
      <c r="G19" s="59">
        <v>44</v>
      </c>
      <c r="H19" s="21" t="s">
        <v>67</v>
      </c>
      <c r="I19" s="5" t="s">
        <v>67</v>
      </c>
      <c r="J19" s="22" t="s">
        <v>67</v>
      </c>
      <c r="K19" s="69">
        <v>15</v>
      </c>
      <c r="L19" s="47"/>
    </row>
    <row r="20" spans="2:12" x14ac:dyDescent="0.3">
      <c r="B20" s="66">
        <f t="shared" si="4"/>
        <v>16</v>
      </c>
      <c r="C20" s="5" t="s">
        <v>304</v>
      </c>
      <c r="D20" s="3"/>
      <c r="E20" s="3"/>
      <c r="F20" s="50"/>
      <c r="G20" s="59"/>
      <c r="H20" s="21"/>
      <c r="I20" s="5"/>
      <c r="J20" s="22"/>
      <c r="K20" s="69"/>
      <c r="L20" s="47"/>
    </row>
    <row r="21" spans="2:12" x14ac:dyDescent="0.3">
      <c r="B21" s="12">
        <f t="shared" si="4"/>
        <v>17</v>
      </c>
      <c r="C21" s="5" t="s">
        <v>305</v>
      </c>
      <c r="D21" s="3">
        <f t="shared" si="0"/>
        <v>17</v>
      </c>
      <c r="E21" s="3">
        <v>45</v>
      </c>
      <c r="F21" s="50">
        <v>45</v>
      </c>
      <c r="G21" s="59">
        <v>45</v>
      </c>
      <c r="H21" s="21" t="s">
        <v>69</v>
      </c>
      <c r="I21" s="5" t="s">
        <v>69</v>
      </c>
      <c r="J21" s="22" t="s">
        <v>69</v>
      </c>
      <c r="K21" s="69">
        <v>17</v>
      </c>
      <c r="L21" s="47"/>
    </row>
    <row r="22" spans="2:12" x14ac:dyDescent="0.3">
      <c r="B22" s="12">
        <f t="shared" si="4"/>
        <v>18</v>
      </c>
      <c r="C22" s="5" t="s">
        <v>306</v>
      </c>
      <c r="D22" s="3">
        <f t="shared" si="0"/>
        <v>18</v>
      </c>
      <c r="E22" s="3">
        <v>46</v>
      </c>
      <c r="F22" s="50"/>
      <c r="G22" s="59"/>
      <c r="H22" s="21" t="s">
        <v>116</v>
      </c>
      <c r="I22" s="5" t="s">
        <v>116</v>
      </c>
      <c r="J22" s="22" t="s">
        <v>116</v>
      </c>
      <c r="K22" s="69">
        <v>18</v>
      </c>
      <c r="L22" s="47"/>
    </row>
    <row r="23" spans="2:12" x14ac:dyDescent="0.3">
      <c r="B23" s="66">
        <f t="shared" si="4"/>
        <v>19</v>
      </c>
      <c r="C23" s="5" t="s">
        <v>307</v>
      </c>
      <c r="D23" s="3"/>
      <c r="E23" s="3"/>
      <c r="F23" s="50">
        <v>46</v>
      </c>
      <c r="G23" s="59">
        <v>46</v>
      </c>
      <c r="H23" s="21" t="s">
        <v>117</v>
      </c>
      <c r="I23" s="5" t="s">
        <v>117</v>
      </c>
      <c r="J23" s="22" t="s">
        <v>117</v>
      </c>
      <c r="K23" s="69"/>
      <c r="L23" s="47"/>
    </row>
    <row r="24" spans="2:12" ht="15" thickBot="1" x14ac:dyDescent="0.35">
      <c r="B24" s="26">
        <f t="shared" si="4"/>
        <v>20</v>
      </c>
      <c r="C24" s="16" t="s">
        <v>308</v>
      </c>
      <c r="D24" s="36">
        <f t="shared" si="0"/>
        <v>20</v>
      </c>
      <c r="E24" s="36">
        <v>47</v>
      </c>
      <c r="F24" s="58">
        <v>47</v>
      </c>
      <c r="G24" s="64">
        <v>47</v>
      </c>
      <c r="H24" s="37" t="s">
        <v>118</v>
      </c>
      <c r="I24" s="16" t="s">
        <v>118</v>
      </c>
      <c r="J24" s="23" t="s">
        <v>118</v>
      </c>
      <c r="K24" s="70">
        <v>20</v>
      </c>
      <c r="L24" s="47"/>
    </row>
  </sheetData>
  <mergeCells count="4">
    <mergeCell ref="B2:G2"/>
    <mergeCell ref="H2:J2"/>
    <mergeCell ref="D3:E3"/>
    <mergeCell ref="F4:G4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89CE-A221-4FC5-8B3A-7CCB12BEBADE}">
  <dimension ref="B1:K40"/>
  <sheetViews>
    <sheetView topLeftCell="C3" zoomScale="96" zoomScaleNormal="130" workbookViewId="0">
      <selection activeCell="C11" sqref="C11"/>
    </sheetView>
  </sheetViews>
  <sheetFormatPr defaultRowHeight="14.4" x14ac:dyDescent="0.3"/>
  <cols>
    <col min="2" max="2" width="26.77734375" bestFit="1" customWidth="1"/>
    <col min="3" max="3" width="24.44140625" bestFit="1" customWidth="1"/>
    <col min="4" max="4" width="12.44140625" bestFit="1" customWidth="1"/>
    <col min="5" max="5" width="16.33203125" bestFit="1" customWidth="1"/>
    <col min="6" max="6" width="23.6640625" bestFit="1" customWidth="1"/>
    <col min="7" max="7" width="16.6640625" bestFit="1" customWidth="1"/>
    <col min="8" max="9" width="15.77734375" bestFit="1" customWidth="1"/>
    <col min="10" max="10" width="14.33203125" bestFit="1" customWidth="1"/>
    <col min="11" max="11" width="14.88671875" bestFit="1" customWidth="1"/>
  </cols>
  <sheetData>
    <row r="1" spans="2:11" ht="15" thickBot="1" x14ac:dyDescent="0.35"/>
    <row r="2" spans="2:11" x14ac:dyDescent="0.3">
      <c r="B2" s="81" t="s">
        <v>88</v>
      </c>
      <c r="C2" s="82"/>
      <c r="D2" s="82"/>
      <c r="E2" s="82"/>
      <c r="F2" s="82"/>
      <c r="G2" s="83"/>
      <c r="H2" s="82" t="s">
        <v>74</v>
      </c>
      <c r="I2" s="82"/>
      <c r="J2" s="83"/>
      <c r="K2" s="34" t="s">
        <v>87</v>
      </c>
    </row>
    <row r="3" spans="2:11" x14ac:dyDescent="0.3">
      <c r="B3" s="10" t="s">
        <v>115</v>
      </c>
      <c r="C3" s="8" t="s">
        <v>101</v>
      </c>
      <c r="D3" s="85" t="s">
        <v>102</v>
      </c>
      <c r="E3" s="85"/>
      <c r="F3" s="31" t="s">
        <v>103</v>
      </c>
      <c r="G3" s="11" t="s">
        <v>104</v>
      </c>
      <c r="H3" s="7"/>
      <c r="I3" s="7"/>
      <c r="J3" s="19"/>
      <c r="K3" s="33"/>
    </row>
    <row r="4" spans="2:11" x14ac:dyDescent="0.3">
      <c r="B4" s="10" t="s">
        <v>81</v>
      </c>
      <c r="C4" s="8" t="s">
        <v>76</v>
      </c>
      <c r="D4" s="2" t="s">
        <v>71</v>
      </c>
      <c r="E4" s="2" t="s">
        <v>72</v>
      </c>
      <c r="F4" s="86" t="s">
        <v>84</v>
      </c>
      <c r="G4" s="87"/>
      <c r="H4" s="8" t="s">
        <v>75</v>
      </c>
      <c r="I4" s="8" t="s">
        <v>70</v>
      </c>
      <c r="J4" s="20" t="s">
        <v>78</v>
      </c>
      <c r="K4" s="33"/>
    </row>
    <row r="5" spans="2:11" x14ac:dyDescent="0.3">
      <c r="B5" s="21">
        <v>1</v>
      </c>
      <c r="C5" s="5" t="s">
        <v>309</v>
      </c>
      <c r="D5" s="3">
        <v>1</v>
      </c>
      <c r="E5" s="3">
        <v>1</v>
      </c>
      <c r="F5" s="48"/>
      <c r="G5" s="55"/>
      <c r="H5" s="5"/>
      <c r="I5" s="5"/>
      <c r="J5" s="22"/>
      <c r="K5" s="33"/>
    </row>
    <row r="6" spans="2:11" x14ac:dyDescent="0.3">
      <c r="B6" s="21">
        <f>B5+1</f>
        <v>2</v>
      </c>
      <c r="C6" s="5" t="s">
        <v>310</v>
      </c>
      <c r="D6" s="3">
        <f>B6</f>
        <v>2</v>
      </c>
      <c r="E6" s="3">
        <v>2</v>
      </c>
      <c r="F6" s="48">
        <v>2</v>
      </c>
      <c r="G6" s="55">
        <v>2</v>
      </c>
      <c r="H6" s="5" t="s">
        <v>54</v>
      </c>
      <c r="I6" s="5" t="s">
        <v>54</v>
      </c>
      <c r="J6" s="22" t="s">
        <v>54</v>
      </c>
      <c r="K6" s="33">
        <v>2</v>
      </c>
    </row>
    <row r="7" spans="2:11" x14ac:dyDescent="0.3">
      <c r="B7" s="12">
        <f t="shared" ref="B7" si="0">B6+1</f>
        <v>3</v>
      </c>
      <c r="C7" s="5" t="s">
        <v>311</v>
      </c>
      <c r="D7" s="3">
        <f>B7</f>
        <v>3</v>
      </c>
      <c r="E7" s="3">
        <v>3</v>
      </c>
      <c r="F7" s="48">
        <v>3</v>
      </c>
      <c r="G7" s="55">
        <v>3</v>
      </c>
      <c r="H7" s="5" t="s">
        <v>55</v>
      </c>
      <c r="I7" s="5" t="s">
        <v>55</v>
      </c>
      <c r="J7" s="22" t="s">
        <v>55</v>
      </c>
      <c r="K7" s="33">
        <f t="shared" ref="K7:K35" si="1">K6+1</f>
        <v>3</v>
      </c>
    </row>
    <row r="8" spans="2:11" x14ac:dyDescent="0.3">
      <c r="B8" s="12">
        <f t="shared" ref="B8:B38" si="2">B7+1</f>
        <v>4</v>
      </c>
      <c r="C8" s="5" t="s">
        <v>312</v>
      </c>
      <c r="D8" s="3">
        <f t="shared" ref="D8:D36" si="3">B8</f>
        <v>4</v>
      </c>
      <c r="E8" s="7">
        <f>E7+1</f>
        <v>4</v>
      </c>
      <c r="F8" s="50">
        <v>4</v>
      </c>
      <c r="G8" s="59">
        <v>4</v>
      </c>
      <c r="H8" s="5" t="s">
        <v>56</v>
      </c>
      <c r="I8" s="5" t="s">
        <v>56</v>
      </c>
      <c r="J8" s="22" t="s">
        <v>56</v>
      </c>
      <c r="K8" s="69">
        <f t="shared" si="1"/>
        <v>4</v>
      </c>
    </row>
    <row r="9" spans="2:11" x14ac:dyDescent="0.3">
      <c r="B9" s="12">
        <f t="shared" si="2"/>
        <v>5</v>
      </c>
      <c r="C9" s="5" t="s">
        <v>313</v>
      </c>
      <c r="D9" s="3">
        <f t="shared" si="3"/>
        <v>5</v>
      </c>
      <c r="E9" s="7">
        <f t="shared" ref="E9:E36" si="4">E8+1</f>
        <v>5</v>
      </c>
      <c r="F9" s="50">
        <v>5</v>
      </c>
      <c r="G9" s="59">
        <v>5</v>
      </c>
      <c r="H9" s="5" t="s">
        <v>57</v>
      </c>
      <c r="I9" s="5" t="s">
        <v>57</v>
      </c>
      <c r="J9" s="22" t="s">
        <v>57</v>
      </c>
      <c r="K9" s="69">
        <f t="shared" si="1"/>
        <v>5</v>
      </c>
    </row>
    <row r="10" spans="2:11" x14ac:dyDescent="0.3">
      <c r="B10" s="12">
        <f t="shared" si="2"/>
        <v>6</v>
      </c>
      <c r="C10" s="5" t="s">
        <v>314</v>
      </c>
      <c r="D10" s="3">
        <f t="shared" si="3"/>
        <v>6</v>
      </c>
      <c r="E10" s="7">
        <f t="shared" si="4"/>
        <v>6</v>
      </c>
      <c r="F10" s="50">
        <v>6</v>
      </c>
      <c r="G10" s="59">
        <v>6</v>
      </c>
      <c r="H10" s="5" t="s">
        <v>58</v>
      </c>
      <c r="I10" s="5" t="s">
        <v>58</v>
      </c>
      <c r="J10" s="22" t="s">
        <v>58</v>
      </c>
      <c r="K10" s="69">
        <f t="shared" si="1"/>
        <v>6</v>
      </c>
    </row>
    <row r="11" spans="2:11" x14ac:dyDescent="0.3">
      <c r="B11" s="66">
        <f t="shared" si="2"/>
        <v>7</v>
      </c>
      <c r="C11" s="5" t="s">
        <v>315</v>
      </c>
      <c r="D11" s="3"/>
      <c r="E11" s="7"/>
      <c r="F11" s="50"/>
      <c r="G11" s="59"/>
      <c r="H11" s="5"/>
      <c r="I11" s="5"/>
      <c r="J11" s="22"/>
      <c r="K11" s="69"/>
    </row>
    <row r="12" spans="2:11" x14ac:dyDescent="0.3">
      <c r="B12" s="12">
        <f t="shared" si="2"/>
        <v>8</v>
      </c>
      <c r="C12" s="5" t="s">
        <v>316</v>
      </c>
      <c r="D12" s="3">
        <f t="shared" si="3"/>
        <v>8</v>
      </c>
      <c r="E12" s="7">
        <v>7</v>
      </c>
      <c r="F12" s="50">
        <v>7</v>
      </c>
      <c r="G12" s="59">
        <v>7</v>
      </c>
      <c r="H12" s="5" t="s">
        <v>60</v>
      </c>
      <c r="I12" s="5" t="s">
        <v>60</v>
      </c>
      <c r="J12" s="22" t="s">
        <v>60</v>
      </c>
      <c r="K12" s="69">
        <v>8</v>
      </c>
    </row>
    <row r="13" spans="2:11" x14ac:dyDescent="0.3">
      <c r="B13" s="12">
        <f t="shared" si="2"/>
        <v>9</v>
      </c>
      <c r="C13" s="5" t="s">
        <v>317</v>
      </c>
      <c r="D13" s="3">
        <f t="shared" si="3"/>
        <v>9</v>
      </c>
      <c r="E13" s="7">
        <f t="shared" si="4"/>
        <v>8</v>
      </c>
      <c r="F13" s="50">
        <v>8</v>
      </c>
      <c r="G13" s="59">
        <v>8</v>
      </c>
      <c r="H13" s="5" t="s">
        <v>61</v>
      </c>
      <c r="I13" s="5" t="s">
        <v>61</v>
      </c>
      <c r="J13" s="22" t="s">
        <v>61</v>
      </c>
      <c r="K13" s="69">
        <f t="shared" si="1"/>
        <v>9</v>
      </c>
    </row>
    <row r="14" spans="2:11" x14ac:dyDescent="0.3">
      <c r="B14" s="12">
        <f t="shared" si="2"/>
        <v>10</v>
      </c>
      <c r="C14" s="5" t="s">
        <v>318</v>
      </c>
      <c r="D14" s="3">
        <f t="shared" si="3"/>
        <v>10</v>
      </c>
      <c r="E14" s="7">
        <f t="shared" si="4"/>
        <v>9</v>
      </c>
      <c r="F14" s="50">
        <v>9</v>
      </c>
      <c r="G14" s="59">
        <v>9</v>
      </c>
      <c r="H14" s="5" t="s">
        <v>62</v>
      </c>
      <c r="I14" s="5" t="s">
        <v>62</v>
      </c>
      <c r="J14" s="22" t="s">
        <v>62</v>
      </c>
      <c r="K14" s="69">
        <f t="shared" si="1"/>
        <v>10</v>
      </c>
    </row>
    <row r="15" spans="2:11" x14ac:dyDescent="0.3">
      <c r="B15" s="12">
        <f t="shared" si="2"/>
        <v>11</v>
      </c>
      <c r="C15" s="5" t="s">
        <v>319</v>
      </c>
      <c r="D15" s="2">
        <f t="shared" si="3"/>
        <v>11</v>
      </c>
      <c r="E15" s="8">
        <f t="shared" si="4"/>
        <v>10</v>
      </c>
      <c r="F15" s="50">
        <v>10</v>
      </c>
      <c r="G15" s="59">
        <v>10</v>
      </c>
      <c r="H15" s="5" t="s">
        <v>63</v>
      </c>
      <c r="I15" s="5" t="s">
        <v>63</v>
      </c>
      <c r="J15" s="22" t="s">
        <v>63</v>
      </c>
      <c r="K15" s="69">
        <f t="shared" si="1"/>
        <v>11</v>
      </c>
    </row>
    <row r="16" spans="2:11" x14ac:dyDescent="0.3">
      <c r="B16" s="12">
        <f t="shared" si="2"/>
        <v>12</v>
      </c>
      <c r="C16" s="5" t="s">
        <v>320</v>
      </c>
      <c r="D16" s="3">
        <f t="shared" si="3"/>
        <v>12</v>
      </c>
      <c r="E16" s="7">
        <f t="shared" si="4"/>
        <v>11</v>
      </c>
      <c r="F16" s="50">
        <v>11</v>
      </c>
      <c r="G16" s="59">
        <v>11</v>
      </c>
      <c r="H16" s="5" t="s">
        <v>64</v>
      </c>
      <c r="I16" s="5" t="s">
        <v>64</v>
      </c>
      <c r="J16" s="22" t="s">
        <v>64</v>
      </c>
      <c r="K16" s="69">
        <f t="shared" si="1"/>
        <v>12</v>
      </c>
    </row>
    <row r="17" spans="2:11" x14ac:dyDescent="0.3">
      <c r="B17" s="12">
        <f t="shared" si="2"/>
        <v>13</v>
      </c>
      <c r="C17" s="5" t="s">
        <v>321</v>
      </c>
      <c r="D17" s="3">
        <f t="shared" si="3"/>
        <v>13</v>
      </c>
      <c r="E17" s="7">
        <f t="shared" si="4"/>
        <v>12</v>
      </c>
      <c r="F17" s="50">
        <v>12</v>
      </c>
      <c r="G17" s="59">
        <v>12</v>
      </c>
      <c r="H17" s="5" t="s">
        <v>65</v>
      </c>
      <c r="I17" s="5" t="s">
        <v>65</v>
      </c>
      <c r="J17" s="22" t="s">
        <v>65</v>
      </c>
      <c r="K17" s="69">
        <f t="shared" si="1"/>
        <v>13</v>
      </c>
    </row>
    <row r="18" spans="2:11" x14ac:dyDescent="0.3">
      <c r="B18" s="12">
        <f t="shared" si="2"/>
        <v>14</v>
      </c>
      <c r="C18" s="5" t="s">
        <v>322</v>
      </c>
      <c r="D18" s="3">
        <f t="shared" si="3"/>
        <v>14</v>
      </c>
      <c r="E18" s="7">
        <f t="shared" si="4"/>
        <v>13</v>
      </c>
      <c r="F18" s="50">
        <v>13</v>
      </c>
      <c r="G18" s="59">
        <v>13</v>
      </c>
      <c r="H18" s="5" t="s">
        <v>66</v>
      </c>
      <c r="I18" s="5" t="s">
        <v>66</v>
      </c>
      <c r="J18" s="22" t="s">
        <v>66</v>
      </c>
      <c r="K18" s="69">
        <f t="shared" si="1"/>
        <v>14</v>
      </c>
    </row>
    <row r="19" spans="2:11" x14ac:dyDescent="0.3">
      <c r="B19" s="12">
        <f t="shared" si="2"/>
        <v>15</v>
      </c>
      <c r="C19" s="5" t="s">
        <v>323</v>
      </c>
      <c r="D19" s="2">
        <f t="shared" si="3"/>
        <v>15</v>
      </c>
      <c r="E19" s="8">
        <f t="shared" si="4"/>
        <v>14</v>
      </c>
      <c r="F19" s="50">
        <v>14</v>
      </c>
      <c r="G19" s="59">
        <v>14</v>
      </c>
      <c r="H19" s="5" t="s">
        <v>67</v>
      </c>
      <c r="I19" s="5" t="s">
        <v>67</v>
      </c>
      <c r="J19" s="22" t="s">
        <v>67</v>
      </c>
      <c r="K19" s="69">
        <f t="shared" si="1"/>
        <v>15</v>
      </c>
    </row>
    <row r="20" spans="2:11" x14ac:dyDescent="0.3">
      <c r="B20" s="12">
        <f t="shared" si="2"/>
        <v>16</v>
      </c>
      <c r="C20" s="5" t="s">
        <v>324</v>
      </c>
      <c r="D20" s="3">
        <f t="shared" si="3"/>
        <v>16</v>
      </c>
      <c r="E20" s="7">
        <f t="shared" si="4"/>
        <v>15</v>
      </c>
      <c r="F20" s="50">
        <v>15</v>
      </c>
      <c r="G20" s="59">
        <v>15</v>
      </c>
      <c r="H20" s="5" t="s">
        <v>68</v>
      </c>
      <c r="I20" s="5" t="s">
        <v>68</v>
      </c>
      <c r="J20" s="22" t="s">
        <v>68</v>
      </c>
      <c r="K20" s="69">
        <f t="shared" si="1"/>
        <v>16</v>
      </c>
    </row>
    <row r="21" spans="2:11" x14ac:dyDescent="0.3">
      <c r="B21" s="12">
        <f t="shared" si="2"/>
        <v>17</v>
      </c>
      <c r="C21" s="5" t="s">
        <v>325</v>
      </c>
      <c r="D21" s="3">
        <f t="shared" si="3"/>
        <v>17</v>
      </c>
      <c r="E21" s="7">
        <f t="shared" si="4"/>
        <v>16</v>
      </c>
      <c r="F21" s="50">
        <v>16</v>
      </c>
      <c r="G21" s="59">
        <v>16</v>
      </c>
      <c r="H21" s="5" t="s">
        <v>69</v>
      </c>
      <c r="I21" s="5" t="s">
        <v>69</v>
      </c>
      <c r="J21" s="22" t="s">
        <v>69</v>
      </c>
      <c r="K21" s="69">
        <f t="shared" si="1"/>
        <v>17</v>
      </c>
    </row>
    <row r="22" spans="2:11" x14ac:dyDescent="0.3">
      <c r="B22" s="12">
        <f t="shared" si="2"/>
        <v>18</v>
      </c>
      <c r="C22" s="5" t="s">
        <v>326</v>
      </c>
      <c r="D22" s="3">
        <f t="shared" si="3"/>
        <v>18</v>
      </c>
      <c r="E22" s="7">
        <f t="shared" si="4"/>
        <v>17</v>
      </c>
      <c r="F22" s="50">
        <v>17</v>
      </c>
      <c r="G22" s="59">
        <v>17</v>
      </c>
      <c r="H22" s="5" t="s">
        <v>116</v>
      </c>
      <c r="I22" s="5" t="s">
        <v>116</v>
      </c>
      <c r="J22" s="22" t="s">
        <v>116</v>
      </c>
      <c r="K22" s="69">
        <f t="shared" si="1"/>
        <v>18</v>
      </c>
    </row>
    <row r="23" spans="2:11" x14ac:dyDescent="0.3">
      <c r="B23" s="12">
        <f t="shared" si="2"/>
        <v>19</v>
      </c>
      <c r="C23" s="5" t="s">
        <v>327</v>
      </c>
      <c r="D23" s="3">
        <f t="shared" si="3"/>
        <v>19</v>
      </c>
      <c r="E23" s="7">
        <f t="shared" si="4"/>
        <v>18</v>
      </c>
      <c r="F23" s="50">
        <v>18</v>
      </c>
      <c r="G23" s="59">
        <v>18</v>
      </c>
      <c r="H23" s="5" t="s">
        <v>117</v>
      </c>
      <c r="I23" s="5" t="s">
        <v>117</v>
      </c>
      <c r="J23" s="22" t="s">
        <v>117</v>
      </c>
      <c r="K23" s="69">
        <f t="shared" si="1"/>
        <v>19</v>
      </c>
    </row>
    <row r="24" spans="2:11" x14ac:dyDescent="0.3">
      <c r="B24" s="12">
        <f t="shared" si="2"/>
        <v>20</v>
      </c>
      <c r="C24" s="5" t="s">
        <v>328</v>
      </c>
      <c r="D24" s="3">
        <f t="shared" si="3"/>
        <v>20</v>
      </c>
      <c r="E24" s="7">
        <f t="shared" si="4"/>
        <v>19</v>
      </c>
      <c r="F24" s="50">
        <v>19</v>
      </c>
      <c r="G24" s="59">
        <v>19</v>
      </c>
      <c r="H24" s="5" t="s">
        <v>118</v>
      </c>
      <c r="I24" s="68"/>
      <c r="J24" s="22" t="s">
        <v>118</v>
      </c>
      <c r="K24" s="69"/>
    </row>
    <row r="25" spans="2:11" x14ac:dyDescent="0.3">
      <c r="B25" s="12">
        <f t="shared" si="2"/>
        <v>21</v>
      </c>
      <c r="C25" s="5" t="s">
        <v>329</v>
      </c>
      <c r="D25" s="3">
        <f t="shared" si="3"/>
        <v>21</v>
      </c>
      <c r="E25" s="7">
        <f t="shared" si="4"/>
        <v>20</v>
      </c>
      <c r="F25" s="50">
        <v>20</v>
      </c>
      <c r="G25" s="59">
        <v>20</v>
      </c>
      <c r="H25" s="5" t="s">
        <v>119</v>
      </c>
      <c r="I25" s="5" t="s">
        <v>119</v>
      </c>
      <c r="J25" s="22" t="s">
        <v>119</v>
      </c>
      <c r="K25" s="69">
        <v>21</v>
      </c>
    </row>
    <row r="26" spans="2:11" x14ac:dyDescent="0.3">
      <c r="B26" s="12">
        <f t="shared" si="2"/>
        <v>22</v>
      </c>
      <c r="C26" s="5" t="s">
        <v>330</v>
      </c>
      <c r="D26" s="3">
        <f t="shared" si="3"/>
        <v>22</v>
      </c>
      <c r="E26" s="7">
        <f t="shared" si="4"/>
        <v>21</v>
      </c>
      <c r="F26" s="50">
        <v>21</v>
      </c>
      <c r="G26" s="59">
        <v>21</v>
      </c>
      <c r="H26" s="5" t="s">
        <v>120</v>
      </c>
      <c r="I26" s="68"/>
      <c r="J26" s="22" t="s">
        <v>120</v>
      </c>
      <c r="K26" s="69"/>
    </row>
    <row r="27" spans="2:11" x14ac:dyDescent="0.3">
      <c r="B27" s="12">
        <f t="shared" si="2"/>
        <v>23</v>
      </c>
      <c r="C27" s="5" t="s">
        <v>331</v>
      </c>
      <c r="D27" s="2">
        <f t="shared" si="3"/>
        <v>23</v>
      </c>
      <c r="E27" s="8">
        <f t="shared" si="4"/>
        <v>22</v>
      </c>
      <c r="F27" s="50">
        <v>22</v>
      </c>
      <c r="G27" s="59">
        <v>22</v>
      </c>
      <c r="H27" s="5" t="s">
        <v>121</v>
      </c>
      <c r="I27" s="5" t="s">
        <v>121</v>
      </c>
      <c r="J27" s="22" t="s">
        <v>121</v>
      </c>
      <c r="K27" s="69">
        <v>23</v>
      </c>
    </row>
    <row r="28" spans="2:11" x14ac:dyDescent="0.3">
      <c r="B28" s="12">
        <f t="shared" si="2"/>
        <v>24</v>
      </c>
      <c r="C28" s="5" t="s">
        <v>332</v>
      </c>
      <c r="D28" s="3">
        <f t="shared" si="3"/>
        <v>24</v>
      </c>
      <c r="E28" s="7">
        <f t="shared" si="4"/>
        <v>23</v>
      </c>
      <c r="F28" s="50">
        <v>23</v>
      </c>
      <c r="G28" s="59">
        <v>23</v>
      </c>
      <c r="H28" s="5" t="s">
        <v>122</v>
      </c>
      <c r="I28" s="68"/>
      <c r="J28" s="22" t="s">
        <v>122</v>
      </c>
      <c r="K28" s="69"/>
    </row>
    <row r="29" spans="2:11" x14ac:dyDescent="0.3">
      <c r="B29" s="12">
        <f t="shared" si="2"/>
        <v>25</v>
      </c>
      <c r="C29" s="5" t="s">
        <v>333</v>
      </c>
      <c r="D29" s="3">
        <f t="shared" si="3"/>
        <v>25</v>
      </c>
      <c r="E29" s="7">
        <f t="shared" si="4"/>
        <v>24</v>
      </c>
      <c r="F29" s="50">
        <v>24</v>
      </c>
      <c r="G29" s="59">
        <v>24</v>
      </c>
      <c r="H29" s="5" t="s">
        <v>123</v>
      </c>
      <c r="I29" s="5" t="s">
        <v>123</v>
      </c>
      <c r="J29" s="22" t="s">
        <v>123</v>
      </c>
      <c r="K29" s="69">
        <v>25</v>
      </c>
    </row>
    <row r="30" spans="2:11" x14ac:dyDescent="0.3">
      <c r="B30" s="66">
        <f t="shared" si="2"/>
        <v>26</v>
      </c>
      <c r="C30" s="5" t="s">
        <v>334</v>
      </c>
      <c r="D30" s="3"/>
      <c r="E30" s="7"/>
      <c r="F30" s="50"/>
      <c r="G30" s="59"/>
      <c r="H30" s="5"/>
      <c r="I30" s="5"/>
      <c r="J30" s="22"/>
      <c r="K30" s="69"/>
    </row>
    <row r="31" spans="2:11" x14ac:dyDescent="0.3">
      <c r="B31" s="12">
        <f t="shared" si="2"/>
        <v>27</v>
      </c>
      <c r="C31" s="5" t="s">
        <v>335</v>
      </c>
      <c r="D31" s="3">
        <f t="shared" si="3"/>
        <v>27</v>
      </c>
      <c r="E31" s="7">
        <v>25</v>
      </c>
      <c r="F31" s="50">
        <v>25</v>
      </c>
      <c r="G31" s="59">
        <v>25</v>
      </c>
      <c r="H31" s="5" t="s">
        <v>125</v>
      </c>
      <c r="I31" s="68"/>
      <c r="J31" s="22" t="s">
        <v>125</v>
      </c>
      <c r="K31" s="69"/>
    </row>
    <row r="32" spans="2:11" x14ac:dyDescent="0.3">
      <c r="B32" s="12">
        <f t="shared" si="2"/>
        <v>28</v>
      </c>
      <c r="C32" s="5" t="s">
        <v>336</v>
      </c>
      <c r="D32" s="3">
        <f t="shared" si="3"/>
        <v>28</v>
      </c>
      <c r="E32" s="7">
        <f t="shared" si="4"/>
        <v>26</v>
      </c>
      <c r="F32" s="50">
        <v>26</v>
      </c>
      <c r="G32" s="59">
        <v>26</v>
      </c>
      <c r="H32" s="5" t="s">
        <v>126</v>
      </c>
      <c r="I32" s="5" t="s">
        <v>126</v>
      </c>
      <c r="J32" s="22" t="s">
        <v>126</v>
      </c>
      <c r="K32" s="69">
        <v>28</v>
      </c>
    </row>
    <row r="33" spans="2:11" x14ac:dyDescent="0.3">
      <c r="B33" s="12">
        <f t="shared" si="2"/>
        <v>29</v>
      </c>
      <c r="C33" s="5" t="s">
        <v>337</v>
      </c>
      <c r="D33" s="3">
        <f t="shared" si="3"/>
        <v>29</v>
      </c>
      <c r="E33" s="7">
        <f t="shared" si="4"/>
        <v>27</v>
      </c>
      <c r="F33" s="50">
        <v>27</v>
      </c>
      <c r="G33" s="59">
        <v>27</v>
      </c>
      <c r="H33" s="5" t="s">
        <v>127</v>
      </c>
      <c r="I33" s="5" t="s">
        <v>127</v>
      </c>
      <c r="J33" s="22" t="s">
        <v>127</v>
      </c>
      <c r="K33" s="69">
        <f t="shared" si="1"/>
        <v>29</v>
      </c>
    </row>
    <row r="34" spans="2:11" x14ac:dyDescent="0.3">
      <c r="B34" s="12">
        <f t="shared" si="2"/>
        <v>30</v>
      </c>
      <c r="C34" s="5" t="s">
        <v>338</v>
      </c>
      <c r="D34" s="3">
        <f t="shared" si="3"/>
        <v>30</v>
      </c>
      <c r="E34" s="7">
        <f t="shared" si="4"/>
        <v>28</v>
      </c>
      <c r="F34" s="50">
        <v>28</v>
      </c>
      <c r="G34" s="59">
        <v>28</v>
      </c>
      <c r="H34" s="5" t="s">
        <v>128</v>
      </c>
      <c r="I34" s="5" t="s">
        <v>128</v>
      </c>
      <c r="J34" s="22" t="s">
        <v>128</v>
      </c>
      <c r="K34" s="69">
        <f t="shared" si="1"/>
        <v>30</v>
      </c>
    </row>
    <row r="35" spans="2:11" x14ac:dyDescent="0.3">
      <c r="B35" s="12">
        <f t="shared" si="2"/>
        <v>31</v>
      </c>
      <c r="C35" s="5" t="s">
        <v>339</v>
      </c>
      <c r="D35" s="3">
        <f t="shared" si="3"/>
        <v>31</v>
      </c>
      <c r="E35" s="7">
        <f t="shared" si="4"/>
        <v>29</v>
      </c>
      <c r="F35" s="50">
        <v>29</v>
      </c>
      <c r="G35" s="59">
        <v>29</v>
      </c>
      <c r="H35" s="5" t="s">
        <v>129</v>
      </c>
      <c r="I35" s="5" t="s">
        <v>129</v>
      </c>
      <c r="J35" s="22" t="s">
        <v>129</v>
      </c>
      <c r="K35" s="69">
        <f t="shared" si="1"/>
        <v>31</v>
      </c>
    </row>
    <row r="36" spans="2:11" x14ac:dyDescent="0.3">
      <c r="B36" s="12">
        <f t="shared" si="2"/>
        <v>32</v>
      </c>
      <c r="C36" s="5" t="s">
        <v>340</v>
      </c>
      <c r="D36" s="2">
        <f t="shared" si="3"/>
        <v>32</v>
      </c>
      <c r="E36" s="8">
        <f t="shared" si="4"/>
        <v>30</v>
      </c>
      <c r="F36" s="50">
        <v>30</v>
      </c>
      <c r="G36" s="59">
        <v>30</v>
      </c>
      <c r="H36" s="5" t="s">
        <v>130</v>
      </c>
      <c r="I36" s="68" t="s">
        <v>134</v>
      </c>
      <c r="J36" s="22" t="s">
        <v>130</v>
      </c>
      <c r="K36" s="69"/>
    </row>
    <row r="37" spans="2:11" x14ac:dyDescent="0.3">
      <c r="B37" s="66">
        <f t="shared" si="2"/>
        <v>33</v>
      </c>
      <c r="C37" s="5" t="s">
        <v>341</v>
      </c>
      <c r="D37" s="3"/>
      <c r="E37" s="7"/>
      <c r="F37" s="7"/>
      <c r="G37" s="19"/>
      <c r="H37" s="5"/>
      <c r="I37" s="5"/>
      <c r="J37" s="22"/>
      <c r="K37" s="69"/>
    </row>
    <row r="38" spans="2:11" ht="15" thickBot="1" x14ac:dyDescent="0.35">
      <c r="B38" s="67">
        <f t="shared" si="2"/>
        <v>34</v>
      </c>
      <c r="C38" s="16" t="s">
        <v>342</v>
      </c>
      <c r="D38" s="36"/>
      <c r="E38" s="17"/>
      <c r="F38" s="17"/>
      <c r="G38" s="27"/>
      <c r="H38" s="16"/>
      <c r="I38" s="16"/>
      <c r="J38" s="23"/>
      <c r="K38" s="70"/>
    </row>
    <row r="39" spans="2:11" x14ac:dyDescent="0.3">
      <c r="D39" t="s">
        <v>114</v>
      </c>
      <c r="H39" s="5"/>
      <c r="I39" s="35" t="s">
        <v>136</v>
      </c>
      <c r="J39" s="49"/>
      <c r="K39" s="50"/>
    </row>
    <row r="40" spans="2:11" x14ac:dyDescent="0.3">
      <c r="D40" t="s">
        <v>113</v>
      </c>
      <c r="H40" s="5"/>
      <c r="I40" s="5"/>
      <c r="J40" s="49"/>
      <c r="K40" s="50"/>
    </row>
  </sheetData>
  <mergeCells count="4">
    <mergeCell ref="B2:G2"/>
    <mergeCell ref="H2:J2"/>
    <mergeCell ref="D3:E3"/>
    <mergeCell ref="F4:G4"/>
  </mergeCells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0761-E1DD-4EDF-9FC4-ABBA9BFA728E}">
  <dimension ref="B1:K24"/>
  <sheetViews>
    <sheetView workbookViewId="0">
      <selection activeCell="F11" sqref="F11"/>
    </sheetView>
  </sheetViews>
  <sheetFormatPr defaultRowHeight="14.4" x14ac:dyDescent="0.3"/>
  <cols>
    <col min="2" max="2" width="26.77734375" bestFit="1" customWidth="1"/>
    <col min="3" max="3" width="23.44140625" bestFit="1" customWidth="1"/>
    <col min="4" max="4" width="12.44140625" bestFit="1" customWidth="1"/>
    <col min="5" max="5" width="16.33203125" bestFit="1" customWidth="1"/>
    <col min="6" max="6" width="23.6640625" bestFit="1" customWidth="1"/>
    <col min="7" max="7" width="16.6640625" bestFit="1" customWidth="1"/>
    <col min="8" max="9" width="15.77734375" bestFit="1" customWidth="1"/>
    <col min="10" max="10" width="14.33203125" bestFit="1" customWidth="1"/>
    <col min="11" max="11" width="14.88671875" bestFit="1" customWidth="1"/>
  </cols>
  <sheetData>
    <row r="1" spans="2:11" ht="15" thickBot="1" x14ac:dyDescent="0.35"/>
    <row r="2" spans="2:11" x14ac:dyDescent="0.3">
      <c r="B2" s="81" t="s">
        <v>88</v>
      </c>
      <c r="C2" s="82"/>
      <c r="D2" s="82"/>
      <c r="E2" s="82"/>
      <c r="F2" s="82"/>
      <c r="G2" s="83"/>
      <c r="H2" s="82" t="s">
        <v>74</v>
      </c>
      <c r="I2" s="82"/>
      <c r="J2" s="82"/>
      <c r="K2" s="34" t="s">
        <v>87</v>
      </c>
    </row>
    <row r="3" spans="2:11" x14ac:dyDescent="0.3">
      <c r="B3" s="10"/>
      <c r="C3" s="8" t="s">
        <v>101</v>
      </c>
      <c r="D3" s="85" t="s">
        <v>102</v>
      </c>
      <c r="E3" s="85"/>
      <c r="F3" s="31" t="s">
        <v>103</v>
      </c>
      <c r="G3" s="11" t="s">
        <v>104</v>
      </c>
      <c r="H3" s="7"/>
      <c r="I3" s="7"/>
      <c r="J3" s="7"/>
      <c r="K3" s="33"/>
    </row>
    <row r="4" spans="2:11" x14ac:dyDescent="0.3">
      <c r="B4" s="10" t="s">
        <v>81</v>
      </c>
      <c r="C4" s="8" t="s">
        <v>76</v>
      </c>
      <c r="D4" s="2" t="s">
        <v>71</v>
      </c>
      <c r="E4" s="2" t="s">
        <v>72</v>
      </c>
      <c r="F4" s="86" t="s">
        <v>84</v>
      </c>
      <c r="G4" s="87"/>
      <c r="H4" s="8" t="s">
        <v>75</v>
      </c>
      <c r="I4" s="8" t="s">
        <v>70</v>
      </c>
      <c r="J4" s="6" t="s">
        <v>78</v>
      </c>
      <c r="K4" s="33"/>
    </row>
    <row r="5" spans="2:11" x14ac:dyDescent="0.3">
      <c r="B5" s="66">
        <v>1</v>
      </c>
      <c r="C5" s="5" t="s">
        <v>343</v>
      </c>
      <c r="D5" s="3"/>
      <c r="E5" s="3"/>
      <c r="F5" s="48"/>
      <c r="G5" s="55"/>
      <c r="H5" s="5"/>
      <c r="I5" s="5"/>
      <c r="J5" s="5"/>
      <c r="K5" s="33"/>
    </row>
    <row r="6" spans="2:11" x14ac:dyDescent="0.3">
      <c r="B6" s="21">
        <f>B5+1</f>
        <v>2</v>
      </c>
      <c r="C6" s="5" t="s">
        <v>344</v>
      </c>
      <c r="D6" s="3">
        <v>2</v>
      </c>
      <c r="E6" s="3">
        <v>31</v>
      </c>
      <c r="F6" s="48">
        <v>31</v>
      </c>
      <c r="G6" s="55">
        <v>31</v>
      </c>
      <c r="H6" s="5" t="s">
        <v>54</v>
      </c>
      <c r="I6" s="5" t="s">
        <v>54</v>
      </c>
      <c r="J6" s="5" t="s">
        <v>54</v>
      </c>
      <c r="K6" s="33">
        <v>2</v>
      </c>
    </row>
    <row r="7" spans="2:11" x14ac:dyDescent="0.3">
      <c r="B7" s="12">
        <f t="shared" ref="B7" si="0">B6+1</f>
        <v>3</v>
      </c>
      <c r="C7" s="5" t="s">
        <v>345</v>
      </c>
      <c r="D7" s="3">
        <v>3</v>
      </c>
      <c r="E7" s="3">
        <v>32</v>
      </c>
      <c r="F7" s="48">
        <v>32</v>
      </c>
      <c r="G7" s="55">
        <v>32</v>
      </c>
      <c r="H7" s="5" t="s">
        <v>55</v>
      </c>
      <c r="I7" s="5" t="s">
        <v>55</v>
      </c>
      <c r="J7" s="5" t="s">
        <v>55</v>
      </c>
      <c r="K7" s="33">
        <f t="shared" ref="K7:K18" si="1">K6+1</f>
        <v>3</v>
      </c>
    </row>
    <row r="8" spans="2:11" x14ac:dyDescent="0.3">
      <c r="B8" s="66">
        <f t="shared" ref="B8:B23" si="2">B7+1</f>
        <v>4</v>
      </c>
      <c r="C8" s="5" t="s">
        <v>346</v>
      </c>
      <c r="D8" s="7"/>
      <c r="E8" s="7"/>
      <c r="F8" s="50"/>
      <c r="G8" s="59"/>
      <c r="H8" s="5"/>
      <c r="I8" s="5"/>
      <c r="J8" s="5"/>
      <c r="K8" s="69"/>
    </row>
    <row r="9" spans="2:11" x14ac:dyDescent="0.3">
      <c r="B9" s="12">
        <f t="shared" si="2"/>
        <v>5</v>
      </c>
      <c r="C9" s="5" t="s">
        <v>347</v>
      </c>
      <c r="D9" s="7">
        <v>5</v>
      </c>
      <c r="E9" s="7">
        <v>33</v>
      </c>
      <c r="F9" s="50">
        <v>33</v>
      </c>
      <c r="G9" s="59">
        <v>33</v>
      </c>
      <c r="H9" s="5" t="s">
        <v>57</v>
      </c>
      <c r="I9" s="5" t="s">
        <v>57</v>
      </c>
      <c r="J9" s="5" t="s">
        <v>57</v>
      </c>
      <c r="K9" s="69">
        <v>5</v>
      </c>
    </row>
    <row r="10" spans="2:11" x14ac:dyDescent="0.3">
      <c r="B10" s="12">
        <f t="shared" si="2"/>
        <v>6</v>
      </c>
      <c r="C10" s="5" t="s">
        <v>348</v>
      </c>
      <c r="D10" s="7">
        <f>B10</f>
        <v>6</v>
      </c>
      <c r="E10" s="7">
        <f>E9+1</f>
        <v>34</v>
      </c>
      <c r="F10" s="50">
        <v>34</v>
      </c>
      <c r="G10" s="59">
        <v>34</v>
      </c>
      <c r="H10" s="5" t="s">
        <v>58</v>
      </c>
      <c r="I10" s="5" t="s">
        <v>58</v>
      </c>
      <c r="J10" s="5" t="s">
        <v>58</v>
      </c>
      <c r="K10" s="69">
        <f t="shared" si="1"/>
        <v>6</v>
      </c>
    </row>
    <row r="11" spans="2:11" x14ac:dyDescent="0.3">
      <c r="B11" s="12">
        <f t="shared" si="2"/>
        <v>7</v>
      </c>
      <c r="C11" s="5" t="s">
        <v>349</v>
      </c>
      <c r="D11" s="7">
        <f t="shared" ref="D11:D23" si="3">B11</f>
        <v>7</v>
      </c>
      <c r="E11" s="7">
        <f t="shared" ref="E11:E23" si="4">E10+1</f>
        <v>35</v>
      </c>
      <c r="F11" s="50">
        <v>35</v>
      </c>
      <c r="G11" s="59">
        <v>35</v>
      </c>
      <c r="H11" s="5" t="s">
        <v>59</v>
      </c>
      <c r="I11" s="5" t="s">
        <v>59</v>
      </c>
      <c r="J11" s="5" t="s">
        <v>59</v>
      </c>
      <c r="K11" s="69">
        <f t="shared" si="1"/>
        <v>7</v>
      </c>
    </row>
    <row r="12" spans="2:11" x14ac:dyDescent="0.3">
      <c r="B12" s="66">
        <f t="shared" si="2"/>
        <v>8</v>
      </c>
      <c r="C12" s="5" t="s">
        <v>350</v>
      </c>
      <c r="D12" s="30">
        <f t="shared" si="3"/>
        <v>8</v>
      </c>
      <c r="E12" s="30">
        <f t="shared" si="4"/>
        <v>36</v>
      </c>
      <c r="F12" s="50"/>
      <c r="G12" s="59"/>
      <c r="H12" s="5" t="s">
        <v>60</v>
      </c>
      <c r="I12" s="5" t="s">
        <v>60</v>
      </c>
      <c r="J12" s="5" t="s">
        <v>60</v>
      </c>
      <c r="K12" s="69"/>
    </row>
    <row r="13" spans="2:11" x14ac:dyDescent="0.3">
      <c r="B13" s="12">
        <f t="shared" si="2"/>
        <v>9</v>
      </c>
      <c r="C13" s="5" t="s">
        <v>351</v>
      </c>
      <c r="D13" s="7">
        <f t="shared" si="3"/>
        <v>9</v>
      </c>
      <c r="E13" s="7">
        <f t="shared" si="4"/>
        <v>37</v>
      </c>
      <c r="F13" s="50">
        <v>37</v>
      </c>
      <c r="G13" s="59">
        <v>37</v>
      </c>
      <c r="H13" s="5" t="s">
        <v>61</v>
      </c>
      <c r="I13" s="5" t="s">
        <v>61</v>
      </c>
      <c r="J13" s="5" t="s">
        <v>61</v>
      </c>
      <c r="K13" s="69">
        <v>9</v>
      </c>
    </row>
    <row r="14" spans="2:11" x14ac:dyDescent="0.3">
      <c r="B14" s="12">
        <f t="shared" si="2"/>
        <v>10</v>
      </c>
      <c r="C14" s="5" t="s">
        <v>352</v>
      </c>
      <c r="D14" s="7">
        <f t="shared" si="3"/>
        <v>10</v>
      </c>
      <c r="E14" s="7">
        <f t="shared" si="4"/>
        <v>38</v>
      </c>
      <c r="F14" s="50">
        <v>38</v>
      </c>
      <c r="G14" s="59">
        <v>38</v>
      </c>
      <c r="H14" s="5" t="s">
        <v>62</v>
      </c>
      <c r="I14" s="5" t="s">
        <v>62</v>
      </c>
      <c r="J14" s="5" t="s">
        <v>62</v>
      </c>
      <c r="K14" s="69">
        <f t="shared" si="1"/>
        <v>10</v>
      </c>
    </row>
    <row r="15" spans="2:11" x14ac:dyDescent="0.3">
      <c r="B15" s="12">
        <f t="shared" si="2"/>
        <v>11</v>
      </c>
      <c r="C15" s="5" t="s">
        <v>353</v>
      </c>
      <c r="D15" s="7">
        <f t="shared" si="3"/>
        <v>11</v>
      </c>
      <c r="E15" s="7">
        <f t="shared" si="4"/>
        <v>39</v>
      </c>
      <c r="F15" s="50">
        <v>39</v>
      </c>
      <c r="G15" s="59">
        <v>39</v>
      </c>
      <c r="H15" s="5" t="s">
        <v>63</v>
      </c>
      <c r="I15" s="5" t="s">
        <v>63</v>
      </c>
      <c r="J15" s="5" t="s">
        <v>63</v>
      </c>
      <c r="K15" s="69">
        <f t="shared" si="1"/>
        <v>11</v>
      </c>
    </row>
    <row r="16" spans="2:11" x14ac:dyDescent="0.3">
      <c r="B16" s="12">
        <f t="shared" si="2"/>
        <v>12</v>
      </c>
      <c r="C16" s="5" t="s">
        <v>354</v>
      </c>
      <c r="D16" s="7">
        <f t="shared" si="3"/>
        <v>12</v>
      </c>
      <c r="E16" s="7">
        <f t="shared" si="4"/>
        <v>40</v>
      </c>
      <c r="F16" s="50">
        <v>40</v>
      </c>
      <c r="G16" s="59">
        <v>40</v>
      </c>
      <c r="H16" s="5" t="s">
        <v>64</v>
      </c>
      <c r="I16" s="5" t="s">
        <v>64</v>
      </c>
      <c r="J16" s="5" t="s">
        <v>64</v>
      </c>
      <c r="K16" s="69">
        <f t="shared" si="1"/>
        <v>12</v>
      </c>
    </row>
    <row r="17" spans="2:11" x14ac:dyDescent="0.3">
      <c r="B17" s="12">
        <f t="shared" si="2"/>
        <v>13</v>
      </c>
      <c r="C17" s="5" t="s">
        <v>355</v>
      </c>
      <c r="D17" s="7">
        <f t="shared" si="3"/>
        <v>13</v>
      </c>
      <c r="E17" s="7">
        <f t="shared" si="4"/>
        <v>41</v>
      </c>
      <c r="F17" s="50">
        <v>41</v>
      </c>
      <c r="G17" s="59">
        <v>41</v>
      </c>
      <c r="H17" s="5" t="s">
        <v>65</v>
      </c>
      <c r="I17" s="5" t="s">
        <v>65</v>
      </c>
      <c r="J17" s="5" t="s">
        <v>65</v>
      </c>
      <c r="K17" s="69">
        <f t="shared" si="1"/>
        <v>13</v>
      </c>
    </row>
    <row r="18" spans="2:11" x14ac:dyDescent="0.3">
      <c r="B18" s="12">
        <f t="shared" si="2"/>
        <v>14</v>
      </c>
      <c r="C18" s="5" t="s">
        <v>356</v>
      </c>
      <c r="D18" s="7">
        <f t="shared" si="3"/>
        <v>14</v>
      </c>
      <c r="E18" s="7">
        <f t="shared" si="4"/>
        <v>42</v>
      </c>
      <c r="F18" s="50">
        <v>42</v>
      </c>
      <c r="G18" s="59">
        <v>42</v>
      </c>
      <c r="H18" s="5" t="s">
        <v>66</v>
      </c>
      <c r="I18" s="5" t="s">
        <v>66</v>
      </c>
      <c r="J18" s="5" t="s">
        <v>66</v>
      </c>
      <c r="K18" s="69">
        <f t="shared" si="1"/>
        <v>14</v>
      </c>
    </row>
    <row r="19" spans="2:11" x14ac:dyDescent="0.3">
      <c r="B19" s="66">
        <f t="shared" si="2"/>
        <v>15</v>
      </c>
      <c r="C19" s="5" t="s">
        <v>357</v>
      </c>
      <c r="D19" s="30">
        <f t="shared" si="3"/>
        <v>15</v>
      </c>
      <c r="E19" s="30">
        <f t="shared" si="4"/>
        <v>43</v>
      </c>
      <c r="F19" s="50"/>
      <c r="G19" s="59"/>
      <c r="H19" s="5" t="s">
        <v>67</v>
      </c>
      <c r="I19" s="5" t="s">
        <v>67</v>
      </c>
      <c r="J19" s="5" t="s">
        <v>67</v>
      </c>
      <c r="K19" s="69"/>
    </row>
    <row r="20" spans="2:11" x14ac:dyDescent="0.3">
      <c r="B20" s="12">
        <f t="shared" si="2"/>
        <v>16</v>
      </c>
      <c r="C20" s="5" t="s">
        <v>358</v>
      </c>
      <c r="D20" s="7">
        <f t="shared" si="3"/>
        <v>16</v>
      </c>
      <c r="E20" s="7">
        <f t="shared" si="4"/>
        <v>44</v>
      </c>
      <c r="F20" s="50">
        <v>44</v>
      </c>
      <c r="G20" s="59">
        <v>44</v>
      </c>
      <c r="H20" s="5" t="s">
        <v>68</v>
      </c>
      <c r="I20" s="5" t="s">
        <v>68</v>
      </c>
      <c r="J20" s="5" t="s">
        <v>68</v>
      </c>
      <c r="K20" s="69">
        <v>16</v>
      </c>
    </row>
    <row r="21" spans="2:11" x14ac:dyDescent="0.3">
      <c r="B21" s="12">
        <f t="shared" si="2"/>
        <v>17</v>
      </c>
      <c r="C21" s="5" t="s">
        <v>359</v>
      </c>
      <c r="D21" s="7">
        <f t="shared" si="3"/>
        <v>17</v>
      </c>
      <c r="E21" s="7">
        <f t="shared" si="4"/>
        <v>45</v>
      </c>
      <c r="F21" s="50">
        <v>45</v>
      </c>
      <c r="G21" s="59">
        <v>45</v>
      </c>
      <c r="H21" s="5" t="s">
        <v>69</v>
      </c>
      <c r="I21" s="68"/>
      <c r="J21" s="5" t="s">
        <v>69</v>
      </c>
      <c r="K21" s="69"/>
    </row>
    <row r="22" spans="2:11" x14ac:dyDescent="0.3">
      <c r="B22" s="12">
        <f t="shared" si="2"/>
        <v>18</v>
      </c>
      <c r="C22" s="5" t="s">
        <v>360</v>
      </c>
      <c r="D22" s="7">
        <f t="shared" si="3"/>
        <v>18</v>
      </c>
      <c r="E22" s="7">
        <f t="shared" si="4"/>
        <v>46</v>
      </c>
      <c r="F22" s="50">
        <v>46</v>
      </c>
      <c r="G22" s="59">
        <v>46</v>
      </c>
      <c r="H22" s="5" t="s">
        <v>116</v>
      </c>
      <c r="I22" s="68"/>
      <c r="J22" s="5" t="s">
        <v>116</v>
      </c>
      <c r="K22" s="69"/>
    </row>
    <row r="23" spans="2:11" ht="15" thickBot="1" x14ac:dyDescent="0.35">
      <c r="B23" s="26">
        <f t="shared" si="2"/>
        <v>19</v>
      </c>
      <c r="C23" s="16" t="s">
        <v>361</v>
      </c>
      <c r="D23" s="17">
        <f t="shared" si="3"/>
        <v>19</v>
      </c>
      <c r="E23" s="17">
        <f t="shared" si="4"/>
        <v>47</v>
      </c>
      <c r="F23" s="58">
        <v>47</v>
      </c>
      <c r="G23" s="64">
        <v>47</v>
      </c>
      <c r="H23" s="38" t="s">
        <v>117</v>
      </c>
      <c r="I23" s="16" t="s">
        <v>117</v>
      </c>
      <c r="J23" s="16" t="s">
        <v>117</v>
      </c>
      <c r="K23" s="70">
        <v>19</v>
      </c>
    </row>
    <row r="24" spans="2:11" x14ac:dyDescent="0.3">
      <c r="D24" s="91" t="s">
        <v>112</v>
      </c>
      <c r="E24" s="91"/>
      <c r="H24" s="5"/>
      <c r="I24" s="5"/>
      <c r="J24" s="5"/>
    </row>
  </sheetData>
  <mergeCells count="5">
    <mergeCell ref="B2:G2"/>
    <mergeCell ref="H2:J2"/>
    <mergeCell ref="D3:E3"/>
    <mergeCell ref="F4:G4"/>
    <mergeCell ref="D24:E2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9"/>
  <sheetViews>
    <sheetView workbookViewId="0">
      <selection activeCell="E5" sqref="E5:E17"/>
    </sheetView>
  </sheetViews>
  <sheetFormatPr defaultRowHeight="14.4" x14ac:dyDescent="0.3"/>
  <cols>
    <col min="1" max="1" width="8.77734375" customWidth="1"/>
    <col min="2" max="2" width="14.33203125" bestFit="1" customWidth="1"/>
    <col min="3" max="3" width="15.33203125" customWidth="1"/>
    <col min="4" max="4" width="15" bestFit="1" customWidth="1"/>
    <col min="5" max="5" width="17.21875" bestFit="1" customWidth="1"/>
    <col min="6" max="6" width="13.21875" bestFit="1" customWidth="1"/>
    <col min="7" max="7" width="13.6640625" bestFit="1" customWidth="1"/>
    <col min="8" max="8" width="13.44140625" bestFit="1" customWidth="1"/>
    <col min="10" max="10" width="11.6640625" bestFit="1" customWidth="1"/>
    <col min="11" max="11" width="13.44140625" bestFit="1" customWidth="1"/>
    <col min="12" max="12" width="21.77734375" bestFit="1" customWidth="1"/>
    <col min="13" max="13" width="10.88671875" bestFit="1" customWidth="1"/>
  </cols>
  <sheetData>
    <row r="2" spans="2:14" ht="15" thickBot="1" x14ac:dyDescent="0.35">
      <c r="B2" s="1"/>
      <c r="C2" s="1"/>
      <c r="D2" s="1"/>
      <c r="E2" s="1"/>
      <c r="F2" s="1"/>
      <c r="G2" s="1"/>
      <c r="H2" s="1"/>
    </row>
    <row r="3" spans="2:14" x14ac:dyDescent="0.3">
      <c r="B3" s="81" t="s">
        <v>0</v>
      </c>
      <c r="C3" s="82"/>
      <c r="D3" s="82"/>
      <c r="E3" s="82"/>
      <c r="F3" s="82"/>
      <c r="G3" s="82"/>
      <c r="H3" s="83"/>
      <c r="I3" s="1"/>
      <c r="J3" s="84"/>
      <c r="K3" s="84"/>
      <c r="L3" s="84"/>
      <c r="M3" s="84"/>
      <c r="N3" s="1"/>
    </row>
    <row r="4" spans="2:14" x14ac:dyDescent="0.3">
      <c r="B4" s="28" t="s">
        <v>2</v>
      </c>
      <c r="C4" s="9"/>
      <c r="D4" s="9"/>
      <c r="E4" s="9"/>
      <c r="F4" s="9" t="s">
        <v>3</v>
      </c>
      <c r="G4" s="9"/>
      <c r="H4" s="11"/>
      <c r="I4" s="1"/>
      <c r="J4" s="1"/>
      <c r="K4" s="1"/>
      <c r="L4" s="1"/>
      <c r="M4" s="1"/>
    </row>
    <row r="5" spans="2:14" x14ac:dyDescent="0.3">
      <c r="B5" s="14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  <c r="H5" s="25" t="s">
        <v>5</v>
      </c>
    </row>
    <row r="6" spans="2:14" x14ac:dyDescent="0.3">
      <c r="B6" s="14" t="s">
        <v>14</v>
      </c>
      <c r="C6" s="7" t="s">
        <v>15</v>
      </c>
      <c r="D6" s="7">
        <v>16</v>
      </c>
      <c r="E6" s="7" t="s">
        <v>16</v>
      </c>
      <c r="F6" s="7">
        <v>16</v>
      </c>
      <c r="G6" s="8">
        <v>17</v>
      </c>
      <c r="H6" s="19">
        <v>16</v>
      </c>
    </row>
    <row r="7" spans="2:14" x14ac:dyDescent="0.3">
      <c r="B7" s="14"/>
      <c r="C7" s="7" t="s">
        <v>18</v>
      </c>
      <c r="D7" s="7">
        <v>17</v>
      </c>
      <c r="E7" s="7" t="s">
        <v>19</v>
      </c>
      <c r="F7" s="7">
        <v>17</v>
      </c>
      <c r="G7" s="8">
        <v>19</v>
      </c>
      <c r="H7" s="19">
        <v>17</v>
      </c>
    </row>
    <row r="8" spans="2:14" x14ac:dyDescent="0.3">
      <c r="B8" s="14"/>
      <c r="C8" s="7" t="s">
        <v>20</v>
      </c>
      <c r="D8" s="7">
        <v>16</v>
      </c>
      <c r="E8" s="7" t="s">
        <v>21</v>
      </c>
      <c r="F8" s="7">
        <v>16</v>
      </c>
      <c r="G8" s="8">
        <v>17</v>
      </c>
      <c r="H8" s="19">
        <v>16</v>
      </c>
    </row>
    <row r="9" spans="2:14" x14ac:dyDescent="0.3">
      <c r="B9" s="14" t="s">
        <v>23</v>
      </c>
      <c r="C9" s="7" t="s">
        <v>24</v>
      </c>
      <c r="D9" s="7">
        <v>19</v>
      </c>
      <c r="E9" s="7" t="s">
        <v>25</v>
      </c>
      <c r="F9" s="7">
        <v>19</v>
      </c>
      <c r="G9" s="8">
        <v>23</v>
      </c>
      <c r="H9" s="19">
        <v>19</v>
      </c>
    </row>
    <row r="10" spans="2:14" x14ac:dyDescent="0.3">
      <c r="B10" s="14"/>
      <c r="C10" s="7" t="s">
        <v>27</v>
      </c>
      <c r="D10" s="7">
        <v>13</v>
      </c>
      <c r="E10" s="7" t="s">
        <v>28</v>
      </c>
      <c r="F10" s="7">
        <v>13</v>
      </c>
      <c r="G10" s="8">
        <v>14</v>
      </c>
      <c r="H10" s="19">
        <v>13</v>
      </c>
    </row>
    <row r="11" spans="2:14" x14ac:dyDescent="0.3">
      <c r="B11" s="14" t="s">
        <v>30</v>
      </c>
      <c r="C11" s="7" t="s">
        <v>31</v>
      </c>
      <c r="D11" s="7">
        <v>12</v>
      </c>
      <c r="E11" s="7" t="s">
        <v>32</v>
      </c>
      <c r="F11" s="7">
        <v>12</v>
      </c>
      <c r="G11" s="8">
        <v>20</v>
      </c>
      <c r="H11" s="19">
        <v>12</v>
      </c>
    </row>
    <row r="12" spans="2:14" x14ac:dyDescent="0.3">
      <c r="B12" s="14"/>
      <c r="C12" s="7" t="s">
        <v>34</v>
      </c>
      <c r="D12" s="7">
        <v>12</v>
      </c>
      <c r="E12" s="7" t="s">
        <v>35</v>
      </c>
      <c r="F12" s="7">
        <v>12</v>
      </c>
      <c r="G12" s="8">
        <v>17</v>
      </c>
      <c r="H12" s="19">
        <v>12</v>
      </c>
      <c r="M12" s="1"/>
    </row>
    <row r="13" spans="2:14" x14ac:dyDescent="0.3">
      <c r="B13" s="14" t="s">
        <v>37</v>
      </c>
      <c r="C13" s="7" t="s">
        <v>38</v>
      </c>
      <c r="D13" s="7">
        <v>9</v>
      </c>
      <c r="E13" s="7" t="s">
        <v>39</v>
      </c>
      <c r="F13" s="7">
        <v>9</v>
      </c>
      <c r="G13" s="8">
        <v>17</v>
      </c>
      <c r="H13" s="19">
        <v>9</v>
      </c>
    </row>
    <row r="14" spans="2:14" x14ac:dyDescent="0.3">
      <c r="B14" s="14"/>
      <c r="C14" s="7" t="s">
        <v>40</v>
      </c>
      <c r="D14" s="7">
        <v>15</v>
      </c>
      <c r="E14" s="7" t="s">
        <v>41</v>
      </c>
      <c r="F14" s="7">
        <v>15</v>
      </c>
      <c r="G14" s="8">
        <v>16</v>
      </c>
      <c r="H14" s="19">
        <v>15</v>
      </c>
    </row>
    <row r="15" spans="2:14" x14ac:dyDescent="0.3">
      <c r="B15" s="14"/>
      <c r="C15" s="7" t="s">
        <v>42</v>
      </c>
      <c r="D15" s="7">
        <v>17</v>
      </c>
      <c r="E15" s="7" t="s">
        <v>43</v>
      </c>
      <c r="F15" s="7">
        <v>17</v>
      </c>
      <c r="G15" s="8">
        <v>18</v>
      </c>
      <c r="H15" s="19">
        <v>17</v>
      </c>
    </row>
    <row r="16" spans="2:14" x14ac:dyDescent="0.3">
      <c r="B16" s="14" t="s">
        <v>45</v>
      </c>
      <c r="C16" s="7" t="s">
        <v>46</v>
      </c>
      <c r="D16" s="7">
        <v>24</v>
      </c>
      <c r="E16" s="7" t="s">
        <v>47</v>
      </c>
      <c r="F16" s="8" t="s">
        <v>48</v>
      </c>
      <c r="G16" s="8">
        <v>29</v>
      </c>
      <c r="H16" s="25">
        <v>25</v>
      </c>
    </row>
    <row r="17" spans="2:8" ht="15" thickBot="1" x14ac:dyDescent="0.35">
      <c r="B17" s="15"/>
      <c r="C17" s="17" t="s">
        <v>50</v>
      </c>
      <c r="D17" s="17">
        <v>15</v>
      </c>
      <c r="E17" s="17" t="s">
        <v>51</v>
      </c>
      <c r="F17" s="17">
        <v>15</v>
      </c>
      <c r="G17" s="29">
        <v>17</v>
      </c>
      <c r="H17" s="27">
        <v>15</v>
      </c>
    </row>
    <row r="18" spans="2:8" x14ac:dyDescent="0.3">
      <c r="B18" s="1"/>
      <c r="C18" s="1"/>
      <c r="D18" s="1"/>
      <c r="E18" s="1"/>
    </row>
    <row r="19" spans="2:8" x14ac:dyDescent="0.3">
      <c r="B19" s="1"/>
      <c r="C19" s="1" t="s">
        <v>52</v>
      </c>
      <c r="D19" s="1"/>
      <c r="E19" s="1"/>
    </row>
  </sheetData>
  <mergeCells count="2">
    <mergeCell ref="B3:H3"/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E71C-815A-449E-95C9-0824843322E6}">
  <dimension ref="A1:H15"/>
  <sheetViews>
    <sheetView workbookViewId="0">
      <selection activeCell="D21" sqref="D21"/>
    </sheetView>
  </sheetViews>
  <sheetFormatPr defaultRowHeight="14.4" x14ac:dyDescent="0.3"/>
  <cols>
    <col min="1" max="1" width="17.21875" bestFit="1" customWidth="1"/>
    <col min="2" max="2" width="11.6640625" bestFit="1" customWidth="1"/>
    <col min="3" max="3" width="17.21875" bestFit="1" customWidth="1"/>
    <col min="4" max="4" width="21.77734375" bestFit="1" customWidth="1"/>
    <col min="5" max="5" width="13.44140625" bestFit="1" customWidth="1"/>
    <col min="6" max="6" width="21.77734375" bestFit="1" customWidth="1"/>
    <col min="7" max="7" width="10.88671875" bestFit="1" customWidth="1"/>
    <col min="8" max="8" width="32.77734375" bestFit="1" customWidth="1"/>
  </cols>
  <sheetData>
    <row r="1" spans="1:8" ht="15" thickBot="1" x14ac:dyDescent="0.35"/>
    <row r="2" spans="1:8" x14ac:dyDescent="0.3">
      <c r="B2" s="24"/>
      <c r="C2" s="81" t="s">
        <v>1</v>
      </c>
      <c r="D2" s="82"/>
      <c r="E2" s="82"/>
      <c r="F2" s="82"/>
      <c r="G2" s="82"/>
      <c r="H2" s="83"/>
    </row>
    <row r="3" spans="1:8" x14ac:dyDescent="0.3">
      <c r="A3" s="1"/>
      <c r="B3" s="1"/>
      <c r="C3" s="56" t="s">
        <v>11</v>
      </c>
      <c r="D3" s="51" t="s">
        <v>4</v>
      </c>
      <c r="E3" s="51" t="s">
        <v>5</v>
      </c>
      <c r="F3" s="51" t="s">
        <v>6</v>
      </c>
      <c r="G3" s="51" t="s">
        <v>7</v>
      </c>
      <c r="H3" s="62" t="s">
        <v>135</v>
      </c>
    </row>
    <row r="4" spans="1:8" x14ac:dyDescent="0.3">
      <c r="C4" s="54" t="s">
        <v>16</v>
      </c>
      <c r="D4" s="50">
        <v>17</v>
      </c>
      <c r="E4" s="50">
        <v>16</v>
      </c>
      <c r="F4" s="50" t="str">
        <f>"8"</f>
        <v>8</v>
      </c>
      <c r="G4" s="50">
        <v>1</v>
      </c>
      <c r="H4" s="59" t="s">
        <v>60</v>
      </c>
    </row>
    <row r="5" spans="1:8" x14ac:dyDescent="0.3">
      <c r="C5" s="54" t="s">
        <v>19</v>
      </c>
      <c r="D5" s="50">
        <v>19</v>
      </c>
      <c r="E5" s="50">
        <v>17</v>
      </c>
      <c r="F5" s="50" t="s">
        <v>17</v>
      </c>
      <c r="G5" s="50">
        <v>2</v>
      </c>
      <c r="H5" s="59" t="s">
        <v>137</v>
      </c>
    </row>
    <row r="6" spans="1:8" x14ac:dyDescent="0.3">
      <c r="C6" s="54" t="s">
        <v>21</v>
      </c>
      <c r="D6" s="50">
        <v>17</v>
      </c>
      <c r="E6" s="50">
        <v>16</v>
      </c>
      <c r="F6" s="50" t="str">
        <f>"3"</f>
        <v>3</v>
      </c>
      <c r="G6" s="50">
        <v>1</v>
      </c>
      <c r="H6" s="59" t="s">
        <v>55</v>
      </c>
    </row>
    <row r="7" spans="1:8" x14ac:dyDescent="0.3">
      <c r="C7" s="54" t="s">
        <v>25</v>
      </c>
      <c r="D7" s="50">
        <v>23</v>
      </c>
      <c r="E7" s="50">
        <v>19</v>
      </c>
      <c r="F7" s="50" t="s">
        <v>22</v>
      </c>
      <c r="G7" s="50">
        <v>4</v>
      </c>
      <c r="H7" s="59" t="s">
        <v>138</v>
      </c>
    </row>
    <row r="8" spans="1:8" x14ac:dyDescent="0.3">
      <c r="C8" s="54" t="s">
        <v>28</v>
      </c>
      <c r="D8" s="50">
        <v>14</v>
      </c>
      <c r="E8" s="50">
        <v>13</v>
      </c>
      <c r="F8" s="50" t="s">
        <v>26</v>
      </c>
      <c r="G8" s="50">
        <v>1</v>
      </c>
      <c r="H8" s="59" t="s">
        <v>67</v>
      </c>
    </row>
    <row r="9" spans="1:8" x14ac:dyDescent="0.3">
      <c r="C9" s="54" t="s">
        <v>32</v>
      </c>
      <c r="D9" s="50">
        <v>20</v>
      </c>
      <c r="E9" s="50">
        <v>12</v>
      </c>
      <c r="F9" s="50" t="s">
        <v>29</v>
      </c>
      <c r="G9" s="50">
        <v>8</v>
      </c>
      <c r="H9" s="59" t="s">
        <v>141</v>
      </c>
    </row>
    <row r="10" spans="1:8" x14ac:dyDescent="0.3">
      <c r="C10" s="54" t="s">
        <v>35</v>
      </c>
      <c r="D10" s="50">
        <v>17</v>
      </c>
      <c r="E10" s="50">
        <v>12</v>
      </c>
      <c r="F10" s="50" t="s">
        <v>33</v>
      </c>
      <c r="G10" s="50">
        <v>5</v>
      </c>
      <c r="H10" s="60" t="s">
        <v>142</v>
      </c>
    </row>
    <row r="11" spans="1:8" x14ac:dyDescent="0.3">
      <c r="C11" s="54" t="s">
        <v>39</v>
      </c>
      <c r="D11" s="50">
        <v>17</v>
      </c>
      <c r="E11" s="50">
        <v>9</v>
      </c>
      <c r="F11" s="50" t="s">
        <v>36</v>
      </c>
      <c r="G11" s="49">
        <v>9</v>
      </c>
      <c r="H11" s="59" t="s">
        <v>140</v>
      </c>
    </row>
    <row r="12" spans="1:8" x14ac:dyDescent="0.3">
      <c r="C12" s="54" t="s">
        <v>41</v>
      </c>
      <c r="D12" s="50">
        <v>16</v>
      </c>
      <c r="E12" s="50">
        <v>15</v>
      </c>
      <c r="F12" s="50">
        <v>13</v>
      </c>
      <c r="G12" s="50">
        <v>1</v>
      </c>
      <c r="H12" s="59" t="s">
        <v>66</v>
      </c>
    </row>
    <row r="13" spans="1:8" x14ac:dyDescent="0.3">
      <c r="C13" s="54" t="s">
        <v>43</v>
      </c>
      <c r="D13" s="50">
        <v>18</v>
      </c>
      <c r="E13" s="50">
        <v>17</v>
      </c>
      <c r="F13" s="50">
        <v>13</v>
      </c>
      <c r="G13" s="50">
        <v>1</v>
      </c>
      <c r="H13" s="59" t="s">
        <v>66</v>
      </c>
    </row>
    <row r="14" spans="1:8" x14ac:dyDescent="0.3">
      <c r="C14" s="54" t="s">
        <v>47</v>
      </c>
      <c r="D14" s="50">
        <v>29</v>
      </c>
      <c r="E14" s="50">
        <v>25</v>
      </c>
      <c r="F14" s="50" t="s">
        <v>44</v>
      </c>
      <c r="G14" s="50">
        <v>6</v>
      </c>
      <c r="H14" s="59" t="s">
        <v>143</v>
      </c>
    </row>
    <row r="15" spans="1:8" ht="15" thickBot="1" x14ac:dyDescent="0.35">
      <c r="C15" s="63" t="s">
        <v>51</v>
      </c>
      <c r="D15" s="58">
        <v>17</v>
      </c>
      <c r="E15" s="58">
        <v>15</v>
      </c>
      <c r="F15" s="58" t="s">
        <v>49</v>
      </c>
      <c r="G15" s="58">
        <v>2</v>
      </c>
      <c r="H15" s="64" t="s">
        <v>139</v>
      </c>
    </row>
  </sheetData>
  <mergeCells count="1">
    <mergeCell ref="C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9A82-AE85-4F1D-B40D-AB1B0DD54724}">
  <dimension ref="B2:L27"/>
  <sheetViews>
    <sheetView zoomScale="85" zoomScaleNormal="85" workbookViewId="0">
      <selection activeCell="E14" sqref="E14"/>
    </sheetView>
  </sheetViews>
  <sheetFormatPr defaultRowHeight="14.4" x14ac:dyDescent="0.3"/>
  <cols>
    <col min="2" max="2" width="26.77734375" bestFit="1" customWidth="1"/>
    <col min="3" max="3" width="24.44140625" bestFit="1" customWidth="1"/>
    <col min="4" max="4" width="28.6640625" bestFit="1" customWidth="1"/>
    <col min="5" max="5" width="17.109375" bestFit="1" customWidth="1"/>
    <col min="6" max="6" width="24.77734375" bestFit="1" customWidth="1"/>
    <col min="7" max="7" width="17.33203125" bestFit="1" customWidth="1"/>
    <col min="8" max="8" width="31.33203125" bestFit="1" customWidth="1"/>
    <col min="9" max="9" width="15.77734375" bestFit="1" customWidth="1"/>
    <col min="10" max="10" width="14.33203125" bestFit="1" customWidth="1"/>
    <col min="11" max="12" width="15.77734375" bestFit="1" customWidth="1"/>
  </cols>
  <sheetData>
    <row r="2" spans="2:12" ht="15" thickBot="1" x14ac:dyDescent="0.35"/>
    <row r="3" spans="2:12" x14ac:dyDescent="0.3">
      <c r="B3" s="81" t="s">
        <v>88</v>
      </c>
      <c r="C3" s="82"/>
      <c r="D3" s="82"/>
      <c r="E3" s="82"/>
      <c r="F3" s="82"/>
      <c r="G3" s="83"/>
      <c r="H3" s="81" t="s">
        <v>74</v>
      </c>
      <c r="I3" s="82"/>
      <c r="J3" s="83"/>
      <c r="K3" s="71" t="s">
        <v>87</v>
      </c>
      <c r="L3" s="51"/>
    </row>
    <row r="4" spans="2:12" x14ac:dyDescent="0.3">
      <c r="B4" s="52"/>
      <c r="C4" s="51" t="s">
        <v>77</v>
      </c>
      <c r="D4" s="85" t="s">
        <v>80</v>
      </c>
      <c r="E4" s="85"/>
      <c r="F4" s="73" t="s">
        <v>82</v>
      </c>
      <c r="G4" s="53" t="s">
        <v>83</v>
      </c>
      <c r="H4" s="50"/>
      <c r="I4" s="50"/>
      <c r="J4" s="59"/>
      <c r="K4" s="69"/>
      <c r="L4" s="50"/>
    </row>
    <row r="5" spans="2:12" ht="15" thickBot="1" x14ac:dyDescent="0.35">
      <c r="B5" s="40" t="s">
        <v>81</v>
      </c>
      <c r="C5" s="65" t="s">
        <v>76</v>
      </c>
      <c r="D5" s="39" t="s">
        <v>71</v>
      </c>
      <c r="E5" s="39" t="s">
        <v>72</v>
      </c>
      <c r="F5" s="74" t="s">
        <v>84</v>
      </c>
      <c r="G5" s="75"/>
      <c r="H5" s="65" t="s">
        <v>75</v>
      </c>
      <c r="I5" s="65" t="s">
        <v>70</v>
      </c>
      <c r="J5" s="72" t="s">
        <v>78</v>
      </c>
      <c r="K5" s="70"/>
      <c r="L5" s="50"/>
    </row>
    <row r="6" spans="2:12" x14ac:dyDescent="0.3">
      <c r="B6" s="54">
        <v>1</v>
      </c>
      <c r="C6" s="49" t="str">
        <f>_xlfn.CONCAT("burn200at50s_11012019_",TEXT(B6,"0"))</f>
        <v>burn200at50s_11012019_1</v>
      </c>
      <c r="D6" s="48">
        <v>1</v>
      </c>
      <c r="E6" s="48">
        <v>1</v>
      </c>
      <c r="F6" s="48">
        <v>1</v>
      </c>
      <c r="G6" s="55">
        <f>F6</f>
        <v>1</v>
      </c>
      <c r="H6" s="49" t="s">
        <v>53</v>
      </c>
      <c r="I6" s="49" t="s">
        <v>53</v>
      </c>
      <c r="J6" s="60" t="s">
        <v>53</v>
      </c>
      <c r="K6" s="69">
        <v>1</v>
      </c>
      <c r="L6" s="50"/>
    </row>
    <row r="7" spans="2:12" x14ac:dyDescent="0.3">
      <c r="B7" s="54">
        <f>B6+1</f>
        <v>2</v>
      </c>
      <c r="C7" s="49" t="str">
        <f t="shared" ref="C7:C22" si="0">_xlfn.CONCAT("burn200at50s_11012019_",TEXT(B7,"0"))</f>
        <v>burn200at50s_11012019_2</v>
      </c>
      <c r="D7" s="48">
        <v>2</v>
      </c>
      <c r="E7" s="48">
        <v>2</v>
      </c>
      <c r="F7" s="48">
        <v>2</v>
      </c>
      <c r="G7" s="55">
        <f t="shared" ref="G7:G17" si="1">F7</f>
        <v>2</v>
      </c>
      <c r="H7" s="49" t="s">
        <v>54</v>
      </c>
      <c r="I7" s="49" t="s">
        <v>54</v>
      </c>
      <c r="J7" s="60" t="s">
        <v>54</v>
      </c>
      <c r="K7" s="69">
        <f>K6+1</f>
        <v>2</v>
      </c>
      <c r="L7" s="50"/>
    </row>
    <row r="8" spans="2:12" x14ac:dyDescent="0.3">
      <c r="B8" s="54">
        <f t="shared" ref="B8:B22" si="2">B7+1</f>
        <v>3</v>
      </c>
      <c r="C8" s="49" t="str">
        <f t="shared" si="0"/>
        <v>burn200at50s_11012019_3</v>
      </c>
      <c r="D8" s="48">
        <v>3</v>
      </c>
      <c r="E8" s="48">
        <v>3</v>
      </c>
      <c r="F8" s="48">
        <v>3</v>
      </c>
      <c r="G8" s="55">
        <f t="shared" si="1"/>
        <v>3</v>
      </c>
      <c r="H8" s="49" t="s">
        <v>55</v>
      </c>
      <c r="I8" s="49" t="s">
        <v>55</v>
      </c>
      <c r="J8" s="60" t="s">
        <v>55</v>
      </c>
      <c r="K8" s="69">
        <f t="shared" ref="K8:K17" si="3">K7+1</f>
        <v>3</v>
      </c>
      <c r="L8" s="50"/>
    </row>
    <row r="9" spans="2:12" x14ac:dyDescent="0.3">
      <c r="B9" s="54">
        <f t="shared" si="2"/>
        <v>4</v>
      </c>
      <c r="C9" s="49" t="str">
        <f t="shared" si="0"/>
        <v>burn200at50s_11012019_4</v>
      </c>
      <c r="D9" s="48">
        <v>4</v>
      </c>
      <c r="E9" s="48">
        <v>4</v>
      </c>
      <c r="F9" s="48">
        <v>4</v>
      </c>
      <c r="G9" s="55">
        <f t="shared" si="1"/>
        <v>4</v>
      </c>
      <c r="H9" s="49" t="s">
        <v>56</v>
      </c>
      <c r="I9" s="49" t="s">
        <v>56</v>
      </c>
      <c r="J9" s="60" t="s">
        <v>56</v>
      </c>
      <c r="K9" s="69">
        <f t="shared" si="3"/>
        <v>4</v>
      </c>
      <c r="L9" s="50"/>
    </row>
    <row r="10" spans="2:12" x14ac:dyDescent="0.3">
      <c r="B10" s="54">
        <f t="shared" si="2"/>
        <v>5</v>
      </c>
      <c r="C10" s="49" t="str">
        <f t="shared" si="0"/>
        <v>burn200at50s_11012019_5</v>
      </c>
      <c r="D10" s="48">
        <v>5</v>
      </c>
      <c r="E10" s="48">
        <v>5</v>
      </c>
      <c r="F10" s="48">
        <v>5</v>
      </c>
      <c r="G10" s="55">
        <f t="shared" si="1"/>
        <v>5</v>
      </c>
      <c r="H10" s="49" t="s">
        <v>57</v>
      </c>
      <c r="I10" s="49" t="s">
        <v>57</v>
      </c>
      <c r="J10" s="60" t="s">
        <v>57</v>
      </c>
      <c r="K10" s="69">
        <f t="shared" si="3"/>
        <v>5</v>
      </c>
      <c r="L10" s="50"/>
    </row>
    <row r="11" spans="2:12" x14ac:dyDescent="0.3">
      <c r="B11" s="54">
        <f t="shared" si="2"/>
        <v>6</v>
      </c>
      <c r="C11" s="49" t="str">
        <f t="shared" si="0"/>
        <v>burn200at50s_11012019_6</v>
      </c>
      <c r="D11" s="48">
        <v>6</v>
      </c>
      <c r="E11" s="48">
        <v>6</v>
      </c>
      <c r="F11" s="48">
        <v>6</v>
      </c>
      <c r="G11" s="55">
        <f t="shared" si="1"/>
        <v>6</v>
      </c>
      <c r="H11" s="49" t="s">
        <v>58</v>
      </c>
      <c r="I11" s="49" t="s">
        <v>58</v>
      </c>
      <c r="J11" s="60" t="s">
        <v>58</v>
      </c>
      <c r="K11" s="69">
        <f t="shared" si="3"/>
        <v>6</v>
      </c>
      <c r="L11" s="50"/>
    </row>
    <row r="12" spans="2:12" x14ac:dyDescent="0.3">
      <c r="B12" s="54">
        <f t="shared" si="2"/>
        <v>7</v>
      </c>
      <c r="C12" s="49" t="str">
        <f t="shared" si="0"/>
        <v>burn200at50s_11012019_7</v>
      </c>
      <c r="D12" s="2">
        <v>7</v>
      </c>
      <c r="E12" s="2">
        <v>7</v>
      </c>
      <c r="F12" s="48">
        <v>7</v>
      </c>
      <c r="G12" s="55">
        <f t="shared" si="1"/>
        <v>7</v>
      </c>
      <c r="H12" s="49" t="s">
        <v>59</v>
      </c>
      <c r="I12" s="49" t="s">
        <v>59</v>
      </c>
      <c r="J12" s="60" t="s">
        <v>59</v>
      </c>
      <c r="K12" s="69">
        <f t="shared" si="3"/>
        <v>7</v>
      </c>
      <c r="L12" s="50"/>
    </row>
    <row r="13" spans="2:12" x14ac:dyDescent="0.3">
      <c r="B13" s="54">
        <f t="shared" si="2"/>
        <v>8</v>
      </c>
      <c r="C13" s="49" t="str">
        <f t="shared" si="0"/>
        <v>burn200at50s_11012019_8</v>
      </c>
      <c r="D13" s="48">
        <v>8</v>
      </c>
      <c r="E13" s="48">
        <v>8</v>
      </c>
      <c r="F13" s="48">
        <v>8</v>
      </c>
      <c r="G13" s="55">
        <f t="shared" si="1"/>
        <v>8</v>
      </c>
      <c r="H13" s="50" t="s">
        <v>60</v>
      </c>
      <c r="I13" s="68"/>
      <c r="J13" s="60" t="s">
        <v>60</v>
      </c>
      <c r="K13" s="69"/>
      <c r="L13" s="50"/>
    </row>
    <row r="14" spans="2:12" x14ac:dyDescent="0.3">
      <c r="B14" s="54">
        <f t="shared" si="2"/>
        <v>9</v>
      </c>
      <c r="C14" s="49" t="str">
        <f t="shared" si="0"/>
        <v>burn200at50s_11012019_9</v>
      </c>
      <c r="D14" s="48">
        <v>9</v>
      </c>
      <c r="E14" s="48">
        <v>9</v>
      </c>
      <c r="F14" s="48">
        <v>9</v>
      </c>
      <c r="G14" s="55">
        <f t="shared" si="1"/>
        <v>9</v>
      </c>
      <c r="H14" s="49" t="s">
        <v>61</v>
      </c>
      <c r="I14" s="49" t="s">
        <v>61</v>
      </c>
      <c r="J14" s="60" t="s">
        <v>61</v>
      </c>
      <c r="K14" s="69">
        <v>9</v>
      </c>
      <c r="L14" s="50"/>
    </row>
    <row r="15" spans="2:12" x14ac:dyDescent="0.3">
      <c r="B15" s="54">
        <f t="shared" si="2"/>
        <v>10</v>
      </c>
      <c r="C15" s="49" t="str">
        <f t="shared" si="0"/>
        <v>burn200at50s_11012019_10</v>
      </c>
      <c r="D15" s="48">
        <v>10</v>
      </c>
      <c r="E15" s="48">
        <v>10</v>
      </c>
      <c r="F15" s="48">
        <v>10</v>
      </c>
      <c r="G15" s="55">
        <f t="shared" si="1"/>
        <v>10</v>
      </c>
      <c r="H15" s="49" t="s">
        <v>62</v>
      </c>
      <c r="I15" s="49" t="s">
        <v>62</v>
      </c>
      <c r="J15" s="60" t="s">
        <v>62</v>
      </c>
      <c r="K15" s="69">
        <f t="shared" si="3"/>
        <v>10</v>
      </c>
      <c r="L15" s="50"/>
    </row>
    <row r="16" spans="2:12" x14ac:dyDescent="0.3">
      <c r="B16" s="54">
        <f t="shared" si="2"/>
        <v>11</v>
      </c>
      <c r="C16" s="49" t="str">
        <f t="shared" si="0"/>
        <v>burn200at50s_11012019_11</v>
      </c>
      <c r="D16" s="48">
        <v>11</v>
      </c>
      <c r="E16" s="48">
        <v>11</v>
      </c>
      <c r="F16" s="48">
        <v>11</v>
      </c>
      <c r="G16" s="55">
        <f t="shared" si="1"/>
        <v>11</v>
      </c>
      <c r="H16" s="49" t="s">
        <v>63</v>
      </c>
      <c r="I16" s="49" t="s">
        <v>63</v>
      </c>
      <c r="J16" s="60" t="s">
        <v>63</v>
      </c>
      <c r="K16" s="69">
        <f t="shared" si="3"/>
        <v>11</v>
      </c>
      <c r="L16" s="50"/>
    </row>
    <row r="17" spans="2:12" x14ac:dyDescent="0.3">
      <c r="B17" s="54">
        <f t="shared" si="2"/>
        <v>12</v>
      </c>
      <c r="C17" s="49" t="str">
        <f t="shared" si="0"/>
        <v>burn200at50s_11012019_12</v>
      </c>
      <c r="D17" s="48">
        <v>12</v>
      </c>
      <c r="E17" s="48">
        <v>12</v>
      </c>
      <c r="F17" s="48">
        <v>12</v>
      </c>
      <c r="G17" s="55">
        <f t="shared" si="1"/>
        <v>12</v>
      </c>
      <c r="H17" s="49" t="s">
        <v>64</v>
      </c>
      <c r="I17" s="49" t="s">
        <v>64</v>
      </c>
      <c r="J17" s="60" t="s">
        <v>64</v>
      </c>
      <c r="K17" s="69">
        <f t="shared" si="3"/>
        <v>12</v>
      </c>
      <c r="L17" s="50"/>
    </row>
    <row r="18" spans="2:12" x14ac:dyDescent="0.3">
      <c r="B18" s="66">
        <f t="shared" si="2"/>
        <v>13</v>
      </c>
      <c r="C18" s="49" t="str">
        <f t="shared" si="0"/>
        <v>burn200at50s_11012019_13</v>
      </c>
      <c r="D18" s="48"/>
      <c r="E18" s="48"/>
      <c r="F18" s="48"/>
      <c r="G18" s="55"/>
      <c r="H18" s="49" t="s">
        <v>65</v>
      </c>
      <c r="I18" s="49" t="s">
        <v>65</v>
      </c>
      <c r="J18" s="60" t="s">
        <v>65</v>
      </c>
      <c r="K18" s="69"/>
      <c r="L18" s="50"/>
    </row>
    <row r="19" spans="2:12" x14ac:dyDescent="0.3">
      <c r="B19" s="54">
        <f t="shared" si="2"/>
        <v>14</v>
      </c>
      <c r="C19" s="49" t="str">
        <f t="shared" si="0"/>
        <v>burn200at50s_11012019_14</v>
      </c>
      <c r="D19" s="48">
        <v>14</v>
      </c>
      <c r="E19" s="48">
        <v>13</v>
      </c>
      <c r="F19" s="48">
        <v>13</v>
      </c>
      <c r="G19" s="55">
        <f t="shared" ref="G19" si="4">F19</f>
        <v>13</v>
      </c>
      <c r="H19" s="49" t="s">
        <v>66</v>
      </c>
      <c r="I19" s="49" t="s">
        <v>66</v>
      </c>
      <c r="J19" s="60" t="s">
        <v>66</v>
      </c>
      <c r="K19" s="69">
        <v>14</v>
      </c>
      <c r="L19" s="50"/>
    </row>
    <row r="20" spans="2:12" x14ac:dyDescent="0.3">
      <c r="B20" s="66">
        <f t="shared" si="2"/>
        <v>15</v>
      </c>
      <c r="C20" s="49" t="str">
        <f t="shared" si="0"/>
        <v>burn200at50s_11012019_15</v>
      </c>
      <c r="D20" s="49"/>
      <c r="E20" s="50"/>
      <c r="F20" s="50"/>
      <c r="G20" s="55"/>
      <c r="H20" s="49" t="s">
        <v>67</v>
      </c>
      <c r="I20" s="49" t="s">
        <v>67</v>
      </c>
      <c r="J20" s="60" t="s">
        <v>67</v>
      </c>
      <c r="K20" s="69"/>
      <c r="L20" s="50"/>
    </row>
    <row r="21" spans="2:12" x14ac:dyDescent="0.3">
      <c r="B21" s="54">
        <f t="shared" si="2"/>
        <v>16</v>
      </c>
      <c r="C21" s="49" t="str">
        <f t="shared" si="0"/>
        <v>burn200at50s_11012019_16</v>
      </c>
      <c r="D21" s="4">
        <v>16</v>
      </c>
      <c r="E21" s="4">
        <v>14</v>
      </c>
      <c r="F21" s="4">
        <v>14</v>
      </c>
      <c r="G21" s="55">
        <f t="shared" ref="G21" si="5">F21</f>
        <v>14</v>
      </c>
      <c r="H21" s="49" t="s">
        <v>68</v>
      </c>
      <c r="I21" s="49" t="s">
        <v>68</v>
      </c>
      <c r="J21" s="60" t="s">
        <v>68</v>
      </c>
      <c r="K21" s="69">
        <v>16</v>
      </c>
      <c r="L21" s="50"/>
    </row>
    <row r="22" spans="2:12" ht="15" thickBot="1" x14ac:dyDescent="0.35">
      <c r="B22" s="67">
        <f t="shared" si="2"/>
        <v>17</v>
      </c>
      <c r="C22" s="57" t="str">
        <f t="shared" si="0"/>
        <v>burn200at50s_11012019_17</v>
      </c>
      <c r="D22" s="57"/>
      <c r="E22" s="58"/>
      <c r="F22" s="58"/>
      <c r="G22" s="18"/>
      <c r="H22" s="57" t="s">
        <v>69</v>
      </c>
      <c r="I22" s="57" t="s">
        <v>69</v>
      </c>
      <c r="J22" s="61" t="s">
        <v>69</v>
      </c>
      <c r="K22" s="70"/>
      <c r="L22" s="50"/>
    </row>
    <row r="23" spans="2:12" x14ac:dyDescent="0.3">
      <c r="B23" s="47" t="s">
        <v>73</v>
      </c>
      <c r="C23" s="47"/>
      <c r="D23" s="47" t="s">
        <v>79</v>
      </c>
      <c r="E23" s="47"/>
      <c r="F23" s="47"/>
      <c r="G23" s="47"/>
      <c r="H23" s="47" t="s">
        <v>85</v>
      </c>
      <c r="I23" s="47"/>
      <c r="J23" s="47"/>
      <c r="K23" s="47"/>
    </row>
    <row r="24" spans="2:12" x14ac:dyDescent="0.3">
      <c r="B24" s="47"/>
      <c r="C24" s="47"/>
      <c r="D24" s="47" t="s">
        <v>86</v>
      </c>
      <c r="E24" s="47"/>
      <c r="F24" s="47"/>
      <c r="G24" s="47"/>
      <c r="H24" s="47"/>
      <c r="I24" s="47"/>
      <c r="J24" s="47"/>
      <c r="K24" s="47"/>
    </row>
    <row r="25" spans="2:12" x14ac:dyDescent="0.3">
      <c r="C25" s="47"/>
      <c r="D25" s="47"/>
      <c r="E25" s="47"/>
      <c r="F25" s="47"/>
      <c r="G25" s="1"/>
      <c r="H25" s="47"/>
      <c r="I25" s="47"/>
    </row>
    <row r="26" spans="2:12" x14ac:dyDescent="0.3">
      <c r="C26" s="47"/>
      <c r="D26" s="47"/>
      <c r="E26" s="47"/>
      <c r="F26" s="47"/>
      <c r="G26" s="47"/>
      <c r="H26" s="47"/>
      <c r="I26" s="47"/>
    </row>
    <row r="27" spans="2:12" x14ac:dyDescent="0.3">
      <c r="C27" s="47"/>
      <c r="D27" s="47"/>
      <c r="E27" s="47"/>
      <c r="F27" s="47"/>
      <c r="G27" s="47"/>
      <c r="H27" s="47"/>
      <c r="I27" s="47"/>
    </row>
  </sheetData>
  <mergeCells count="3">
    <mergeCell ref="H3:J3"/>
    <mergeCell ref="B3:G3"/>
    <mergeCell ref="D4:E4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080C-DF28-451E-A8E9-039AA53E445C}">
  <dimension ref="B1:L25"/>
  <sheetViews>
    <sheetView zoomScale="85" zoomScaleNormal="85" workbookViewId="0">
      <selection activeCell="C14" sqref="C14"/>
    </sheetView>
  </sheetViews>
  <sheetFormatPr defaultRowHeight="14.4" x14ac:dyDescent="0.3"/>
  <cols>
    <col min="2" max="2" width="28.21875" bestFit="1" customWidth="1"/>
    <col min="3" max="3" width="25.44140625" bestFit="1" customWidth="1"/>
    <col min="4" max="4" width="16.6640625" bestFit="1" customWidth="1"/>
    <col min="5" max="5" width="17.109375" bestFit="1" customWidth="1"/>
    <col min="6" max="6" width="24.77734375" bestFit="1" customWidth="1"/>
    <col min="7" max="7" width="17.33203125" bestFit="1" customWidth="1"/>
    <col min="8" max="8" width="16.88671875" bestFit="1" customWidth="1"/>
    <col min="9" max="9" width="16.5546875" bestFit="1" customWidth="1"/>
    <col min="10" max="10" width="14.77734375" bestFit="1" customWidth="1"/>
    <col min="11" max="12" width="15.77734375" bestFit="1" customWidth="1"/>
  </cols>
  <sheetData>
    <row r="1" spans="2:12" ht="15" thickBot="1" x14ac:dyDescent="0.35"/>
    <row r="2" spans="2:12" x14ac:dyDescent="0.3">
      <c r="B2" s="81" t="s">
        <v>88</v>
      </c>
      <c r="C2" s="82"/>
      <c r="D2" s="82"/>
      <c r="E2" s="82"/>
      <c r="F2" s="82"/>
      <c r="G2" s="83"/>
      <c r="H2" s="81" t="s">
        <v>74</v>
      </c>
      <c r="I2" s="82"/>
      <c r="J2" s="83"/>
      <c r="K2" s="71" t="s">
        <v>87</v>
      </c>
      <c r="L2" s="51"/>
    </row>
    <row r="3" spans="2:12" x14ac:dyDescent="0.3">
      <c r="B3" s="52" t="s">
        <v>105</v>
      </c>
      <c r="C3" s="51" t="s">
        <v>77</v>
      </c>
      <c r="D3" s="73" t="s">
        <v>80</v>
      </c>
      <c r="E3" s="73"/>
      <c r="F3" s="73" t="s">
        <v>82</v>
      </c>
      <c r="G3" s="53" t="s">
        <v>83</v>
      </c>
      <c r="H3" s="54"/>
      <c r="I3" s="50"/>
      <c r="J3" s="59"/>
      <c r="K3" s="69"/>
      <c r="L3" s="50"/>
    </row>
    <row r="4" spans="2:12" x14ac:dyDescent="0.3">
      <c r="B4" s="52" t="s">
        <v>81</v>
      </c>
      <c r="C4" s="51" t="s">
        <v>76</v>
      </c>
      <c r="D4" s="2" t="s">
        <v>71</v>
      </c>
      <c r="E4" s="2" t="s">
        <v>72</v>
      </c>
      <c r="F4" s="76" t="s">
        <v>84</v>
      </c>
      <c r="G4" s="77"/>
      <c r="H4" s="56" t="s">
        <v>75</v>
      </c>
      <c r="I4" s="51" t="s">
        <v>70</v>
      </c>
      <c r="J4" s="20" t="s">
        <v>78</v>
      </c>
      <c r="K4" s="69"/>
      <c r="L4" s="50"/>
    </row>
    <row r="5" spans="2:12" x14ac:dyDescent="0.3">
      <c r="B5" s="66">
        <v>1</v>
      </c>
      <c r="C5" s="49" t="s">
        <v>144</v>
      </c>
      <c r="D5" s="48"/>
      <c r="E5" s="48"/>
      <c r="F5" s="48"/>
      <c r="G5" s="55"/>
      <c r="H5" s="21" t="s">
        <v>53</v>
      </c>
      <c r="I5" s="49" t="s">
        <v>53</v>
      </c>
      <c r="J5" s="60" t="s">
        <v>53</v>
      </c>
      <c r="K5" s="69"/>
      <c r="L5" s="50"/>
    </row>
    <row r="6" spans="2:12" x14ac:dyDescent="0.3">
      <c r="B6" s="66">
        <f>B5+1</f>
        <v>2</v>
      </c>
      <c r="C6" s="49" t="s">
        <v>145</v>
      </c>
      <c r="D6" s="48"/>
      <c r="E6" s="48"/>
      <c r="F6" s="48"/>
      <c r="G6" s="55"/>
      <c r="H6" s="21" t="s">
        <v>54</v>
      </c>
      <c r="I6" s="49" t="s">
        <v>54</v>
      </c>
      <c r="J6" s="60" t="s">
        <v>54</v>
      </c>
      <c r="K6" s="69"/>
      <c r="L6" s="50"/>
    </row>
    <row r="7" spans="2:12" x14ac:dyDescent="0.3">
      <c r="B7" s="66">
        <f t="shared" ref="B7" si="0">B6+1</f>
        <v>3</v>
      </c>
      <c r="C7" s="49" t="s">
        <v>146</v>
      </c>
      <c r="D7" s="48"/>
      <c r="E7" s="48"/>
      <c r="F7" s="48"/>
      <c r="G7" s="55"/>
      <c r="H7" s="21" t="s">
        <v>55</v>
      </c>
      <c r="I7" s="49" t="s">
        <v>55</v>
      </c>
      <c r="J7" s="60" t="s">
        <v>55</v>
      </c>
      <c r="K7" s="69"/>
      <c r="L7" s="50"/>
    </row>
    <row r="8" spans="2:12" x14ac:dyDescent="0.3">
      <c r="B8" s="66">
        <f t="shared" ref="B8:B24" si="1">B7+1</f>
        <v>4</v>
      </c>
      <c r="C8" s="49" t="s">
        <v>147</v>
      </c>
      <c r="D8" s="50"/>
      <c r="E8" s="50"/>
      <c r="F8" s="50"/>
      <c r="G8" s="59"/>
      <c r="H8" s="21" t="s">
        <v>56</v>
      </c>
      <c r="I8" s="49" t="s">
        <v>56</v>
      </c>
      <c r="J8" s="60" t="s">
        <v>56</v>
      </c>
      <c r="K8" s="69"/>
      <c r="L8" s="50"/>
    </row>
    <row r="9" spans="2:12" x14ac:dyDescent="0.3">
      <c r="B9" s="66">
        <f t="shared" si="1"/>
        <v>5</v>
      </c>
      <c r="C9" s="49" t="s">
        <v>148</v>
      </c>
      <c r="D9" s="50"/>
      <c r="E9" s="50"/>
      <c r="F9" s="50"/>
      <c r="G9" s="59"/>
      <c r="H9" s="21" t="s">
        <v>57</v>
      </c>
      <c r="I9" s="49" t="s">
        <v>57</v>
      </c>
      <c r="J9" s="60" t="s">
        <v>57</v>
      </c>
      <c r="K9" s="69"/>
      <c r="L9" s="50"/>
    </row>
    <row r="10" spans="2:12" x14ac:dyDescent="0.3">
      <c r="B10" s="66">
        <f t="shared" si="1"/>
        <v>6</v>
      </c>
      <c r="C10" s="49" t="s">
        <v>149</v>
      </c>
      <c r="D10" s="50"/>
      <c r="E10" s="50"/>
      <c r="F10" s="50"/>
      <c r="G10" s="59"/>
      <c r="H10" s="21" t="s">
        <v>58</v>
      </c>
      <c r="I10" s="49" t="s">
        <v>58</v>
      </c>
      <c r="J10" s="60" t="s">
        <v>58</v>
      </c>
      <c r="K10" s="69"/>
      <c r="L10" s="50"/>
    </row>
    <row r="11" spans="2:12" x14ac:dyDescent="0.3">
      <c r="B11" s="66">
        <f t="shared" si="1"/>
        <v>7</v>
      </c>
      <c r="C11" s="49" t="s">
        <v>150</v>
      </c>
      <c r="D11" s="50"/>
      <c r="E11" s="50"/>
      <c r="F11" s="50"/>
      <c r="G11" s="59"/>
      <c r="H11" s="21" t="s">
        <v>59</v>
      </c>
      <c r="I11" s="49" t="s">
        <v>59</v>
      </c>
      <c r="J11" s="60" t="s">
        <v>59</v>
      </c>
      <c r="K11" s="69"/>
      <c r="L11" s="50"/>
    </row>
    <row r="12" spans="2:12" x14ac:dyDescent="0.3">
      <c r="B12" s="54">
        <f t="shared" si="1"/>
        <v>8</v>
      </c>
      <c r="C12" s="49" t="s">
        <v>151</v>
      </c>
      <c r="D12" s="50">
        <v>8</v>
      </c>
      <c r="E12" s="50">
        <v>15</v>
      </c>
      <c r="F12" s="50">
        <v>15</v>
      </c>
      <c r="G12" s="59">
        <v>15</v>
      </c>
      <c r="H12" s="21" t="s">
        <v>60</v>
      </c>
      <c r="I12" s="49" t="s">
        <v>60</v>
      </c>
      <c r="J12" s="60" t="s">
        <v>60</v>
      </c>
      <c r="K12" s="69">
        <v>8</v>
      </c>
      <c r="L12" s="50"/>
    </row>
    <row r="13" spans="2:12" x14ac:dyDescent="0.3">
      <c r="B13" s="54">
        <f t="shared" si="1"/>
        <v>9</v>
      </c>
      <c r="C13" s="49" t="s">
        <v>152</v>
      </c>
      <c r="D13" s="50">
        <v>9</v>
      </c>
      <c r="E13" s="50">
        <v>16</v>
      </c>
      <c r="F13" s="50">
        <v>16</v>
      </c>
      <c r="G13" s="59">
        <v>16</v>
      </c>
      <c r="H13" s="21" t="s">
        <v>61</v>
      </c>
      <c r="I13" s="49" t="s">
        <v>61</v>
      </c>
      <c r="J13" s="60" t="s">
        <v>61</v>
      </c>
      <c r="K13" s="69">
        <v>9</v>
      </c>
      <c r="L13" s="50"/>
    </row>
    <row r="14" spans="2:12" x14ac:dyDescent="0.3">
      <c r="B14" s="21">
        <f t="shared" si="1"/>
        <v>10</v>
      </c>
      <c r="C14" s="49" t="s">
        <v>153</v>
      </c>
      <c r="D14" s="50">
        <v>10</v>
      </c>
      <c r="E14" s="50">
        <v>17</v>
      </c>
      <c r="F14" s="50">
        <v>17</v>
      </c>
      <c r="G14" s="59">
        <v>17</v>
      </c>
      <c r="H14" s="21" t="s">
        <v>62</v>
      </c>
      <c r="I14" s="49" t="s">
        <v>62</v>
      </c>
      <c r="J14" s="60" t="s">
        <v>62</v>
      </c>
      <c r="K14" s="69">
        <v>10</v>
      </c>
      <c r="L14" s="50"/>
    </row>
    <row r="15" spans="2:12" x14ac:dyDescent="0.3">
      <c r="B15" s="66">
        <f t="shared" si="1"/>
        <v>11</v>
      </c>
      <c r="C15" s="49" t="s">
        <v>154</v>
      </c>
      <c r="D15" s="50"/>
      <c r="E15" s="50"/>
      <c r="F15" s="50"/>
      <c r="G15" s="59"/>
      <c r="H15" s="21" t="s">
        <v>63</v>
      </c>
      <c r="I15" s="68"/>
      <c r="J15" s="60" t="s">
        <v>63</v>
      </c>
      <c r="K15" s="69"/>
      <c r="L15" s="50"/>
    </row>
    <row r="16" spans="2:12" x14ac:dyDescent="0.3">
      <c r="B16" s="66">
        <f t="shared" si="1"/>
        <v>12</v>
      </c>
      <c r="C16" s="49" t="s">
        <v>155</v>
      </c>
      <c r="D16" s="50"/>
      <c r="E16" s="50"/>
      <c r="F16" s="50"/>
      <c r="G16" s="59"/>
      <c r="H16" s="21" t="s">
        <v>64</v>
      </c>
      <c r="I16" s="68"/>
      <c r="J16" s="60" t="s">
        <v>64</v>
      </c>
      <c r="K16" s="69"/>
      <c r="L16" s="50"/>
    </row>
    <row r="17" spans="2:12" x14ac:dyDescent="0.3">
      <c r="B17" s="66">
        <f t="shared" si="1"/>
        <v>13</v>
      </c>
      <c r="C17" s="49" t="s">
        <v>156</v>
      </c>
      <c r="D17" s="50"/>
      <c r="E17" s="50"/>
      <c r="F17" s="50"/>
      <c r="G17" s="59"/>
      <c r="H17" s="21" t="s">
        <v>65</v>
      </c>
      <c r="I17" s="49" t="s">
        <v>65</v>
      </c>
      <c r="J17" s="60" t="s">
        <v>65</v>
      </c>
      <c r="K17" s="69"/>
      <c r="L17" s="50"/>
    </row>
    <row r="18" spans="2:12" x14ac:dyDescent="0.3">
      <c r="B18" s="66">
        <f t="shared" si="1"/>
        <v>14</v>
      </c>
      <c r="C18" s="49" t="s">
        <v>157</v>
      </c>
      <c r="D18" s="50"/>
      <c r="E18" s="50"/>
      <c r="F18" s="50"/>
      <c r="G18" s="59"/>
      <c r="H18" s="21" t="s">
        <v>66</v>
      </c>
      <c r="I18" s="49" t="s">
        <v>66</v>
      </c>
      <c r="J18" s="60" t="s">
        <v>66</v>
      </c>
      <c r="K18" s="69"/>
      <c r="L18" s="50"/>
    </row>
    <row r="19" spans="2:12" x14ac:dyDescent="0.3">
      <c r="B19" s="66">
        <f t="shared" si="1"/>
        <v>15</v>
      </c>
      <c r="C19" s="49" t="s">
        <v>158</v>
      </c>
      <c r="D19" s="50"/>
      <c r="E19" s="50"/>
      <c r="F19" s="50"/>
      <c r="G19" s="59"/>
      <c r="H19" s="21" t="s">
        <v>67</v>
      </c>
      <c r="I19" s="49" t="s">
        <v>67</v>
      </c>
      <c r="J19" s="60" t="s">
        <v>67</v>
      </c>
      <c r="K19" s="69"/>
      <c r="L19" s="50"/>
    </row>
    <row r="20" spans="2:12" x14ac:dyDescent="0.3">
      <c r="B20" s="54">
        <f t="shared" si="1"/>
        <v>16</v>
      </c>
      <c r="C20" s="49" t="s">
        <v>159</v>
      </c>
      <c r="D20" s="50">
        <v>16</v>
      </c>
      <c r="E20" s="50">
        <v>18</v>
      </c>
      <c r="F20" s="50">
        <v>18</v>
      </c>
      <c r="G20" s="59">
        <v>18</v>
      </c>
      <c r="H20" s="21" t="s">
        <v>68</v>
      </c>
      <c r="I20" s="49" t="s">
        <v>68</v>
      </c>
      <c r="J20" s="60" t="s">
        <v>68</v>
      </c>
      <c r="K20" s="69">
        <v>16</v>
      </c>
      <c r="L20" s="50"/>
    </row>
    <row r="21" spans="2:12" x14ac:dyDescent="0.3">
      <c r="B21" s="66">
        <f t="shared" si="1"/>
        <v>17</v>
      </c>
      <c r="C21" s="49" t="s">
        <v>160</v>
      </c>
      <c r="D21" s="50"/>
      <c r="E21" s="50"/>
      <c r="F21" s="50"/>
      <c r="G21" s="59"/>
      <c r="H21" s="21"/>
      <c r="I21" s="49"/>
      <c r="J21" s="60"/>
      <c r="K21" s="69"/>
      <c r="L21" s="50"/>
    </row>
    <row r="22" spans="2:12" x14ac:dyDescent="0.3">
      <c r="B22" s="54">
        <f t="shared" si="1"/>
        <v>18</v>
      </c>
      <c r="C22" s="49" t="s">
        <v>161</v>
      </c>
      <c r="D22" s="50">
        <v>18</v>
      </c>
      <c r="E22" s="50">
        <v>19</v>
      </c>
      <c r="F22" s="50">
        <v>19</v>
      </c>
      <c r="G22" s="59">
        <v>19</v>
      </c>
      <c r="H22" s="21" t="s">
        <v>116</v>
      </c>
      <c r="I22" s="49" t="s">
        <v>116</v>
      </c>
      <c r="J22" s="60" t="s">
        <v>116</v>
      </c>
      <c r="K22" s="69">
        <v>18</v>
      </c>
      <c r="L22" s="50"/>
    </row>
    <row r="23" spans="2:12" x14ac:dyDescent="0.3">
      <c r="B23" s="54">
        <f t="shared" si="1"/>
        <v>19</v>
      </c>
      <c r="C23" s="49" t="s">
        <v>162</v>
      </c>
      <c r="D23" s="50">
        <v>19</v>
      </c>
      <c r="E23" s="50">
        <v>20</v>
      </c>
      <c r="F23" s="50">
        <v>20</v>
      </c>
      <c r="G23" s="59">
        <v>20</v>
      </c>
      <c r="H23" s="21" t="s">
        <v>117</v>
      </c>
      <c r="I23" s="49" t="s">
        <v>117</v>
      </c>
      <c r="J23" s="60" t="s">
        <v>117</v>
      </c>
      <c r="K23" s="69">
        <v>19</v>
      </c>
      <c r="L23" s="50"/>
    </row>
    <row r="24" spans="2:12" ht="15" thickBot="1" x14ac:dyDescent="0.35">
      <c r="B24" s="63">
        <f t="shared" si="1"/>
        <v>20</v>
      </c>
      <c r="C24" s="57" t="s">
        <v>163</v>
      </c>
      <c r="D24" s="58">
        <v>20</v>
      </c>
      <c r="E24" s="58">
        <v>21</v>
      </c>
      <c r="F24" s="58">
        <v>21</v>
      </c>
      <c r="G24" s="64">
        <v>21</v>
      </c>
      <c r="H24" s="37" t="s">
        <v>118</v>
      </c>
      <c r="I24" s="57" t="s">
        <v>118</v>
      </c>
      <c r="J24" s="61" t="s">
        <v>118</v>
      </c>
      <c r="K24" s="70">
        <v>20</v>
      </c>
      <c r="L24" s="50"/>
    </row>
    <row r="25" spans="2:12" x14ac:dyDescent="0.3">
      <c r="B25" s="47" t="s">
        <v>110</v>
      </c>
      <c r="C25" s="47"/>
      <c r="D25" s="47"/>
      <c r="E25" s="47"/>
      <c r="F25" s="47"/>
      <c r="G25" s="47"/>
      <c r="H25" s="47"/>
      <c r="I25" s="49"/>
      <c r="J25" s="49"/>
      <c r="K25" s="47"/>
    </row>
  </sheetData>
  <mergeCells count="2">
    <mergeCell ref="B2:G2"/>
    <mergeCell ref="H2:J2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1A4D-4876-495B-8656-13CDB7B7756A}">
  <dimension ref="B1:K22"/>
  <sheetViews>
    <sheetView zoomScale="85" zoomScaleNormal="85" workbookViewId="0">
      <selection activeCell="C8" sqref="C8"/>
    </sheetView>
  </sheetViews>
  <sheetFormatPr defaultRowHeight="14.4" x14ac:dyDescent="0.3"/>
  <cols>
    <col min="2" max="2" width="26.77734375" bestFit="1" customWidth="1"/>
    <col min="3" max="3" width="25.33203125" bestFit="1" customWidth="1"/>
    <col min="4" max="4" width="12.44140625" bestFit="1" customWidth="1"/>
    <col min="5" max="5" width="16.33203125" bestFit="1" customWidth="1"/>
    <col min="6" max="6" width="23.6640625" bestFit="1" customWidth="1"/>
    <col min="7" max="7" width="16.6640625" bestFit="1" customWidth="1"/>
    <col min="8" max="9" width="15.77734375" bestFit="1" customWidth="1"/>
    <col min="10" max="10" width="14.33203125" bestFit="1" customWidth="1"/>
    <col min="11" max="11" width="14.88671875" bestFit="1" customWidth="1"/>
  </cols>
  <sheetData>
    <row r="1" spans="2:11" ht="15" thickBot="1" x14ac:dyDescent="0.35"/>
    <row r="2" spans="2:11" x14ac:dyDescent="0.3">
      <c r="B2" s="81" t="s">
        <v>88</v>
      </c>
      <c r="C2" s="82"/>
      <c r="D2" s="82"/>
      <c r="E2" s="82"/>
      <c r="F2" s="82"/>
      <c r="G2" s="83"/>
      <c r="H2" s="81" t="s">
        <v>74</v>
      </c>
      <c r="I2" s="82"/>
      <c r="J2" s="83"/>
      <c r="K2" s="34" t="s">
        <v>87</v>
      </c>
    </row>
    <row r="3" spans="2:11" x14ac:dyDescent="0.3">
      <c r="B3" s="10"/>
      <c r="C3" s="8" t="s">
        <v>77</v>
      </c>
      <c r="D3" s="85" t="s">
        <v>80</v>
      </c>
      <c r="E3" s="85"/>
      <c r="F3" s="31" t="s">
        <v>82</v>
      </c>
      <c r="G3" s="11" t="s">
        <v>83</v>
      </c>
      <c r="H3" s="12"/>
      <c r="I3" s="7"/>
      <c r="J3" s="19"/>
      <c r="K3" s="33"/>
    </row>
    <row r="4" spans="2:11" x14ac:dyDescent="0.3">
      <c r="B4" s="10" t="s">
        <v>81</v>
      </c>
      <c r="C4" s="8" t="s">
        <v>76</v>
      </c>
      <c r="D4" s="2" t="s">
        <v>71</v>
      </c>
      <c r="E4" s="2" t="s">
        <v>72</v>
      </c>
      <c r="F4" s="86" t="s">
        <v>84</v>
      </c>
      <c r="G4" s="87"/>
      <c r="H4" s="14" t="s">
        <v>75</v>
      </c>
      <c r="I4" s="8" t="s">
        <v>70</v>
      </c>
      <c r="J4" s="20" t="s">
        <v>78</v>
      </c>
      <c r="K4" s="33"/>
    </row>
    <row r="5" spans="2:11" x14ac:dyDescent="0.3">
      <c r="B5" s="12">
        <v>1</v>
      </c>
      <c r="C5" s="5" t="s">
        <v>164</v>
      </c>
      <c r="D5" s="3">
        <v>1</v>
      </c>
      <c r="E5" s="3">
        <v>22</v>
      </c>
      <c r="F5" s="3"/>
      <c r="G5" s="13"/>
      <c r="H5" s="21" t="s">
        <v>53</v>
      </c>
      <c r="I5" s="5" t="s">
        <v>53</v>
      </c>
      <c r="J5" s="22" t="s">
        <v>53</v>
      </c>
      <c r="K5" s="33">
        <v>1</v>
      </c>
    </row>
    <row r="6" spans="2:11" x14ac:dyDescent="0.3">
      <c r="B6" s="12">
        <f>B5+1</f>
        <v>2</v>
      </c>
      <c r="C6" s="5" t="s">
        <v>165</v>
      </c>
      <c r="D6" s="3">
        <f>D5+1</f>
        <v>2</v>
      </c>
      <c r="E6" s="3">
        <f>E5+1</f>
        <v>23</v>
      </c>
      <c r="F6" s="41">
        <v>23</v>
      </c>
      <c r="G6" s="43">
        <v>23</v>
      </c>
      <c r="H6" s="21" t="s">
        <v>54</v>
      </c>
      <c r="I6" s="5" t="s">
        <v>54</v>
      </c>
      <c r="J6" s="22" t="s">
        <v>54</v>
      </c>
      <c r="K6" s="33">
        <f>K5+1</f>
        <v>2</v>
      </c>
    </row>
    <row r="7" spans="2:11" x14ac:dyDescent="0.3">
      <c r="B7" s="12">
        <f t="shared" ref="B7" si="0">B6+1</f>
        <v>3</v>
      </c>
      <c r="C7" s="5" t="s">
        <v>166</v>
      </c>
      <c r="D7" s="3">
        <f t="shared" ref="D7:D21" si="1">D6+1</f>
        <v>3</v>
      </c>
      <c r="E7" s="3">
        <f>E6+1</f>
        <v>24</v>
      </c>
      <c r="F7" s="41">
        <v>24</v>
      </c>
      <c r="G7" s="43">
        <v>24</v>
      </c>
      <c r="H7" s="21" t="s">
        <v>55</v>
      </c>
      <c r="I7" s="68"/>
      <c r="J7" s="22" t="s">
        <v>55</v>
      </c>
      <c r="K7" s="33"/>
    </row>
    <row r="8" spans="2:11" x14ac:dyDescent="0.3">
      <c r="B8" s="12">
        <f t="shared" ref="B8:B21" si="2">B7+1</f>
        <v>4</v>
      </c>
      <c r="C8" s="5" t="s">
        <v>167</v>
      </c>
      <c r="D8" s="3">
        <f t="shared" si="1"/>
        <v>4</v>
      </c>
      <c r="E8" s="3">
        <f t="shared" ref="E8:E21" si="3">E7+1</f>
        <v>25</v>
      </c>
      <c r="F8" s="42">
        <v>25</v>
      </c>
      <c r="G8" s="45">
        <v>25</v>
      </c>
      <c r="H8" s="21" t="s">
        <v>56</v>
      </c>
      <c r="I8" s="5" t="s">
        <v>56</v>
      </c>
      <c r="J8" s="22" t="s">
        <v>56</v>
      </c>
      <c r="K8" s="69">
        <v>4</v>
      </c>
    </row>
    <row r="9" spans="2:11" x14ac:dyDescent="0.3">
      <c r="B9" s="66">
        <f t="shared" si="2"/>
        <v>5</v>
      </c>
      <c r="C9" s="8"/>
      <c r="D9" s="3"/>
      <c r="E9" s="3"/>
      <c r="F9" s="42"/>
      <c r="G9" s="45"/>
      <c r="H9" s="21" t="s">
        <v>57</v>
      </c>
      <c r="I9" s="5" t="s">
        <v>57</v>
      </c>
      <c r="J9" s="22" t="s">
        <v>57</v>
      </c>
      <c r="K9" s="69"/>
    </row>
    <row r="10" spans="2:11" x14ac:dyDescent="0.3">
      <c r="B10" s="12">
        <f t="shared" si="2"/>
        <v>6</v>
      </c>
      <c r="C10" s="5" t="s">
        <v>168</v>
      </c>
      <c r="D10" s="3">
        <v>6</v>
      </c>
      <c r="E10" s="3">
        <v>27</v>
      </c>
      <c r="F10" s="42">
        <v>27</v>
      </c>
      <c r="G10" s="45">
        <v>27</v>
      </c>
      <c r="H10" s="21" t="s">
        <v>58</v>
      </c>
      <c r="I10" s="5" t="s">
        <v>58</v>
      </c>
      <c r="J10" s="22" t="s">
        <v>58</v>
      </c>
      <c r="K10" s="69">
        <v>6</v>
      </c>
    </row>
    <row r="11" spans="2:11" x14ac:dyDescent="0.3">
      <c r="B11" s="12">
        <f t="shared" si="2"/>
        <v>7</v>
      </c>
      <c r="C11" s="5" t="s">
        <v>169</v>
      </c>
      <c r="D11" s="3">
        <f t="shared" si="1"/>
        <v>7</v>
      </c>
      <c r="E11" s="3">
        <f t="shared" si="3"/>
        <v>28</v>
      </c>
      <c r="F11" s="42">
        <v>28</v>
      </c>
      <c r="G11" s="45">
        <v>28</v>
      </c>
      <c r="H11" s="21" t="s">
        <v>59</v>
      </c>
      <c r="I11" s="5" t="s">
        <v>59</v>
      </c>
      <c r="J11" s="22" t="s">
        <v>59</v>
      </c>
      <c r="K11" s="69">
        <f t="shared" ref="K11:K21" si="4">K10+1</f>
        <v>7</v>
      </c>
    </row>
    <row r="12" spans="2:11" x14ac:dyDescent="0.3">
      <c r="B12" s="12">
        <f t="shared" si="2"/>
        <v>8</v>
      </c>
      <c r="C12" s="5" t="s">
        <v>170</v>
      </c>
      <c r="D12" s="3">
        <f t="shared" si="1"/>
        <v>8</v>
      </c>
      <c r="E12" s="3">
        <f t="shared" si="3"/>
        <v>29</v>
      </c>
      <c r="F12" s="42">
        <v>29</v>
      </c>
      <c r="G12" s="45">
        <v>29</v>
      </c>
      <c r="H12" s="21" t="s">
        <v>60</v>
      </c>
      <c r="I12" s="5" t="s">
        <v>60</v>
      </c>
      <c r="J12" s="22" t="s">
        <v>60</v>
      </c>
      <c r="K12" s="69">
        <f t="shared" si="4"/>
        <v>8</v>
      </c>
    </row>
    <row r="13" spans="2:11" x14ac:dyDescent="0.3">
      <c r="B13" s="66">
        <f t="shared" si="2"/>
        <v>9</v>
      </c>
      <c r="C13" s="5"/>
      <c r="D13" s="3"/>
      <c r="E13" s="3"/>
      <c r="F13" s="42"/>
      <c r="G13" s="45"/>
      <c r="H13" s="21" t="s">
        <v>61</v>
      </c>
      <c r="I13" s="5" t="s">
        <v>61</v>
      </c>
      <c r="J13" s="22" t="s">
        <v>61</v>
      </c>
      <c r="K13" s="69"/>
    </row>
    <row r="14" spans="2:11" x14ac:dyDescent="0.3">
      <c r="B14" s="12">
        <f t="shared" si="2"/>
        <v>10</v>
      </c>
      <c r="C14" s="5" t="s">
        <v>171</v>
      </c>
      <c r="D14" s="3">
        <v>10</v>
      </c>
      <c r="E14" s="3">
        <v>31</v>
      </c>
      <c r="F14" s="42">
        <v>31</v>
      </c>
      <c r="G14" s="45">
        <v>31</v>
      </c>
      <c r="H14" s="21" t="s">
        <v>62</v>
      </c>
      <c r="I14" s="5" t="s">
        <v>62</v>
      </c>
      <c r="J14" s="22" t="s">
        <v>62</v>
      </c>
      <c r="K14" s="69">
        <v>10</v>
      </c>
    </row>
    <row r="15" spans="2:11" x14ac:dyDescent="0.3">
      <c r="B15" s="12">
        <f t="shared" si="2"/>
        <v>11</v>
      </c>
      <c r="C15" s="5" t="s">
        <v>172</v>
      </c>
      <c r="D15" s="3">
        <f t="shared" si="1"/>
        <v>11</v>
      </c>
      <c r="E15" s="3">
        <f t="shared" si="3"/>
        <v>32</v>
      </c>
      <c r="F15" s="42">
        <v>32</v>
      </c>
      <c r="G15" s="45">
        <v>32</v>
      </c>
      <c r="H15" s="21" t="s">
        <v>63</v>
      </c>
      <c r="I15" s="5" t="s">
        <v>63</v>
      </c>
      <c r="J15" s="22" t="s">
        <v>63</v>
      </c>
      <c r="K15" s="69">
        <f t="shared" si="4"/>
        <v>11</v>
      </c>
    </row>
    <row r="16" spans="2:11" x14ac:dyDescent="0.3">
      <c r="B16" s="12">
        <f t="shared" si="2"/>
        <v>12</v>
      </c>
      <c r="C16" s="5" t="s">
        <v>173</v>
      </c>
      <c r="D16" s="3">
        <f t="shared" si="1"/>
        <v>12</v>
      </c>
      <c r="E16" s="3">
        <f t="shared" si="3"/>
        <v>33</v>
      </c>
      <c r="F16" s="42">
        <v>33</v>
      </c>
      <c r="G16" s="45">
        <v>33</v>
      </c>
      <c r="H16" s="21" t="s">
        <v>64</v>
      </c>
      <c r="I16" s="5" t="s">
        <v>64</v>
      </c>
      <c r="J16" s="22" t="s">
        <v>64</v>
      </c>
      <c r="K16" s="69">
        <f t="shared" si="4"/>
        <v>12</v>
      </c>
    </row>
    <row r="17" spans="2:11" x14ac:dyDescent="0.3">
      <c r="B17" s="12">
        <f t="shared" si="2"/>
        <v>13</v>
      </c>
      <c r="C17" s="5" t="s">
        <v>174</v>
      </c>
      <c r="D17" s="3">
        <f t="shared" si="1"/>
        <v>13</v>
      </c>
      <c r="E17" s="3">
        <f t="shared" si="3"/>
        <v>34</v>
      </c>
      <c r="F17" s="42">
        <v>34</v>
      </c>
      <c r="G17" s="45">
        <v>34</v>
      </c>
      <c r="H17" s="21" t="s">
        <v>65</v>
      </c>
      <c r="I17" s="5" t="s">
        <v>65</v>
      </c>
      <c r="J17" s="22" t="s">
        <v>65</v>
      </c>
      <c r="K17" s="69">
        <f t="shared" si="4"/>
        <v>13</v>
      </c>
    </row>
    <row r="18" spans="2:11" x14ac:dyDescent="0.3">
      <c r="B18" s="12">
        <f t="shared" si="2"/>
        <v>14</v>
      </c>
      <c r="C18" s="5" t="s">
        <v>175</v>
      </c>
      <c r="D18" s="3">
        <f t="shared" si="1"/>
        <v>14</v>
      </c>
      <c r="E18" s="3">
        <f t="shared" si="3"/>
        <v>35</v>
      </c>
      <c r="F18" s="42">
        <v>35</v>
      </c>
      <c r="G18" s="45">
        <v>35</v>
      </c>
      <c r="H18" s="21" t="s">
        <v>66</v>
      </c>
      <c r="I18" s="5" t="s">
        <v>66</v>
      </c>
      <c r="J18" s="22" t="s">
        <v>66</v>
      </c>
      <c r="K18" s="69">
        <f t="shared" si="4"/>
        <v>14</v>
      </c>
    </row>
    <row r="19" spans="2:11" x14ac:dyDescent="0.3">
      <c r="B19" s="12">
        <f t="shared" si="2"/>
        <v>15</v>
      </c>
      <c r="C19" s="5" t="s">
        <v>176</v>
      </c>
      <c r="D19" s="3">
        <f t="shared" si="1"/>
        <v>15</v>
      </c>
      <c r="E19" s="3">
        <f t="shared" si="3"/>
        <v>36</v>
      </c>
      <c r="F19" s="42">
        <v>36</v>
      </c>
      <c r="G19" s="45">
        <v>36</v>
      </c>
      <c r="H19" s="21" t="s">
        <v>67</v>
      </c>
      <c r="I19" s="5" t="s">
        <v>67</v>
      </c>
      <c r="J19" s="22" t="s">
        <v>67</v>
      </c>
      <c r="K19" s="69">
        <f t="shared" si="4"/>
        <v>15</v>
      </c>
    </row>
    <row r="20" spans="2:11" x14ac:dyDescent="0.3">
      <c r="B20" s="12">
        <f t="shared" si="2"/>
        <v>16</v>
      </c>
      <c r="C20" s="5" t="s">
        <v>177</v>
      </c>
      <c r="D20" s="3">
        <f t="shared" si="1"/>
        <v>16</v>
      </c>
      <c r="E20" s="3">
        <f t="shared" si="3"/>
        <v>37</v>
      </c>
      <c r="F20" s="42">
        <v>37</v>
      </c>
      <c r="G20" s="45">
        <v>37</v>
      </c>
      <c r="H20" s="21" t="s">
        <v>68</v>
      </c>
      <c r="I20" s="5" t="s">
        <v>68</v>
      </c>
      <c r="J20" s="22" t="s">
        <v>68</v>
      </c>
      <c r="K20" s="69">
        <f t="shared" si="4"/>
        <v>16</v>
      </c>
    </row>
    <row r="21" spans="2:11" ht="15" thickBot="1" x14ac:dyDescent="0.35">
      <c r="B21" s="26">
        <f t="shared" si="2"/>
        <v>17</v>
      </c>
      <c r="C21" s="16" t="s">
        <v>178</v>
      </c>
      <c r="D21" s="36">
        <f t="shared" si="1"/>
        <v>17</v>
      </c>
      <c r="E21" s="36">
        <f t="shared" si="3"/>
        <v>38</v>
      </c>
      <c r="F21" s="44">
        <v>38</v>
      </c>
      <c r="G21" s="46">
        <v>38</v>
      </c>
      <c r="H21" s="37" t="s">
        <v>69</v>
      </c>
      <c r="I21" s="16" t="s">
        <v>69</v>
      </c>
      <c r="J21" s="23" t="s">
        <v>69</v>
      </c>
      <c r="K21" s="70">
        <f t="shared" si="4"/>
        <v>17</v>
      </c>
    </row>
    <row r="22" spans="2:11" x14ac:dyDescent="0.3">
      <c r="C22" t="s">
        <v>111</v>
      </c>
      <c r="H22" s="5"/>
      <c r="I22" s="5"/>
      <c r="J22" s="5"/>
    </row>
  </sheetData>
  <mergeCells count="4">
    <mergeCell ref="B2:G2"/>
    <mergeCell ref="H2:J2"/>
    <mergeCell ref="D3:E3"/>
    <mergeCell ref="F4:G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0C48-AC34-487B-B759-2DA557274C4F}">
  <dimension ref="B1:K38"/>
  <sheetViews>
    <sheetView tabSelected="1" zoomScale="70" zoomScaleNormal="70" workbookViewId="0">
      <selection activeCell="C29" sqref="C29"/>
    </sheetView>
  </sheetViews>
  <sheetFormatPr defaultRowHeight="14.4" x14ac:dyDescent="0.3"/>
  <cols>
    <col min="2" max="2" width="26.77734375" bestFit="1" customWidth="1"/>
    <col min="3" max="3" width="24.44140625" bestFit="1" customWidth="1"/>
    <col min="4" max="4" width="12.44140625" bestFit="1" customWidth="1"/>
    <col min="5" max="5" width="16.33203125" bestFit="1" customWidth="1"/>
    <col min="6" max="6" width="23.6640625" bestFit="1" customWidth="1"/>
    <col min="7" max="7" width="16.6640625" bestFit="1" customWidth="1"/>
    <col min="8" max="9" width="15.77734375" bestFit="1" customWidth="1"/>
    <col min="10" max="10" width="15.33203125" bestFit="1" customWidth="1"/>
    <col min="11" max="11" width="14.88671875" bestFit="1" customWidth="1"/>
  </cols>
  <sheetData>
    <row r="1" spans="2:11" ht="15" thickBot="1" x14ac:dyDescent="0.35"/>
    <row r="2" spans="2:11" x14ac:dyDescent="0.3">
      <c r="B2" s="81" t="s">
        <v>88</v>
      </c>
      <c r="C2" s="82"/>
      <c r="D2" s="82"/>
      <c r="E2" s="82"/>
      <c r="F2" s="82"/>
      <c r="G2" s="83"/>
      <c r="H2" s="81" t="s">
        <v>74</v>
      </c>
      <c r="I2" s="82"/>
      <c r="J2" s="83"/>
      <c r="K2" s="34" t="s">
        <v>87</v>
      </c>
    </row>
    <row r="3" spans="2:11" x14ac:dyDescent="0.3">
      <c r="B3" s="10"/>
      <c r="C3" s="8" t="s">
        <v>89</v>
      </c>
      <c r="D3" s="85" t="s">
        <v>90</v>
      </c>
      <c r="E3" s="85"/>
      <c r="F3" s="31" t="s">
        <v>91</v>
      </c>
      <c r="G3" s="11" t="s">
        <v>92</v>
      </c>
      <c r="H3" s="12"/>
      <c r="I3" s="7"/>
      <c r="J3" s="19"/>
      <c r="K3" s="33"/>
    </row>
    <row r="4" spans="2:11" x14ac:dyDescent="0.3">
      <c r="B4" s="10" t="s">
        <v>81</v>
      </c>
      <c r="C4" s="8" t="s">
        <v>76</v>
      </c>
      <c r="D4" s="2" t="s">
        <v>71</v>
      </c>
      <c r="E4" s="2" t="s">
        <v>72</v>
      </c>
      <c r="F4" s="86" t="s">
        <v>84</v>
      </c>
      <c r="G4" s="87"/>
      <c r="H4" s="14" t="s">
        <v>75</v>
      </c>
      <c r="I4" s="8" t="s">
        <v>70</v>
      </c>
      <c r="J4" s="20" t="s">
        <v>78</v>
      </c>
      <c r="K4" s="33"/>
    </row>
    <row r="5" spans="2:11" x14ac:dyDescent="0.3">
      <c r="B5" s="12">
        <v>1</v>
      </c>
      <c r="C5" s="5" t="s">
        <v>179</v>
      </c>
      <c r="D5" s="3">
        <v>1</v>
      </c>
      <c r="E5" s="3">
        <f>IF(ISBLANK(D5),"",D5)</f>
        <v>1</v>
      </c>
      <c r="F5" s="41"/>
      <c r="G5" s="43"/>
      <c r="H5" s="21" t="s">
        <v>53</v>
      </c>
      <c r="I5" s="5" t="s">
        <v>53</v>
      </c>
      <c r="J5" s="22" t="s">
        <v>53</v>
      </c>
      <c r="K5" s="33">
        <v>1</v>
      </c>
    </row>
    <row r="6" spans="2:11" x14ac:dyDescent="0.3">
      <c r="B6" s="12">
        <f>B5+1</f>
        <v>2</v>
      </c>
      <c r="C6" s="5" t="s">
        <v>180</v>
      </c>
      <c r="D6" s="3">
        <f>D5+1</f>
        <v>2</v>
      </c>
      <c r="E6" s="3">
        <f>IF(ISBLANK(D6),"",E5+1)</f>
        <v>2</v>
      </c>
      <c r="F6" s="41">
        <v>2</v>
      </c>
      <c r="G6" s="43">
        <v>2</v>
      </c>
      <c r="H6" s="21" t="s">
        <v>54</v>
      </c>
      <c r="I6" s="5" t="s">
        <v>54</v>
      </c>
      <c r="J6" s="22" t="s">
        <v>54</v>
      </c>
      <c r="K6" s="33">
        <f>K5+1</f>
        <v>2</v>
      </c>
    </row>
    <row r="7" spans="2:11" x14ac:dyDescent="0.3">
      <c r="B7" s="12">
        <f t="shared" ref="B7" si="0">B6+1</f>
        <v>3</v>
      </c>
      <c r="C7" s="5" t="s">
        <v>181</v>
      </c>
      <c r="D7" s="3">
        <f t="shared" ref="D7:D38" si="1">D6+1</f>
        <v>3</v>
      </c>
      <c r="E7" s="3">
        <f t="shared" ref="E7:E26" si="2">IF(ISBLANK(D7),"",D7)</f>
        <v>3</v>
      </c>
      <c r="F7" s="41">
        <v>3</v>
      </c>
      <c r="G7" s="43">
        <v>3</v>
      </c>
      <c r="H7" s="21" t="s">
        <v>55</v>
      </c>
      <c r="I7" s="5" t="s">
        <v>55</v>
      </c>
      <c r="J7" s="22" t="s">
        <v>55</v>
      </c>
      <c r="K7" s="33">
        <f t="shared" ref="K7:K38" si="3">K6+1</f>
        <v>3</v>
      </c>
    </row>
    <row r="8" spans="2:11" x14ac:dyDescent="0.3">
      <c r="B8" s="12">
        <f t="shared" ref="B8:B38" si="4">B7+1</f>
        <v>4</v>
      </c>
      <c r="C8" s="5" t="s">
        <v>182</v>
      </c>
      <c r="D8" s="3">
        <f t="shared" si="1"/>
        <v>4</v>
      </c>
      <c r="E8" s="3">
        <f t="shared" si="2"/>
        <v>4</v>
      </c>
      <c r="F8" s="42">
        <v>4</v>
      </c>
      <c r="G8" s="45">
        <v>4</v>
      </c>
      <c r="H8" s="21" t="s">
        <v>56</v>
      </c>
      <c r="I8" s="5" t="s">
        <v>56</v>
      </c>
      <c r="J8" s="22" t="s">
        <v>56</v>
      </c>
      <c r="K8" s="69">
        <f t="shared" si="3"/>
        <v>4</v>
      </c>
    </row>
    <row r="9" spans="2:11" x14ac:dyDescent="0.3">
      <c r="B9" s="12">
        <f t="shared" si="4"/>
        <v>5</v>
      </c>
      <c r="C9" s="5" t="s">
        <v>183</v>
      </c>
      <c r="D9" s="3">
        <f t="shared" si="1"/>
        <v>5</v>
      </c>
      <c r="E9" s="3">
        <f t="shared" si="2"/>
        <v>5</v>
      </c>
      <c r="F9" s="42">
        <v>5</v>
      </c>
      <c r="G9" s="45">
        <v>5</v>
      </c>
      <c r="H9" s="21" t="s">
        <v>57</v>
      </c>
      <c r="I9" s="5" t="s">
        <v>57</v>
      </c>
      <c r="J9" s="22" t="s">
        <v>57</v>
      </c>
      <c r="K9" s="69">
        <f t="shared" si="3"/>
        <v>5</v>
      </c>
    </row>
    <row r="10" spans="2:11" x14ac:dyDescent="0.3">
      <c r="B10" s="14">
        <f t="shared" si="4"/>
        <v>6</v>
      </c>
      <c r="C10" s="5" t="s">
        <v>184</v>
      </c>
      <c r="D10" s="3"/>
      <c r="E10" s="3" t="str">
        <f t="shared" si="2"/>
        <v/>
      </c>
      <c r="F10" s="42"/>
      <c r="G10" s="45"/>
      <c r="H10" s="21"/>
      <c r="I10" s="5"/>
      <c r="J10" s="22"/>
      <c r="K10" s="69"/>
    </row>
    <row r="11" spans="2:11" x14ac:dyDescent="0.3">
      <c r="B11" s="12">
        <f t="shared" si="4"/>
        <v>7</v>
      </c>
      <c r="C11" s="5" t="s">
        <v>185</v>
      </c>
      <c r="D11" s="3">
        <v>7</v>
      </c>
      <c r="E11" s="3">
        <v>6</v>
      </c>
      <c r="F11" s="42">
        <v>7</v>
      </c>
      <c r="G11" s="45">
        <v>7</v>
      </c>
      <c r="H11" s="21" t="s">
        <v>59</v>
      </c>
      <c r="I11" s="5" t="s">
        <v>59</v>
      </c>
      <c r="J11" s="22" t="s">
        <v>59</v>
      </c>
      <c r="K11" s="69">
        <v>7</v>
      </c>
    </row>
    <row r="12" spans="2:11" x14ac:dyDescent="0.3">
      <c r="B12" s="12">
        <f t="shared" si="4"/>
        <v>8</v>
      </c>
      <c r="C12" s="5" t="s">
        <v>186</v>
      </c>
      <c r="D12" s="3">
        <f t="shared" si="1"/>
        <v>8</v>
      </c>
      <c r="E12" s="3">
        <v>7</v>
      </c>
      <c r="F12" s="42">
        <v>8</v>
      </c>
      <c r="G12" s="45">
        <v>8</v>
      </c>
      <c r="H12" s="21" t="s">
        <v>60</v>
      </c>
      <c r="I12" s="5" t="s">
        <v>60</v>
      </c>
      <c r="J12" s="22" t="s">
        <v>60</v>
      </c>
      <c r="K12" s="69">
        <f t="shared" si="3"/>
        <v>8</v>
      </c>
    </row>
    <row r="13" spans="2:11" x14ac:dyDescent="0.3">
      <c r="B13" s="12">
        <f t="shared" si="4"/>
        <v>9</v>
      </c>
      <c r="C13" s="5" t="s">
        <v>187</v>
      </c>
      <c r="D13" s="3">
        <f t="shared" si="1"/>
        <v>9</v>
      </c>
      <c r="E13" s="3">
        <v>8</v>
      </c>
      <c r="F13" s="42">
        <v>9</v>
      </c>
      <c r="G13" s="45">
        <v>9</v>
      </c>
      <c r="H13" s="21" t="s">
        <v>61</v>
      </c>
      <c r="I13" s="68"/>
      <c r="J13" s="22" t="s">
        <v>61</v>
      </c>
      <c r="K13" s="69"/>
    </row>
    <row r="14" spans="2:11" x14ac:dyDescent="0.3">
      <c r="B14" s="66">
        <f t="shared" si="4"/>
        <v>10</v>
      </c>
      <c r="C14" s="5"/>
      <c r="D14" s="3"/>
      <c r="E14" s="3" t="str">
        <f t="shared" si="2"/>
        <v/>
      </c>
      <c r="F14" s="42"/>
      <c r="G14" s="45"/>
      <c r="H14" s="21"/>
      <c r="I14" s="5"/>
      <c r="J14" s="22"/>
      <c r="K14" s="69"/>
    </row>
    <row r="15" spans="2:11" x14ac:dyDescent="0.3">
      <c r="B15" s="66">
        <f t="shared" si="4"/>
        <v>11</v>
      </c>
      <c r="C15" s="5"/>
      <c r="D15" s="3"/>
      <c r="E15" s="3" t="str">
        <f t="shared" si="2"/>
        <v/>
      </c>
      <c r="F15" s="42"/>
      <c r="G15" s="45"/>
      <c r="H15" s="21"/>
      <c r="I15" s="5"/>
      <c r="J15" s="22"/>
      <c r="K15" s="69"/>
    </row>
    <row r="16" spans="2:11" x14ac:dyDescent="0.3">
      <c r="B16" s="66">
        <f t="shared" si="4"/>
        <v>12</v>
      </c>
      <c r="C16" s="5"/>
      <c r="D16" s="3"/>
      <c r="E16" s="3" t="str">
        <f t="shared" si="2"/>
        <v/>
      </c>
      <c r="F16" s="42"/>
      <c r="G16" s="45"/>
      <c r="H16" s="21"/>
      <c r="I16" s="5"/>
      <c r="J16" s="22"/>
      <c r="K16" s="69"/>
    </row>
    <row r="17" spans="2:11" x14ac:dyDescent="0.3">
      <c r="B17" s="66">
        <f t="shared" si="4"/>
        <v>13</v>
      </c>
      <c r="C17" s="5"/>
      <c r="D17" s="3"/>
      <c r="E17" s="3" t="str">
        <f t="shared" si="2"/>
        <v/>
      </c>
      <c r="F17" s="42"/>
      <c r="G17" s="45"/>
      <c r="H17" s="21"/>
      <c r="I17" s="5"/>
      <c r="J17" s="22"/>
      <c r="K17" s="69"/>
    </row>
    <row r="18" spans="2:11" x14ac:dyDescent="0.3">
      <c r="B18" s="66">
        <f t="shared" si="4"/>
        <v>14</v>
      </c>
      <c r="C18" s="5"/>
      <c r="D18" s="3"/>
      <c r="E18" s="3" t="str">
        <f t="shared" si="2"/>
        <v/>
      </c>
      <c r="F18" s="42"/>
      <c r="G18" s="45"/>
      <c r="H18" s="21"/>
      <c r="I18" s="5"/>
      <c r="J18" s="22"/>
      <c r="K18" s="69"/>
    </row>
    <row r="19" spans="2:11" x14ac:dyDescent="0.3">
      <c r="B19" s="66">
        <f t="shared" si="4"/>
        <v>15</v>
      </c>
      <c r="C19" s="5"/>
      <c r="D19" s="3"/>
      <c r="E19" s="3" t="str">
        <f t="shared" si="2"/>
        <v/>
      </c>
      <c r="F19" s="42"/>
      <c r="G19" s="45"/>
      <c r="H19" s="21"/>
      <c r="I19" s="5"/>
      <c r="J19" s="22"/>
      <c r="K19" s="69"/>
    </row>
    <row r="20" spans="2:11" x14ac:dyDescent="0.3">
      <c r="B20" s="66">
        <f t="shared" si="4"/>
        <v>16</v>
      </c>
      <c r="C20" s="5"/>
      <c r="D20" s="3"/>
      <c r="E20" s="3" t="str">
        <f t="shared" si="2"/>
        <v/>
      </c>
      <c r="F20" s="42"/>
      <c r="G20" s="45"/>
      <c r="H20" s="21"/>
      <c r="I20" s="5"/>
      <c r="J20" s="22"/>
      <c r="K20" s="69"/>
    </row>
    <row r="21" spans="2:11" x14ac:dyDescent="0.3">
      <c r="B21" s="66">
        <f t="shared" si="4"/>
        <v>17</v>
      </c>
      <c r="C21" s="5"/>
      <c r="D21" s="3"/>
      <c r="E21" s="3" t="str">
        <f t="shared" si="2"/>
        <v/>
      </c>
      <c r="F21" s="42"/>
      <c r="G21" s="45"/>
      <c r="H21" s="21"/>
      <c r="I21" s="5"/>
      <c r="J21" s="22"/>
      <c r="K21" s="69"/>
    </row>
    <row r="22" spans="2:11" x14ac:dyDescent="0.3">
      <c r="B22" s="12">
        <f t="shared" si="4"/>
        <v>18</v>
      </c>
      <c r="C22" s="5" t="s">
        <v>188</v>
      </c>
      <c r="D22" s="3">
        <v>18</v>
      </c>
      <c r="E22" s="3">
        <v>9</v>
      </c>
      <c r="F22" s="42">
        <v>18</v>
      </c>
      <c r="G22" s="45">
        <v>18</v>
      </c>
      <c r="H22" s="21" t="s">
        <v>116</v>
      </c>
      <c r="I22" s="68"/>
      <c r="J22" s="22" t="s">
        <v>116</v>
      </c>
      <c r="K22" s="69"/>
    </row>
    <row r="23" spans="2:11" x14ac:dyDescent="0.3">
      <c r="B23" s="66">
        <f t="shared" si="4"/>
        <v>19</v>
      </c>
      <c r="C23" s="5"/>
      <c r="D23" s="3"/>
      <c r="E23" s="3" t="str">
        <f t="shared" si="2"/>
        <v/>
      </c>
      <c r="F23" s="42"/>
      <c r="G23" s="45"/>
      <c r="H23" s="21"/>
      <c r="I23" s="5"/>
      <c r="J23" s="22"/>
      <c r="K23" s="69"/>
    </row>
    <row r="24" spans="2:11" x14ac:dyDescent="0.3">
      <c r="B24" s="12">
        <f t="shared" si="4"/>
        <v>20</v>
      </c>
      <c r="C24" s="5" t="s">
        <v>189</v>
      </c>
      <c r="D24" s="3">
        <v>20</v>
      </c>
      <c r="E24" s="3">
        <v>10</v>
      </c>
      <c r="F24" s="42">
        <v>20</v>
      </c>
      <c r="G24" s="45">
        <v>20</v>
      </c>
      <c r="H24" s="21" t="s">
        <v>118</v>
      </c>
      <c r="I24" s="68"/>
      <c r="J24" s="22" t="s">
        <v>118</v>
      </c>
      <c r="K24" s="69"/>
    </row>
    <row r="25" spans="2:11" x14ac:dyDescent="0.3">
      <c r="B25" s="12">
        <f t="shared" si="4"/>
        <v>21</v>
      </c>
      <c r="C25" s="5" t="s">
        <v>190</v>
      </c>
      <c r="D25" s="3">
        <f t="shared" si="1"/>
        <v>21</v>
      </c>
      <c r="E25" s="3">
        <v>11</v>
      </c>
      <c r="F25" s="42">
        <v>21</v>
      </c>
      <c r="G25" s="45">
        <v>21</v>
      </c>
      <c r="H25" s="21" t="s">
        <v>119</v>
      </c>
      <c r="I25" s="68"/>
      <c r="J25" s="22" t="s">
        <v>119</v>
      </c>
      <c r="K25" s="69"/>
    </row>
    <row r="26" spans="2:11" x14ac:dyDescent="0.3">
      <c r="B26" s="66">
        <f t="shared" si="4"/>
        <v>22</v>
      </c>
      <c r="C26" s="5"/>
      <c r="D26" s="3"/>
      <c r="E26" s="3" t="str">
        <f t="shared" si="2"/>
        <v/>
      </c>
      <c r="F26" s="42"/>
      <c r="G26" s="45"/>
      <c r="H26" s="21"/>
      <c r="I26" s="5"/>
      <c r="J26" s="22"/>
      <c r="K26" s="69"/>
    </row>
    <row r="27" spans="2:11" x14ac:dyDescent="0.3">
      <c r="B27" s="12">
        <f t="shared" si="4"/>
        <v>23</v>
      </c>
      <c r="C27" s="5" t="s">
        <v>191</v>
      </c>
      <c r="D27" s="3">
        <v>23</v>
      </c>
      <c r="E27" s="3">
        <v>12</v>
      </c>
      <c r="F27" s="42">
        <v>23</v>
      </c>
      <c r="G27" s="45">
        <v>23</v>
      </c>
      <c r="H27" s="21" t="s">
        <v>121</v>
      </c>
      <c r="I27" s="5" t="s">
        <v>121</v>
      </c>
      <c r="J27" s="22" t="s">
        <v>121</v>
      </c>
      <c r="K27" s="69">
        <v>23</v>
      </c>
    </row>
    <row r="28" spans="2:11" x14ac:dyDescent="0.3">
      <c r="B28" s="12">
        <f t="shared" si="4"/>
        <v>24</v>
      </c>
      <c r="C28" s="5" t="s">
        <v>192</v>
      </c>
      <c r="D28" s="3">
        <f t="shared" si="1"/>
        <v>24</v>
      </c>
      <c r="E28" s="3">
        <f>E27+1</f>
        <v>13</v>
      </c>
      <c r="F28" s="42">
        <v>24</v>
      </c>
      <c r="G28" s="45">
        <v>24</v>
      </c>
      <c r="H28" s="21" t="s">
        <v>122</v>
      </c>
      <c r="I28" s="5" t="s">
        <v>122</v>
      </c>
      <c r="J28" s="22" t="s">
        <v>122</v>
      </c>
      <c r="K28" s="69">
        <f t="shared" si="3"/>
        <v>24</v>
      </c>
    </row>
    <row r="29" spans="2:11" x14ac:dyDescent="0.3">
      <c r="B29" s="12">
        <f t="shared" si="4"/>
        <v>25</v>
      </c>
      <c r="C29" s="5" t="s">
        <v>193</v>
      </c>
      <c r="D29" s="3">
        <f t="shared" si="1"/>
        <v>25</v>
      </c>
      <c r="E29" s="3">
        <f t="shared" ref="E29:E38" si="5">E28+1</f>
        <v>14</v>
      </c>
      <c r="F29" s="42">
        <v>25</v>
      </c>
      <c r="G29" s="45">
        <v>25</v>
      </c>
      <c r="H29" s="21" t="s">
        <v>123</v>
      </c>
      <c r="I29" s="5" t="s">
        <v>123</v>
      </c>
      <c r="J29" s="22" t="s">
        <v>123</v>
      </c>
      <c r="K29" s="69">
        <f t="shared" si="3"/>
        <v>25</v>
      </c>
    </row>
    <row r="30" spans="2:11" x14ac:dyDescent="0.3">
      <c r="B30" s="12">
        <f t="shared" si="4"/>
        <v>26</v>
      </c>
      <c r="C30" s="5" t="s">
        <v>194</v>
      </c>
      <c r="D30" s="3">
        <f t="shared" si="1"/>
        <v>26</v>
      </c>
      <c r="E30" s="3">
        <f t="shared" si="5"/>
        <v>15</v>
      </c>
      <c r="F30" s="42">
        <v>26</v>
      </c>
      <c r="G30" s="45">
        <v>26</v>
      </c>
      <c r="H30" s="21" t="s">
        <v>124</v>
      </c>
      <c r="I30" s="5" t="s">
        <v>124</v>
      </c>
      <c r="J30" s="22" t="s">
        <v>124</v>
      </c>
      <c r="K30" s="69">
        <f t="shared" si="3"/>
        <v>26</v>
      </c>
    </row>
    <row r="31" spans="2:11" x14ac:dyDescent="0.3">
      <c r="B31" s="12">
        <f t="shared" si="4"/>
        <v>27</v>
      </c>
      <c r="C31" s="5" t="s">
        <v>195</v>
      </c>
      <c r="D31" s="3">
        <f t="shared" si="1"/>
        <v>27</v>
      </c>
      <c r="E31" s="3">
        <f t="shared" si="5"/>
        <v>16</v>
      </c>
      <c r="F31" s="42">
        <v>27</v>
      </c>
      <c r="G31" s="45">
        <v>27</v>
      </c>
      <c r="H31" s="21" t="s">
        <v>125</v>
      </c>
      <c r="I31" s="5" t="s">
        <v>125</v>
      </c>
      <c r="J31" s="22" t="s">
        <v>125</v>
      </c>
      <c r="K31" s="69">
        <f t="shared" si="3"/>
        <v>27</v>
      </c>
    </row>
    <row r="32" spans="2:11" x14ac:dyDescent="0.3">
      <c r="B32" s="12">
        <f t="shared" si="4"/>
        <v>28</v>
      </c>
      <c r="C32" s="5" t="s">
        <v>196</v>
      </c>
      <c r="D32" s="3">
        <f t="shared" si="1"/>
        <v>28</v>
      </c>
      <c r="E32" s="3">
        <f t="shared" si="5"/>
        <v>17</v>
      </c>
      <c r="F32" s="42">
        <v>28</v>
      </c>
      <c r="G32" s="45">
        <v>28</v>
      </c>
      <c r="H32" s="21" t="s">
        <v>126</v>
      </c>
      <c r="I32" s="5" t="s">
        <v>126</v>
      </c>
      <c r="J32" s="22" t="s">
        <v>126</v>
      </c>
      <c r="K32" s="69">
        <f t="shared" si="3"/>
        <v>28</v>
      </c>
    </row>
    <row r="33" spans="2:11" x14ac:dyDescent="0.3">
      <c r="B33" s="12">
        <f t="shared" si="4"/>
        <v>29</v>
      </c>
      <c r="C33" s="5" t="s">
        <v>197</v>
      </c>
      <c r="D33" s="3">
        <f t="shared" si="1"/>
        <v>29</v>
      </c>
      <c r="E33" s="3">
        <f t="shared" si="5"/>
        <v>18</v>
      </c>
      <c r="F33" s="42">
        <v>29</v>
      </c>
      <c r="G33" s="45">
        <v>29</v>
      </c>
      <c r="H33" s="21" t="s">
        <v>127</v>
      </c>
      <c r="I33" s="5" t="s">
        <v>127</v>
      </c>
      <c r="J33" s="22" t="s">
        <v>127</v>
      </c>
      <c r="K33" s="69">
        <f t="shared" si="3"/>
        <v>29</v>
      </c>
    </row>
    <row r="34" spans="2:11" x14ac:dyDescent="0.3">
      <c r="B34" s="12">
        <f t="shared" si="4"/>
        <v>30</v>
      </c>
      <c r="C34" s="5" t="s">
        <v>198</v>
      </c>
      <c r="D34" s="3">
        <f t="shared" si="1"/>
        <v>30</v>
      </c>
      <c r="E34" s="3">
        <f t="shared" si="5"/>
        <v>19</v>
      </c>
      <c r="F34" s="42">
        <v>30</v>
      </c>
      <c r="G34" s="45">
        <v>30</v>
      </c>
      <c r="H34" s="21" t="s">
        <v>128</v>
      </c>
      <c r="I34" s="5" t="s">
        <v>128</v>
      </c>
      <c r="J34" s="22" t="s">
        <v>128</v>
      </c>
      <c r="K34" s="69">
        <f t="shared" si="3"/>
        <v>30</v>
      </c>
    </row>
    <row r="35" spans="2:11" x14ac:dyDescent="0.3">
      <c r="B35" s="12">
        <f t="shared" si="4"/>
        <v>31</v>
      </c>
      <c r="C35" s="5" t="s">
        <v>199</v>
      </c>
      <c r="D35" s="3">
        <f t="shared" si="1"/>
        <v>31</v>
      </c>
      <c r="E35" s="3">
        <f t="shared" si="5"/>
        <v>20</v>
      </c>
      <c r="F35" s="42">
        <v>31</v>
      </c>
      <c r="G35" s="45">
        <v>31</v>
      </c>
      <c r="H35" s="21" t="s">
        <v>129</v>
      </c>
      <c r="I35" s="5" t="s">
        <v>129</v>
      </c>
      <c r="J35" s="22" t="s">
        <v>129</v>
      </c>
      <c r="K35" s="69">
        <f t="shared" si="3"/>
        <v>31</v>
      </c>
    </row>
    <row r="36" spans="2:11" x14ac:dyDescent="0.3">
      <c r="B36" s="12">
        <f t="shared" si="4"/>
        <v>32</v>
      </c>
      <c r="C36" s="5" t="s">
        <v>200</v>
      </c>
      <c r="D36" s="3">
        <f t="shared" si="1"/>
        <v>32</v>
      </c>
      <c r="E36" s="3">
        <f t="shared" si="5"/>
        <v>21</v>
      </c>
      <c r="F36" s="42">
        <v>32</v>
      </c>
      <c r="G36" s="45">
        <v>32</v>
      </c>
      <c r="H36" s="21" t="s">
        <v>130</v>
      </c>
      <c r="I36" s="5" t="s">
        <v>130</v>
      </c>
      <c r="J36" s="22" t="s">
        <v>130</v>
      </c>
      <c r="K36" s="69">
        <f t="shared" si="3"/>
        <v>32</v>
      </c>
    </row>
    <row r="37" spans="2:11" x14ac:dyDescent="0.3">
      <c r="B37" s="12">
        <f t="shared" si="4"/>
        <v>33</v>
      </c>
      <c r="C37" s="5" t="s">
        <v>201</v>
      </c>
      <c r="D37" s="3">
        <f t="shared" si="1"/>
        <v>33</v>
      </c>
      <c r="E37" s="3">
        <f t="shared" si="5"/>
        <v>22</v>
      </c>
      <c r="F37" s="42">
        <v>33</v>
      </c>
      <c r="G37" s="45">
        <v>33</v>
      </c>
      <c r="H37" s="21" t="s">
        <v>131</v>
      </c>
      <c r="I37" s="5" t="s">
        <v>131</v>
      </c>
      <c r="J37" s="22" t="s">
        <v>131</v>
      </c>
      <c r="K37" s="69">
        <f t="shared" si="3"/>
        <v>33</v>
      </c>
    </row>
    <row r="38" spans="2:11" ht="15" thickBot="1" x14ac:dyDescent="0.35">
      <c r="B38" s="26">
        <f t="shared" si="4"/>
        <v>34</v>
      </c>
      <c r="C38" s="16" t="s">
        <v>202</v>
      </c>
      <c r="D38" s="36">
        <f t="shared" si="1"/>
        <v>34</v>
      </c>
      <c r="E38" s="36">
        <f t="shared" si="5"/>
        <v>23</v>
      </c>
      <c r="F38" s="44">
        <v>34</v>
      </c>
      <c r="G38" s="46">
        <v>34</v>
      </c>
      <c r="H38" s="37" t="s">
        <v>132</v>
      </c>
      <c r="I38" s="16" t="s">
        <v>132</v>
      </c>
      <c r="J38" s="23" t="s">
        <v>132</v>
      </c>
      <c r="K38" s="70">
        <f t="shared" si="3"/>
        <v>34</v>
      </c>
    </row>
  </sheetData>
  <mergeCells count="4">
    <mergeCell ref="B2:G2"/>
    <mergeCell ref="H2:J2"/>
    <mergeCell ref="D3:E3"/>
    <mergeCell ref="F4:G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7690-C713-4DCB-8648-12B1DA58E1B3}">
  <dimension ref="A1:M25"/>
  <sheetViews>
    <sheetView zoomScale="85" zoomScaleNormal="85" workbookViewId="0">
      <selection activeCell="E30" sqref="E30"/>
    </sheetView>
  </sheetViews>
  <sheetFormatPr defaultRowHeight="14.4" x14ac:dyDescent="0.3"/>
  <cols>
    <col min="1" max="1" width="4" bestFit="1" customWidth="1"/>
    <col min="2" max="2" width="5" bestFit="1" customWidth="1"/>
    <col min="3" max="3" width="25.44140625" bestFit="1" customWidth="1"/>
    <col min="4" max="4" width="16.6640625" bestFit="1" customWidth="1"/>
    <col min="5" max="5" width="17.109375" bestFit="1" customWidth="1"/>
    <col min="6" max="6" width="24.77734375" bestFit="1" customWidth="1"/>
    <col min="7" max="7" width="17.33203125" bestFit="1" customWidth="1"/>
    <col min="8" max="8" width="16.88671875" bestFit="1" customWidth="1"/>
    <col min="9" max="9" width="16.5546875" bestFit="1" customWidth="1"/>
    <col min="10" max="10" width="14.77734375" bestFit="1" customWidth="1"/>
    <col min="11" max="11" width="15.77734375" bestFit="1" customWidth="1"/>
    <col min="12" max="12" width="14.88671875" bestFit="1" customWidth="1"/>
  </cols>
  <sheetData>
    <row r="1" spans="1:13" ht="15" thickBot="1" x14ac:dyDescent="0.35"/>
    <row r="2" spans="1:13" x14ac:dyDescent="0.3">
      <c r="A2" s="81" t="s">
        <v>88</v>
      </c>
      <c r="B2" s="82"/>
      <c r="C2" s="82"/>
      <c r="D2" s="82"/>
      <c r="E2" s="82"/>
      <c r="F2" s="82"/>
      <c r="G2" s="83"/>
      <c r="H2" s="81" t="s">
        <v>74</v>
      </c>
      <c r="I2" s="82"/>
      <c r="J2" s="83"/>
      <c r="K2" s="71" t="s">
        <v>87</v>
      </c>
      <c r="L2" s="51"/>
      <c r="M2" s="50"/>
    </row>
    <row r="3" spans="1:13" x14ac:dyDescent="0.3">
      <c r="A3" s="88" t="s">
        <v>81</v>
      </c>
      <c r="B3" s="85"/>
      <c r="C3" s="51" t="s">
        <v>89</v>
      </c>
      <c r="D3" s="73" t="s">
        <v>90</v>
      </c>
      <c r="E3" s="73"/>
      <c r="F3" s="73" t="s">
        <v>91</v>
      </c>
      <c r="G3" s="53" t="s">
        <v>92</v>
      </c>
      <c r="H3" s="54"/>
      <c r="I3" s="50"/>
      <c r="J3" s="59"/>
      <c r="K3" s="69"/>
      <c r="L3" s="50"/>
      <c r="M3" s="50"/>
    </row>
    <row r="4" spans="1:13" x14ac:dyDescent="0.3">
      <c r="A4" s="52" t="s">
        <v>107</v>
      </c>
      <c r="B4" s="32" t="s">
        <v>106</v>
      </c>
      <c r="C4" s="51" t="s">
        <v>76</v>
      </c>
      <c r="D4" s="2" t="s">
        <v>71</v>
      </c>
      <c r="E4" s="2" t="s">
        <v>72</v>
      </c>
      <c r="F4" s="76" t="s">
        <v>84</v>
      </c>
      <c r="G4" s="77"/>
      <c r="H4" s="56" t="s">
        <v>75</v>
      </c>
      <c r="I4" s="51" t="s">
        <v>70</v>
      </c>
      <c r="J4" s="20" t="s">
        <v>78</v>
      </c>
      <c r="K4" s="69"/>
      <c r="L4" s="50"/>
      <c r="M4" s="50"/>
    </row>
    <row r="5" spans="1:13" x14ac:dyDescent="0.3">
      <c r="A5" s="54">
        <v>2</v>
      </c>
      <c r="B5" s="66">
        <v>1</v>
      </c>
      <c r="C5" s="49"/>
      <c r="D5" s="48"/>
      <c r="E5" s="48"/>
      <c r="F5" s="48"/>
      <c r="G5" s="55"/>
      <c r="H5" s="21"/>
      <c r="I5" s="49"/>
      <c r="J5" s="60"/>
      <c r="K5" s="69"/>
      <c r="L5" s="50"/>
      <c r="M5" s="50"/>
    </row>
    <row r="6" spans="1:13" x14ac:dyDescent="0.3">
      <c r="A6" s="54">
        <f>A5+1</f>
        <v>3</v>
      </c>
      <c r="B6" s="54">
        <f>B5+1</f>
        <v>2</v>
      </c>
      <c r="C6" s="49" t="s">
        <v>203</v>
      </c>
      <c r="D6" s="48">
        <v>2</v>
      </c>
      <c r="E6" s="48">
        <v>24</v>
      </c>
      <c r="F6" s="48">
        <v>24</v>
      </c>
      <c r="G6" s="55">
        <v>24</v>
      </c>
      <c r="H6" s="21"/>
      <c r="I6" s="49"/>
      <c r="J6" s="60"/>
      <c r="K6" s="69"/>
      <c r="L6" s="50"/>
      <c r="M6" s="50"/>
    </row>
    <row r="7" spans="1:13" x14ac:dyDescent="0.3">
      <c r="A7" s="54">
        <f t="shared" ref="A7:B7" si="0">A6+1</f>
        <v>4</v>
      </c>
      <c r="B7" s="54">
        <f t="shared" si="0"/>
        <v>3</v>
      </c>
      <c r="C7" s="49" t="s">
        <v>204</v>
      </c>
      <c r="D7" s="48">
        <f>D6+1</f>
        <v>3</v>
      </c>
      <c r="E7" s="48">
        <v>25</v>
      </c>
      <c r="F7" s="48">
        <v>25</v>
      </c>
      <c r="G7" s="55">
        <v>25</v>
      </c>
      <c r="H7" s="21" t="s">
        <v>55</v>
      </c>
      <c r="I7" s="49" t="s">
        <v>55</v>
      </c>
      <c r="J7" s="60" t="s">
        <v>55</v>
      </c>
      <c r="K7" s="69">
        <v>3</v>
      </c>
      <c r="L7" s="50"/>
      <c r="M7" s="50"/>
    </row>
    <row r="8" spans="1:13" x14ac:dyDescent="0.3">
      <c r="A8" s="54">
        <f t="shared" ref="A8" si="1">A7+1</f>
        <v>5</v>
      </c>
      <c r="B8" s="68">
        <f t="shared" ref="B8:B24" si="2">A8-1</f>
        <v>4</v>
      </c>
      <c r="C8" s="49"/>
      <c r="D8" s="48"/>
      <c r="E8" s="50"/>
      <c r="F8" s="50"/>
      <c r="G8" s="59"/>
      <c r="H8" s="21"/>
      <c r="I8" s="49"/>
      <c r="J8" s="60"/>
      <c r="K8" s="69"/>
      <c r="L8" s="50"/>
      <c r="M8" s="50"/>
    </row>
    <row r="9" spans="1:13" x14ac:dyDescent="0.3">
      <c r="A9" s="54">
        <f t="shared" ref="A9" si="3">A8+1</f>
        <v>6</v>
      </c>
      <c r="B9" s="68">
        <f t="shared" si="2"/>
        <v>5</v>
      </c>
      <c r="C9" s="49"/>
      <c r="D9" s="48"/>
      <c r="E9" s="50"/>
      <c r="F9" s="50"/>
      <c r="G9" s="59"/>
      <c r="H9" s="21"/>
      <c r="I9" s="49"/>
      <c r="J9" s="60"/>
      <c r="K9" s="69"/>
      <c r="L9" s="50"/>
      <c r="M9" s="50"/>
    </row>
    <row r="10" spans="1:13" x14ac:dyDescent="0.3">
      <c r="A10" s="54">
        <f t="shared" ref="A10" si="4">A9+1</f>
        <v>7</v>
      </c>
      <c r="B10" s="68">
        <f t="shared" si="2"/>
        <v>6</v>
      </c>
      <c r="C10" s="49"/>
      <c r="D10" s="48"/>
      <c r="E10" s="50"/>
      <c r="F10" s="50"/>
      <c r="G10" s="59"/>
      <c r="H10" s="21"/>
      <c r="I10" s="49"/>
      <c r="J10" s="60"/>
      <c r="K10" s="69"/>
      <c r="L10" s="50"/>
      <c r="M10" s="50"/>
    </row>
    <row r="11" spans="1:13" x14ac:dyDescent="0.3">
      <c r="A11" s="54">
        <f t="shared" ref="A11" si="5">A10+1</f>
        <v>8</v>
      </c>
      <c r="B11" s="50">
        <f t="shared" si="2"/>
        <v>7</v>
      </c>
      <c r="C11" s="49" t="s">
        <v>205</v>
      </c>
      <c r="D11" s="48">
        <v>7</v>
      </c>
      <c r="E11" s="50">
        <v>26</v>
      </c>
      <c r="F11" s="50"/>
      <c r="G11" s="59"/>
      <c r="H11" s="21"/>
      <c r="I11" s="49"/>
      <c r="J11" s="60"/>
      <c r="K11" s="69"/>
      <c r="L11" s="50"/>
      <c r="M11" s="50"/>
    </row>
    <row r="12" spans="1:13" x14ac:dyDescent="0.3">
      <c r="A12" s="54">
        <f t="shared" ref="A12" si="6">A11+1</f>
        <v>9</v>
      </c>
      <c r="B12" s="50">
        <f t="shared" si="2"/>
        <v>8</v>
      </c>
      <c r="C12" s="49" t="s">
        <v>206</v>
      </c>
      <c r="D12" s="48">
        <f t="shared" ref="D12:D24" si="7">D11+1</f>
        <v>8</v>
      </c>
      <c r="E12" s="50">
        <f>E11+1</f>
        <v>27</v>
      </c>
      <c r="F12" s="50">
        <v>27</v>
      </c>
      <c r="G12" s="59">
        <v>27</v>
      </c>
      <c r="H12" s="21" t="s">
        <v>60</v>
      </c>
      <c r="I12" s="49" t="s">
        <v>60</v>
      </c>
      <c r="J12" s="60" t="s">
        <v>60</v>
      </c>
      <c r="K12" s="69">
        <v>8</v>
      </c>
      <c r="L12" s="50"/>
      <c r="M12" s="50"/>
    </row>
    <row r="13" spans="1:13" x14ac:dyDescent="0.3">
      <c r="A13" s="54">
        <f t="shared" ref="A13" si="8">A12+1</f>
        <v>10</v>
      </c>
      <c r="B13" s="50">
        <f t="shared" si="2"/>
        <v>9</v>
      </c>
      <c r="C13" s="49" t="s">
        <v>207</v>
      </c>
      <c r="D13" s="48">
        <f t="shared" si="7"/>
        <v>9</v>
      </c>
      <c r="E13" s="50">
        <f t="shared" ref="E13:E24" si="9">E12+1</f>
        <v>28</v>
      </c>
      <c r="F13" s="50">
        <v>28</v>
      </c>
      <c r="G13" s="59">
        <v>28</v>
      </c>
      <c r="H13" s="21" t="s">
        <v>61</v>
      </c>
      <c r="I13" s="49" t="s">
        <v>61</v>
      </c>
      <c r="J13" s="60" t="s">
        <v>61</v>
      </c>
      <c r="K13" s="69">
        <v>9</v>
      </c>
      <c r="L13" s="50"/>
      <c r="M13" s="50"/>
    </row>
    <row r="14" spans="1:13" x14ac:dyDescent="0.3">
      <c r="A14" s="54">
        <f t="shared" ref="A14" si="10">A13+1</f>
        <v>11</v>
      </c>
      <c r="B14" s="50">
        <f t="shared" si="2"/>
        <v>10</v>
      </c>
      <c r="C14" s="49" t="s">
        <v>208</v>
      </c>
      <c r="D14" s="48">
        <f t="shared" si="7"/>
        <v>10</v>
      </c>
      <c r="E14" s="50">
        <f t="shared" si="9"/>
        <v>29</v>
      </c>
      <c r="F14" s="50">
        <v>29</v>
      </c>
      <c r="G14" s="59">
        <v>29</v>
      </c>
      <c r="H14" s="21" t="s">
        <v>62</v>
      </c>
      <c r="I14" s="49" t="s">
        <v>62</v>
      </c>
      <c r="J14" s="60" t="s">
        <v>62</v>
      </c>
      <c r="K14" s="69">
        <v>10</v>
      </c>
      <c r="L14" s="50"/>
      <c r="M14" s="50"/>
    </row>
    <row r="15" spans="1:13" x14ac:dyDescent="0.3">
      <c r="A15" s="54">
        <f t="shared" ref="A15" si="11">A14+1</f>
        <v>12</v>
      </c>
      <c r="B15" s="50">
        <f t="shared" si="2"/>
        <v>11</v>
      </c>
      <c r="C15" s="49" t="s">
        <v>209</v>
      </c>
      <c r="D15" s="48">
        <f t="shared" si="7"/>
        <v>11</v>
      </c>
      <c r="E15" s="50">
        <f t="shared" si="9"/>
        <v>30</v>
      </c>
      <c r="F15" s="50">
        <v>30</v>
      </c>
      <c r="G15" s="59">
        <v>30</v>
      </c>
      <c r="H15" s="21" t="s">
        <v>63</v>
      </c>
      <c r="I15" s="49" t="s">
        <v>63</v>
      </c>
      <c r="J15" s="60" t="s">
        <v>63</v>
      </c>
      <c r="K15" s="69">
        <v>11</v>
      </c>
      <c r="L15" s="50"/>
      <c r="M15" s="50"/>
    </row>
    <row r="16" spans="1:13" x14ac:dyDescent="0.3">
      <c r="A16" s="54">
        <f t="shared" ref="A16" si="12">A15+1</f>
        <v>13</v>
      </c>
      <c r="B16" s="50">
        <f t="shared" si="2"/>
        <v>12</v>
      </c>
      <c r="C16" s="49" t="s">
        <v>210</v>
      </c>
      <c r="D16" s="48">
        <f t="shared" si="7"/>
        <v>12</v>
      </c>
      <c r="E16" s="50">
        <f t="shared" si="9"/>
        <v>31</v>
      </c>
      <c r="F16" s="50">
        <v>31</v>
      </c>
      <c r="G16" s="59">
        <v>31</v>
      </c>
      <c r="H16" s="21" t="s">
        <v>64</v>
      </c>
      <c r="I16" s="49" t="s">
        <v>64</v>
      </c>
      <c r="J16" s="60" t="s">
        <v>64</v>
      </c>
      <c r="K16" s="69">
        <v>12</v>
      </c>
      <c r="L16" s="50"/>
      <c r="M16" s="50"/>
    </row>
    <row r="17" spans="1:13" x14ac:dyDescent="0.3">
      <c r="A17" s="54">
        <f t="shared" ref="A17" si="13">A16+1</f>
        <v>14</v>
      </c>
      <c r="B17" s="50">
        <f t="shared" si="2"/>
        <v>13</v>
      </c>
      <c r="C17" s="49" t="s">
        <v>211</v>
      </c>
      <c r="D17" s="48">
        <f t="shared" si="7"/>
        <v>13</v>
      </c>
      <c r="E17" s="50">
        <f t="shared" si="9"/>
        <v>32</v>
      </c>
      <c r="F17" s="50">
        <v>32</v>
      </c>
      <c r="G17" s="59">
        <v>32</v>
      </c>
      <c r="H17" s="21" t="s">
        <v>65</v>
      </c>
      <c r="I17" s="49" t="s">
        <v>65</v>
      </c>
      <c r="J17" s="60" t="s">
        <v>65</v>
      </c>
      <c r="K17" s="69">
        <v>13</v>
      </c>
      <c r="L17" s="50"/>
      <c r="M17" s="50"/>
    </row>
    <row r="18" spans="1:13" x14ac:dyDescent="0.3">
      <c r="A18" s="54">
        <f t="shared" ref="A18" si="14">A17+1</f>
        <v>15</v>
      </c>
      <c r="B18" s="50">
        <f t="shared" si="2"/>
        <v>14</v>
      </c>
      <c r="C18" s="49" t="s">
        <v>212</v>
      </c>
      <c r="D18" s="48">
        <f t="shared" si="7"/>
        <v>14</v>
      </c>
      <c r="E18" s="50">
        <f t="shared" si="9"/>
        <v>33</v>
      </c>
      <c r="F18" s="50">
        <v>33</v>
      </c>
      <c r="G18" s="59">
        <v>33</v>
      </c>
      <c r="H18" s="21" t="s">
        <v>66</v>
      </c>
      <c r="I18" s="49" t="s">
        <v>66</v>
      </c>
      <c r="J18" s="60" t="s">
        <v>66</v>
      </c>
      <c r="K18" s="69">
        <v>14</v>
      </c>
      <c r="L18" s="50"/>
      <c r="M18" s="50"/>
    </row>
    <row r="19" spans="1:13" x14ac:dyDescent="0.3">
      <c r="A19" s="54">
        <f t="shared" ref="A19" si="15">A18+1</f>
        <v>16</v>
      </c>
      <c r="B19" s="50">
        <f t="shared" si="2"/>
        <v>15</v>
      </c>
      <c r="C19" s="49" t="s">
        <v>213</v>
      </c>
      <c r="D19" s="48">
        <f t="shared" si="7"/>
        <v>15</v>
      </c>
      <c r="E19" s="50">
        <f t="shared" si="9"/>
        <v>34</v>
      </c>
      <c r="F19" s="50">
        <v>25</v>
      </c>
      <c r="G19" s="59">
        <v>25</v>
      </c>
      <c r="H19" s="21" t="s">
        <v>67</v>
      </c>
      <c r="I19" s="68"/>
      <c r="J19" s="60" t="s">
        <v>67</v>
      </c>
      <c r="K19" s="69"/>
      <c r="L19" s="50"/>
      <c r="M19" s="50"/>
    </row>
    <row r="20" spans="1:13" x14ac:dyDescent="0.3">
      <c r="A20" s="54">
        <f t="shared" ref="A20" si="16">A19+1</f>
        <v>17</v>
      </c>
      <c r="B20" s="50">
        <f t="shared" si="2"/>
        <v>16</v>
      </c>
      <c r="C20" s="49" t="s">
        <v>214</v>
      </c>
      <c r="D20" s="48">
        <f t="shared" si="7"/>
        <v>16</v>
      </c>
      <c r="E20" s="50">
        <f t="shared" si="9"/>
        <v>35</v>
      </c>
      <c r="F20" s="50">
        <v>35</v>
      </c>
      <c r="G20" s="59">
        <v>35</v>
      </c>
      <c r="H20" s="21"/>
      <c r="I20" s="49"/>
      <c r="J20" s="60"/>
      <c r="K20" s="69"/>
      <c r="L20" s="50"/>
      <c r="M20" s="50"/>
    </row>
    <row r="21" spans="1:13" x14ac:dyDescent="0.3">
      <c r="A21" s="54">
        <f t="shared" ref="A21" si="17">A20+1</f>
        <v>18</v>
      </c>
      <c r="B21" s="50">
        <f t="shared" si="2"/>
        <v>17</v>
      </c>
      <c r="C21" s="49" t="s">
        <v>215</v>
      </c>
      <c r="D21" s="48">
        <f t="shared" si="7"/>
        <v>17</v>
      </c>
      <c r="E21" s="50">
        <f t="shared" si="9"/>
        <v>36</v>
      </c>
      <c r="F21" s="50">
        <v>36</v>
      </c>
      <c r="G21" s="59">
        <v>36</v>
      </c>
      <c r="H21" s="21" t="s">
        <v>69</v>
      </c>
      <c r="I21" s="49" t="s">
        <v>69</v>
      </c>
      <c r="J21" s="60" t="s">
        <v>69</v>
      </c>
      <c r="K21" s="69">
        <v>17</v>
      </c>
      <c r="L21" s="50"/>
      <c r="M21" s="50"/>
    </row>
    <row r="22" spans="1:13" x14ac:dyDescent="0.3">
      <c r="A22" s="54">
        <f t="shared" ref="A22" si="18">A21+1</f>
        <v>19</v>
      </c>
      <c r="B22" s="50">
        <f t="shared" si="2"/>
        <v>18</v>
      </c>
      <c r="C22" s="49" t="s">
        <v>216</v>
      </c>
      <c r="D22" s="48">
        <f t="shared" si="7"/>
        <v>18</v>
      </c>
      <c r="E22" s="50">
        <f t="shared" si="9"/>
        <v>37</v>
      </c>
      <c r="F22" s="50">
        <v>37</v>
      </c>
      <c r="G22" s="59">
        <v>37</v>
      </c>
      <c r="H22" s="21" t="s">
        <v>116</v>
      </c>
      <c r="I22" s="49" t="s">
        <v>116</v>
      </c>
      <c r="J22" s="60" t="s">
        <v>116</v>
      </c>
      <c r="K22" s="69">
        <f t="shared" ref="K22:K23" si="19">K21+1</f>
        <v>18</v>
      </c>
      <c r="L22" s="50"/>
      <c r="M22" s="50"/>
    </row>
    <row r="23" spans="1:13" x14ac:dyDescent="0.3">
      <c r="A23" s="54">
        <f t="shared" ref="A23" si="20">A22+1</f>
        <v>20</v>
      </c>
      <c r="B23" s="50">
        <f t="shared" si="2"/>
        <v>19</v>
      </c>
      <c r="C23" s="49" t="s">
        <v>217</v>
      </c>
      <c r="D23" s="48">
        <f t="shared" si="7"/>
        <v>19</v>
      </c>
      <c r="E23" s="50">
        <f t="shared" si="9"/>
        <v>38</v>
      </c>
      <c r="F23" s="50">
        <v>38</v>
      </c>
      <c r="G23" s="59">
        <v>38</v>
      </c>
      <c r="H23" s="21" t="s">
        <v>117</v>
      </c>
      <c r="I23" s="49" t="s">
        <v>117</v>
      </c>
      <c r="J23" s="60" t="s">
        <v>117</v>
      </c>
      <c r="K23" s="69">
        <f t="shared" si="19"/>
        <v>19</v>
      </c>
      <c r="L23" s="50"/>
      <c r="M23" s="50"/>
    </row>
    <row r="24" spans="1:13" ht="15" thickBot="1" x14ac:dyDescent="0.35">
      <c r="A24" s="63">
        <f t="shared" ref="A24" si="21">A23+1</f>
        <v>21</v>
      </c>
      <c r="B24" s="58">
        <f t="shared" si="2"/>
        <v>20</v>
      </c>
      <c r="C24" s="78"/>
      <c r="D24" s="36">
        <f t="shared" si="7"/>
        <v>20</v>
      </c>
      <c r="E24" s="58">
        <f t="shared" si="9"/>
        <v>39</v>
      </c>
      <c r="F24" s="58"/>
      <c r="G24" s="64"/>
      <c r="H24" s="37" t="s">
        <v>118</v>
      </c>
      <c r="I24" s="57" t="s">
        <v>118</v>
      </c>
      <c r="J24" s="61" t="s">
        <v>118</v>
      </c>
      <c r="K24" s="70"/>
      <c r="L24" s="50"/>
      <c r="M24" s="50"/>
    </row>
    <row r="25" spans="1:13" x14ac:dyDescent="0.3">
      <c r="C25" s="35" t="s">
        <v>362</v>
      </c>
      <c r="E25" s="3"/>
    </row>
  </sheetData>
  <mergeCells count="3">
    <mergeCell ref="A3:B3"/>
    <mergeCell ref="A2:G2"/>
    <mergeCell ref="H2:J2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A05-531B-4FAB-B5E4-04F693F02216}">
  <dimension ref="B1:K24"/>
  <sheetViews>
    <sheetView workbookViewId="0">
      <selection activeCell="C19" sqref="C19"/>
    </sheetView>
  </sheetViews>
  <sheetFormatPr defaultRowHeight="14.4" x14ac:dyDescent="0.3"/>
  <cols>
    <col min="2" max="2" width="26.77734375" bestFit="1" customWidth="1"/>
    <col min="3" max="3" width="24.44140625" bestFit="1" customWidth="1"/>
    <col min="4" max="4" width="12.44140625" bestFit="1" customWidth="1"/>
    <col min="5" max="5" width="16.33203125" bestFit="1" customWidth="1"/>
    <col min="6" max="6" width="23.6640625" bestFit="1" customWidth="1"/>
    <col min="7" max="7" width="16.6640625" bestFit="1" customWidth="1"/>
    <col min="8" max="9" width="15.77734375" bestFit="1" customWidth="1"/>
    <col min="10" max="10" width="14.33203125" bestFit="1" customWidth="1"/>
    <col min="11" max="11" width="14.88671875" bestFit="1" customWidth="1"/>
  </cols>
  <sheetData>
    <row r="1" spans="2:11" ht="15" thickBot="1" x14ac:dyDescent="0.35"/>
    <row r="2" spans="2:11" x14ac:dyDescent="0.3">
      <c r="B2" s="81" t="s">
        <v>88</v>
      </c>
      <c r="C2" s="82"/>
      <c r="D2" s="82"/>
      <c r="E2" s="82"/>
      <c r="F2" s="82"/>
      <c r="G2" s="83"/>
      <c r="H2" s="81" t="s">
        <v>74</v>
      </c>
      <c r="I2" s="82"/>
      <c r="J2" s="83"/>
      <c r="K2" s="34" t="s">
        <v>87</v>
      </c>
    </row>
    <row r="3" spans="2:11" x14ac:dyDescent="0.3">
      <c r="B3" s="10"/>
      <c r="C3" s="8" t="s">
        <v>93</v>
      </c>
      <c r="D3" s="85" t="s">
        <v>94</v>
      </c>
      <c r="E3" s="85"/>
      <c r="F3" s="31" t="s">
        <v>95</v>
      </c>
      <c r="G3" s="11" t="s">
        <v>96</v>
      </c>
      <c r="H3" s="12"/>
      <c r="I3" s="7"/>
      <c r="J3" s="19"/>
      <c r="K3" s="33"/>
    </row>
    <row r="4" spans="2:11" x14ac:dyDescent="0.3">
      <c r="B4" s="10" t="s">
        <v>81</v>
      </c>
      <c r="C4" s="8" t="s">
        <v>76</v>
      </c>
      <c r="D4" s="2" t="s">
        <v>71</v>
      </c>
      <c r="E4" s="2" t="s">
        <v>72</v>
      </c>
      <c r="F4" s="86" t="s">
        <v>84</v>
      </c>
      <c r="G4" s="87"/>
      <c r="H4" s="14" t="s">
        <v>75</v>
      </c>
      <c r="I4" s="8" t="s">
        <v>70</v>
      </c>
      <c r="J4" s="20" t="s">
        <v>78</v>
      </c>
      <c r="K4" s="33"/>
    </row>
    <row r="5" spans="2:11" x14ac:dyDescent="0.3">
      <c r="B5" s="12">
        <v>1</v>
      </c>
      <c r="C5" s="5" t="s">
        <v>218</v>
      </c>
      <c r="D5" s="3">
        <v>1</v>
      </c>
      <c r="E5" s="3">
        <v>61</v>
      </c>
      <c r="F5" s="41"/>
      <c r="G5" s="43"/>
      <c r="H5" s="21" t="s">
        <v>53</v>
      </c>
      <c r="I5" s="5" t="s">
        <v>53</v>
      </c>
      <c r="J5" s="22" t="s">
        <v>53</v>
      </c>
      <c r="K5" s="33">
        <v>1</v>
      </c>
    </row>
    <row r="6" spans="2:11" x14ac:dyDescent="0.3">
      <c r="B6" s="12">
        <f>B5+1</f>
        <v>2</v>
      </c>
      <c r="C6" s="5" t="s">
        <v>219</v>
      </c>
      <c r="D6" s="3">
        <f>D5+1</f>
        <v>2</v>
      </c>
      <c r="E6" s="3">
        <f>E5+1</f>
        <v>62</v>
      </c>
      <c r="F6" s="41">
        <v>62</v>
      </c>
      <c r="G6" s="43">
        <v>62</v>
      </c>
      <c r="H6" s="21" t="s">
        <v>54</v>
      </c>
      <c r="I6" s="5" t="s">
        <v>54</v>
      </c>
      <c r="J6" s="22" t="s">
        <v>54</v>
      </c>
      <c r="K6" s="33">
        <f>K5+1</f>
        <v>2</v>
      </c>
    </row>
    <row r="7" spans="2:11" x14ac:dyDescent="0.3">
      <c r="B7" s="12">
        <f t="shared" ref="B7" si="0">B6+1</f>
        <v>3</v>
      </c>
      <c r="C7" s="5" t="s">
        <v>220</v>
      </c>
      <c r="D7" s="3">
        <f>D6+1</f>
        <v>3</v>
      </c>
      <c r="E7" s="3">
        <f>E6+1</f>
        <v>63</v>
      </c>
      <c r="F7" s="41">
        <v>63</v>
      </c>
      <c r="G7" s="43">
        <v>63</v>
      </c>
      <c r="H7" s="21" t="s">
        <v>55</v>
      </c>
      <c r="I7" s="68"/>
      <c r="J7" s="22" t="s">
        <v>55</v>
      </c>
      <c r="K7" s="33"/>
    </row>
    <row r="8" spans="2:11" x14ac:dyDescent="0.3">
      <c r="B8" s="12">
        <f t="shared" ref="B8:B24" si="1">B7+1</f>
        <v>4</v>
      </c>
      <c r="C8" s="5" t="s">
        <v>221</v>
      </c>
      <c r="D8" s="3">
        <f t="shared" ref="D8:D24" si="2">D7+1</f>
        <v>4</v>
      </c>
      <c r="E8" s="3">
        <f t="shared" ref="E8:E24" si="3">E7+1</f>
        <v>64</v>
      </c>
      <c r="F8" s="42">
        <v>64</v>
      </c>
      <c r="G8" s="45">
        <v>64</v>
      </c>
      <c r="H8" s="21" t="s">
        <v>56</v>
      </c>
      <c r="I8" s="5" t="s">
        <v>56</v>
      </c>
      <c r="J8" s="22" t="s">
        <v>56</v>
      </c>
      <c r="K8" s="69">
        <v>4</v>
      </c>
    </row>
    <row r="9" spans="2:11" x14ac:dyDescent="0.3">
      <c r="B9" s="12">
        <f t="shared" si="1"/>
        <v>5</v>
      </c>
      <c r="C9" s="5" t="s">
        <v>222</v>
      </c>
      <c r="D9" s="3">
        <f t="shared" si="2"/>
        <v>5</v>
      </c>
      <c r="E9" s="3">
        <f t="shared" si="3"/>
        <v>65</v>
      </c>
      <c r="F9" s="42">
        <v>65</v>
      </c>
      <c r="G9" s="45">
        <v>65</v>
      </c>
      <c r="H9" s="21" t="s">
        <v>57</v>
      </c>
      <c r="I9" s="5" t="s">
        <v>57</v>
      </c>
      <c r="J9" s="22" t="s">
        <v>57</v>
      </c>
      <c r="K9" s="69">
        <f t="shared" ref="K9:K24" si="4">K8+1</f>
        <v>5</v>
      </c>
    </row>
    <row r="10" spans="2:11" x14ac:dyDescent="0.3">
      <c r="B10" s="12">
        <f t="shared" si="1"/>
        <v>6</v>
      </c>
      <c r="C10" s="5" t="s">
        <v>223</v>
      </c>
      <c r="D10" s="3">
        <f t="shared" si="2"/>
        <v>6</v>
      </c>
      <c r="E10" s="3">
        <f t="shared" si="3"/>
        <v>66</v>
      </c>
      <c r="F10" s="42">
        <v>66</v>
      </c>
      <c r="G10" s="45">
        <v>66</v>
      </c>
      <c r="H10" s="21" t="s">
        <v>58</v>
      </c>
      <c r="I10" s="5" t="s">
        <v>58</v>
      </c>
      <c r="J10" s="22" t="s">
        <v>58</v>
      </c>
      <c r="K10" s="69">
        <f t="shared" si="4"/>
        <v>6</v>
      </c>
    </row>
    <row r="11" spans="2:11" x14ac:dyDescent="0.3">
      <c r="B11" s="12">
        <f t="shared" si="1"/>
        <v>7</v>
      </c>
      <c r="C11" s="5" t="s">
        <v>224</v>
      </c>
      <c r="D11" s="3">
        <f t="shared" si="2"/>
        <v>7</v>
      </c>
      <c r="E11" s="3">
        <f t="shared" si="3"/>
        <v>67</v>
      </c>
      <c r="F11" s="42">
        <v>62</v>
      </c>
      <c r="G11" s="45">
        <v>62</v>
      </c>
      <c r="H11" s="21" t="s">
        <v>59</v>
      </c>
      <c r="I11" s="5" t="s">
        <v>59</v>
      </c>
      <c r="J11" s="22" t="s">
        <v>59</v>
      </c>
      <c r="K11" s="69">
        <f t="shared" si="4"/>
        <v>7</v>
      </c>
    </row>
    <row r="12" spans="2:11" x14ac:dyDescent="0.3">
      <c r="B12" s="12">
        <f t="shared" si="1"/>
        <v>8</v>
      </c>
      <c r="C12" s="5" t="s">
        <v>225</v>
      </c>
      <c r="D12" s="3">
        <f t="shared" si="2"/>
        <v>8</v>
      </c>
      <c r="E12" s="3">
        <f t="shared" si="3"/>
        <v>68</v>
      </c>
      <c r="F12" s="42">
        <v>68</v>
      </c>
      <c r="G12" s="45">
        <v>68</v>
      </c>
      <c r="H12" s="21" t="s">
        <v>60</v>
      </c>
      <c r="I12" s="68"/>
      <c r="J12" s="22" t="s">
        <v>60</v>
      </c>
      <c r="K12" s="69"/>
    </row>
    <row r="13" spans="2:11" x14ac:dyDescent="0.3">
      <c r="B13" s="12">
        <f t="shared" si="1"/>
        <v>9</v>
      </c>
      <c r="C13" s="5" t="s">
        <v>226</v>
      </c>
      <c r="D13" s="3">
        <f t="shared" si="2"/>
        <v>9</v>
      </c>
      <c r="E13" s="3">
        <f t="shared" si="3"/>
        <v>69</v>
      </c>
      <c r="F13" s="42">
        <v>69</v>
      </c>
      <c r="G13" s="45">
        <v>69</v>
      </c>
      <c r="H13" s="21" t="s">
        <v>61</v>
      </c>
      <c r="I13" s="68"/>
      <c r="J13" s="22" t="s">
        <v>61</v>
      </c>
      <c r="K13" s="69"/>
    </row>
    <row r="14" spans="2:11" x14ac:dyDescent="0.3">
      <c r="B14" s="12">
        <f t="shared" si="1"/>
        <v>10</v>
      </c>
      <c r="C14" s="5" t="s">
        <v>227</v>
      </c>
      <c r="D14" s="3">
        <f t="shared" si="2"/>
        <v>10</v>
      </c>
      <c r="E14" s="3">
        <f t="shared" si="3"/>
        <v>70</v>
      </c>
      <c r="F14" s="42">
        <v>70</v>
      </c>
      <c r="G14" s="45">
        <v>70</v>
      </c>
      <c r="H14" s="21" t="s">
        <v>62</v>
      </c>
      <c r="I14" s="68"/>
      <c r="J14" s="22" t="s">
        <v>62</v>
      </c>
      <c r="K14" s="69"/>
    </row>
    <row r="15" spans="2:11" x14ac:dyDescent="0.3">
      <c r="B15" s="12">
        <f t="shared" si="1"/>
        <v>11</v>
      </c>
      <c r="C15" s="5" t="s">
        <v>228</v>
      </c>
      <c r="D15" s="3">
        <f t="shared" si="2"/>
        <v>11</v>
      </c>
      <c r="E15" s="3">
        <f t="shared" si="3"/>
        <v>71</v>
      </c>
      <c r="F15" s="42">
        <v>71</v>
      </c>
      <c r="G15" s="45">
        <v>71</v>
      </c>
      <c r="H15" s="21" t="s">
        <v>63</v>
      </c>
      <c r="I15" s="68"/>
      <c r="J15" s="22" t="s">
        <v>63</v>
      </c>
      <c r="K15" s="69"/>
    </row>
    <row r="16" spans="2:11" x14ac:dyDescent="0.3">
      <c r="B16" s="12">
        <f t="shared" si="1"/>
        <v>12</v>
      </c>
      <c r="C16" s="5" t="s">
        <v>229</v>
      </c>
      <c r="D16" s="3">
        <f t="shared" si="2"/>
        <v>12</v>
      </c>
      <c r="E16" s="3">
        <f t="shared" si="3"/>
        <v>72</v>
      </c>
      <c r="F16" s="42">
        <v>72</v>
      </c>
      <c r="G16" s="45">
        <v>72</v>
      </c>
      <c r="H16" s="21" t="s">
        <v>64</v>
      </c>
      <c r="I16" s="5" t="s">
        <v>64</v>
      </c>
      <c r="J16" s="22" t="s">
        <v>64</v>
      </c>
      <c r="K16" s="69">
        <v>12</v>
      </c>
    </row>
    <row r="17" spans="2:11" x14ac:dyDescent="0.3">
      <c r="B17" s="12">
        <f t="shared" si="1"/>
        <v>13</v>
      </c>
      <c r="C17" s="5" t="s">
        <v>230</v>
      </c>
      <c r="D17" s="3">
        <f t="shared" si="2"/>
        <v>13</v>
      </c>
      <c r="E17" s="3">
        <f t="shared" si="3"/>
        <v>73</v>
      </c>
      <c r="F17" s="42">
        <v>73</v>
      </c>
      <c r="G17" s="45">
        <v>73</v>
      </c>
      <c r="H17" s="21" t="s">
        <v>65</v>
      </c>
      <c r="I17" s="68"/>
      <c r="J17" s="22" t="s">
        <v>65</v>
      </c>
      <c r="K17" s="69"/>
    </row>
    <row r="18" spans="2:11" x14ac:dyDescent="0.3">
      <c r="B18" s="12">
        <f t="shared" si="1"/>
        <v>14</v>
      </c>
      <c r="C18" s="5" t="s">
        <v>231</v>
      </c>
      <c r="D18" s="3">
        <f t="shared" si="2"/>
        <v>14</v>
      </c>
      <c r="E18" s="3">
        <f t="shared" si="3"/>
        <v>74</v>
      </c>
      <c r="F18" s="42">
        <v>74</v>
      </c>
      <c r="G18" s="45">
        <v>74</v>
      </c>
      <c r="H18" s="21" t="s">
        <v>66</v>
      </c>
      <c r="I18" s="68"/>
      <c r="J18" s="22" t="s">
        <v>66</v>
      </c>
      <c r="K18" s="69"/>
    </row>
    <row r="19" spans="2:11" x14ac:dyDescent="0.3">
      <c r="B19" s="12">
        <f t="shared" si="1"/>
        <v>15</v>
      </c>
      <c r="C19" s="5" t="s">
        <v>232</v>
      </c>
      <c r="D19" s="3">
        <f t="shared" si="2"/>
        <v>15</v>
      </c>
      <c r="E19" s="3">
        <f t="shared" si="3"/>
        <v>75</v>
      </c>
      <c r="F19" s="42">
        <v>75</v>
      </c>
      <c r="G19" s="45">
        <v>75</v>
      </c>
      <c r="H19" s="21" t="s">
        <v>67</v>
      </c>
      <c r="I19" s="5" t="s">
        <v>67</v>
      </c>
      <c r="J19" s="22" t="s">
        <v>67</v>
      </c>
      <c r="K19" s="69">
        <v>15</v>
      </c>
    </row>
    <row r="20" spans="2:11" x14ac:dyDescent="0.3">
      <c r="B20" s="12">
        <f t="shared" si="1"/>
        <v>16</v>
      </c>
      <c r="C20" s="5" t="s">
        <v>233</v>
      </c>
      <c r="D20" s="3">
        <f t="shared" si="2"/>
        <v>16</v>
      </c>
      <c r="E20" s="3">
        <f t="shared" si="3"/>
        <v>76</v>
      </c>
      <c r="F20" s="42">
        <v>76</v>
      </c>
      <c r="G20" s="45">
        <v>76</v>
      </c>
      <c r="H20" s="21" t="s">
        <v>68</v>
      </c>
      <c r="I20" s="68"/>
      <c r="J20" s="22" t="s">
        <v>68</v>
      </c>
      <c r="K20" s="69"/>
    </row>
    <row r="21" spans="2:11" x14ac:dyDescent="0.3">
      <c r="B21" s="12">
        <f t="shared" si="1"/>
        <v>17</v>
      </c>
      <c r="C21" s="5" t="s">
        <v>234</v>
      </c>
      <c r="D21" s="3">
        <f t="shared" si="2"/>
        <v>17</v>
      </c>
      <c r="E21" s="3">
        <f t="shared" si="3"/>
        <v>77</v>
      </c>
      <c r="F21" s="42">
        <v>77</v>
      </c>
      <c r="G21" s="45">
        <v>77</v>
      </c>
      <c r="H21" s="21" t="s">
        <v>69</v>
      </c>
      <c r="I21" s="5" t="s">
        <v>69</v>
      </c>
      <c r="J21" s="22" t="s">
        <v>69</v>
      </c>
      <c r="K21" s="69">
        <v>17</v>
      </c>
    </row>
    <row r="22" spans="2:11" x14ac:dyDescent="0.3">
      <c r="B22" s="12">
        <f t="shared" si="1"/>
        <v>18</v>
      </c>
      <c r="C22" s="5" t="s">
        <v>235</v>
      </c>
      <c r="D22" s="3">
        <f t="shared" si="2"/>
        <v>18</v>
      </c>
      <c r="E22" s="3">
        <f t="shared" si="3"/>
        <v>78</v>
      </c>
      <c r="F22" s="42">
        <v>78</v>
      </c>
      <c r="G22" s="45">
        <v>78</v>
      </c>
      <c r="H22" s="21" t="s">
        <v>116</v>
      </c>
      <c r="I22" s="5" t="s">
        <v>116</v>
      </c>
      <c r="J22" s="22" t="s">
        <v>116</v>
      </c>
      <c r="K22" s="69">
        <f t="shared" si="4"/>
        <v>18</v>
      </c>
    </row>
    <row r="23" spans="2:11" x14ac:dyDescent="0.3">
      <c r="B23" s="12">
        <f t="shared" si="1"/>
        <v>19</v>
      </c>
      <c r="C23" s="5" t="s">
        <v>236</v>
      </c>
      <c r="D23" s="3">
        <f t="shared" si="2"/>
        <v>19</v>
      </c>
      <c r="E23" s="3">
        <f t="shared" si="3"/>
        <v>79</v>
      </c>
      <c r="F23" s="42">
        <v>79</v>
      </c>
      <c r="G23" s="45">
        <v>79</v>
      </c>
      <c r="H23" s="21" t="s">
        <v>117</v>
      </c>
      <c r="I23" s="5" t="s">
        <v>117</v>
      </c>
      <c r="J23" s="22" t="s">
        <v>117</v>
      </c>
      <c r="K23" s="69">
        <f t="shared" si="4"/>
        <v>19</v>
      </c>
    </row>
    <row r="24" spans="2:11" ht="15" thickBot="1" x14ac:dyDescent="0.35">
      <c r="B24" s="26">
        <f t="shared" si="1"/>
        <v>20</v>
      </c>
      <c r="C24" s="16" t="s">
        <v>237</v>
      </c>
      <c r="D24" s="36">
        <f t="shared" si="2"/>
        <v>20</v>
      </c>
      <c r="E24" s="36">
        <f t="shared" si="3"/>
        <v>80</v>
      </c>
      <c r="F24" s="44">
        <v>80</v>
      </c>
      <c r="G24" s="46">
        <v>80</v>
      </c>
      <c r="H24" s="37" t="s">
        <v>118</v>
      </c>
      <c r="I24" s="16" t="s">
        <v>118</v>
      </c>
      <c r="J24" s="23" t="s">
        <v>118</v>
      </c>
      <c r="K24" s="70">
        <f t="shared" si="4"/>
        <v>20</v>
      </c>
    </row>
  </sheetData>
  <mergeCells count="4">
    <mergeCell ref="B2:G2"/>
    <mergeCell ref="H2:J2"/>
    <mergeCell ref="D3:E3"/>
    <mergeCell ref="F4:G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Final</vt:lpstr>
      <vt:lpstr>Matlab and Excel</vt:lpstr>
      <vt:lpstr>Excel size Comparisons</vt:lpstr>
      <vt:lpstr>Nov1</vt:lpstr>
      <vt:lpstr>Nov6</vt:lpstr>
      <vt:lpstr>Nov8</vt:lpstr>
      <vt:lpstr>Oct1</vt:lpstr>
      <vt:lpstr>Oct4</vt:lpstr>
      <vt:lpstr>Oct18</vt:lpstr>
      <vt:lpstr>Oct22</vt:lpstr>
      <vt:lpstr>Oct23</vt:lpstr>
      <vt:lpstr>Oct25</vt:lpstr>
      <vt:lpstr>Oct30</vt:lpstr>
      <vt:lpstr>Sep25</vt:lpstr>
      <vt:lpstr>Sep27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Administrator</cp:lastModifiedBy>
  <dcterms:created xsi:type="dcterms:W3CDTF">2015-06-05T18:17:20Z</dcterms:created>
  <dcterms:modified xsi:type="dcterms:W3CDTF">2022-03-14T15:11:13Z</dcterms:modified>
</cp:coreProperties>
</file>