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560" yWindow="0" windowWidth="25040" windowHeight="15740" tabRatio="500"/>
  </bookViews>
  <sheets>
    <sheet name="Sheet1" sheetId="1" r:id="rId1"/>
  </sheets>
  <definedNames>
    <definedName name="super_gates_1" localSheetId="0">Sheet1!$B$2:$B$40</definedName>
    <definedName name="super_gates_10" localSheetId="0">Sheet1!$C$2:$C$40</definedName>
    <definedName name="super_gates_100" localSheetId="0">Sheet1!$D$2:$D$40</definedName>
    <definedName name="super_gates_1000" localSheetId="0">Sheet1!$E$2:$E$40</definedName>
    <definedName name="super_gates_10000" localSheetId="0">Sheet1!$F$2:$F$40</definedName>
    <definedName name="super_gates_100000" localSheetId="0">Sheet1!$G$2:$G$40</definedName>
    <definedName name="super_gates_1000000" localSheetId="0">Sheet1!$H$2:$H$40</definedName>
    <definedName name="super_gates_10000000" localSheetId="0">Sheet1!$I$2:$I$40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1" l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</calcChain>
</file>

<file path=xl/connections.xml><?xml version="1.0" encoding="utf-8"?>
<connections xmlns="http://schemas.openxmlformats.org/spreadsheetml/2006/main">
  <connection id="1" name="super-gates-1.csv" type="6" refreshedVersion="0" background="1" saveData="1">
    <textPr fileType="mac" codePage="10000" sourceFile="Macintosh HD:Users:buy-ppham:src:github:super-kitaev:plots:super-gates-1.csv" comma="1">
      <textFields>
        <textField/>
      </textFields>
    </textPr>
  </connection>
  <connection id="2" name="super-gates-10.csv" type="6" refreshedVersion="0" background="1" saveData="1">
    <textPr fileType="mac" codePage="10000" sourceFile="Macintosh HD:Users:buy-ppham:src:github:super-kitaev:plots:super-gates-10.csv" comma="1">
      <textFields>
        <textField/>
      </textFields>
    </textPr>
  </connection>
  <connection id="3" name="super-gates-100.csv" type="6" refreshedVersion="0" background="1" saveData="1">
    <textPr fileType="mac" codePage="10000" sourceFile="Macintosh HD:Users:buy-ppham:src:github:super-kitaev:plots:super-gates-100.csv" comma="1">
      <textFields>
        <textField/>
      </textFields>
    </textPr>
  </connection>
  <connection id="4" name="super-gates-1000.csv" type="6" refreshedVersion="0" background="1" saveData="1">
    <textPr fileType="mac" codePage="10000" sourceFile="Macintosh HD:Users:buy-ppham:src:github:super-kitaev:plots:super-gates-1000.csv" comma="1">
      <textFields>
        <textField/>
      </textFields>
    </textPr>
  </connection>
  <connection id="5" name="super-gates-10000.csv" type="6" refreshedVersion="0" background="1" saveData="1">
    <textPr fileType="mac" codePage="10000" sourceFile="Macintosh HD:Users:buy-ppham:src:github:super-kitaev:plots:super-gates-10000.csv" comma="1">
      <textFields>
        <textField/>
      </textFields>
    </textPr>
  </connection>
  <connection id="6" name="super-gates-100000.csv" type="6" refreshedVersion="0" background="1" saveData="1">
    <textPr fileType="mac" codePage="10000" sourceFile="Macintosh HD:Users:buy-ppham:src:github:super-kitaev:plots:super-gates-100000.csv" comma="1">
      <textFields>
        <textField/>
      </textFields>
    </textPr>
  </connection>
  <connection id="7" name="super-gates-1000000.csv" type="6" refreshedVersion="0" background="1" saveData="1">
    <textPr fileType="mac" codePage="10000" sourceFile="Macintosh HD:Users:buy-ppham:src:github:super-kitaev:plots:super-gates-1000000.csv" comma="1">
      <textFields>
        <textField/>
      </textFields>
    </textPr>
  </connection>
  <connection id="8" name="super-gates-10000000.csv" type="6" refreshedVersion="0" background="1" saveData="1">
    <textPr fileType="mac" codePage="10000" sourceFile="Macintosh HD:Users:buy-ppham:src:github:super-kitaev:plots:super-gates-100000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<sst xmlns="http://schemas.openxmlformats.org/spreadsheetml/2006/main" count="12" uniqueCount="9">
  <si>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L'=1</t>
  </si>
  <si>
    <t>L'=10</t>
  </si>
  <si>
    <t>L'=100</t>
  </si>
  <si>
    <t>L'=1000</t>
  </si>
  <si>
    <t>L'=10000</t>
  </si>
  <si>
    <t>L'=100000</t>
  </si>
  <si>
    <t>L'=1000000</t>
  </si>
  <si>
    <t>L'=10000000</t>
  </si>
  <si>
    <t>SK Size/Depth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</si>
</sst>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Compiled</a:t>
            </a:r>
            <a:r>
              <a:rPr lang="en-US" baseline="0"/>
              <a:t> Circuit Size per Source Gate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"KSV Size L'=1"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615176.0</c:v>
                </c:pt>
                <c:pt idx="1">
                  <c:v>1.02787E6</c:v>
                </c:pt>
                <c:pt idx="2">
                  <c:v>1.537923E6</c:v>
                </c:pt>
                <c:pt idx="3">
                  <c:v>2.144566E6</c:v>
                </c:pt>
                <c:pt idx="4">
                  <c:v>2.850365E6</c:v>
                </c:pt>
                <c:pt idx="5">
                  <c:v>3.648534E6</c:v>
                </c:pt>
                <c:pt idx="6">
                  <c:v>4.554837E6</c:v>
                </c:pt>
                <c:pt idx="7">
                  <c:v>5.55138E6</c:v>
                </c:pt>
                <c:pt idx="8">
                  <c:v>6.644034E6</c:v>
                </c:pt>
                <c:pt idx="9">
                  <c:v>7.828224E6</c:v>
                </c:pt>
                <c:pt idx="10">
                  <c:v>9.12006E6</c:v>
                </c:pt>
                <c:pt idx="11">
                  <c:v>1.0497132E7</c:v>
                </c:pt>
                <c:pt idx="12">
                  <c:v>1.1978298E7</c:v>
                </c:pt>
                <c:pt idx="13">
                  <c:v>1.3554894E7</c:v>
                </c:pt>
                <c:pt idx="14">
                  <c:v>1.5262509E7</c:v>
                </c:pt>
                <c:pt idx="15">
                  <c:v>1.7027054E7</c:v>
                </c:pt>
                <c:pt idx="16">
                  <c:v>1.889965E7</c:v>
                </c:pt>
                <c:pt idx="17">
                  <c:v>2.0874978E7</c:v>
                </c:pt>
                <c:pt idx="18">
                  <c:v>2.2942409E7</c:v>
                </c:pt>
                <c:pt idx="19">
                  <c:v>2.510311E7</c:v>
                </c:pt>
                <c:pt idx="20">
                  <c:v>2.7362814E7</c:v>
                </c:pt>
                <c:pt idx="21">
                  <c:v>2.97218E7</c:v>
                </c:pt>
                <c:pt idx="22">
                  <c:v>3.2162083E7</c:v>
                </c:pt>
                <c:pt idx="23">
                  <c:v>3.4724478E7</c:v>
                </c:pt>
                <c:pt idx="24">
                  <c:v>3.7360205E7</c:v>
                </c:pt>
                <c:pt idx="25">
                  <c:v>4.0117714E7</c:v>
                </c:pt>
                <c:pt idx="26">
                  <c:v>4.295997E7</c:v>
                </c:pt>
                <c:pt idx="27">
                  <c:v>4.5899318E7</c:v>
                </c:pt>
                <c:pt idx="28">
                  <c:v>4.8938599E7</c:v>
                </c:pt>
                <c:pt idx="29">
                  <c:v>5.2071972E7</c:v>
                </c:pt>
                <c:pt idx="30">
                  <c:v>5.5406098E7</c:v>
                </c:pt>
                <c:pt idx="31">
                  <c:v>5.8737104E7</c:v>
                </c:pt>
                <c:pt idx="32">
                  <c:v>6.2149137E7</c:v>
                </c:pt>
                <c:pt idx="33">
                  <c:v>6.5680474E7</c:v>
                </c:pt>
                <c:pt idx="34">
                  <c:v>6.9302477E7</c:v>
                </c:pt>
                <c:pt idx="35">
                  <c:v>7.3028556E7</c:v>
                </c:pt>
                <c:pt idx="36">
                  <c:v>7.6844929E7</c:v>
                </c:pt>
                <c:pt idx="37">
                  <c:v>8.0787818E7</c:v>
                </c:pt>
                <c:pt idx="38">
                  <c:v>8.480289E7</c:v>
                </c:pt>
              </c:numCache>
            </c:numRef>
          </c:yVal>
          <c:smooth val="0"/>
        </c:ser>
        <c:ser>
          <c:idx val="1"/>
          <c:order val="1"/>
          <c:tx>
            <c:v>"KSV Size L'=10"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61829.0</c:v>
                </c:pt>
                <c:pt idx="1">
                  <c:v>103223.5</c:v>
                </c:pt>
                <c:pt idx="2">
                  <c:v>154353.9</c:v>
                </c:pt>
                <c:pt idx="3">
                  <c:v>215159.5</c:v>
                </c:pt>
                <c:pt idx="4">
                  <c:v>285880.7</c:v>
                </c:pt>
                <c:pt idx="5">
                  <c:v>365822.7</c:v>
                </c:pt>
                <c:pt idx="6">
                  <c:v>456578.1</c:v>
                </c:pt>
                <c:pt idx="7">
                  <c:v>556373.7</c:v>
                </c:pt>
                <c:pt idx="8">
                  <c:v>665780.4</c:v>
                </c:pt>
                <c:pt idx="9">
                  <c:v>784340.7</c:v>
                </c:pt>
                <c:pt idx="10">
                  <c:v>913665.6</c:v>
                </c:pt>
                <c:pt idx="11">
                  <c:v>1.0515141E6</c:v>
                </c:pt>
                <c:pt idx="12">
                  <c:v>1.199772E6</c:v>
                </c:pt>
                <c:pt idx="13">
                  <c:v>1.3575567E6</c:v>
                </c:pt>
                <c:pt idx="14">
                  <c:v>1.5284433E6</c:v>
                </c:pt>
                <c:pt idx="15">
                  <c:v>1.7050391E6</c:v>
                </c:pt>
                <c:pt idx="16">
                  <c:v>1.89244E6</c:v>
                </c:pt>
                <c:pt idx="17">
                  <c:v>2.0901141E6</c:v>
                </c:pt>
                <c:pt idx="18">
                  <c:v>2.2969985E6</c:v>
                </c:pt>
                <c:pt idx="19">
                  <c:v>2.5132099E6</c:v>
                </c:pt>
                <c:pt idx="20">
                  <c:v>2.7393216E6</c:v>
                </c:pt>
                <c:pt idx="21">
                  <c:v>2.9753615E6</c:v>
                </c:pt>
                <c:pt idx="22">
                  <c:v>3.2195311E6</c:v>
                </c:pt>
                <c:pt idx="23">
                  <c:v>3.4759119E6</c:v>
                </c:pt>
                <c:pt idx="24">
                  <c:v>3.7396259E6</c:v>
                </c:pt>
                <c:pt idx="25">
                  <c:v>4.0155181E6</c:v>
                </c:pt>
                <c:pt idx="26">
                  <c:v>4.299885E6</c:v>
                </c:pt>
                <c:pt idx="27">
                  <c:v>4.5939611E6</c:v>
                </c:pt>
                <c:pt idx="28">
                  <c:v>4.8980305E6</c:v>
                </c:pt>
                <c:pt idx="29">
                  <c:v>5.2114929E6</c:v>
                </c:pt>
                <c:pt idx="30">
                  <c:v>5.5450306E6</c:v>
                </c:pt>
                <c:pt idx="31">
                  <c:v>5.8782725E6</c:v>
                </c:pt>
                <c:pt idx="32">
                  <c:v>6.2196171E6</c:v>
                </c:pt>
                <c:pt idx="33">
                  <c:v>6.5728921E6</c:v>
                </c:pt>
                <c:pt idx="34">
                  <c:v>6.9352337E6</c:v>
                </c:pt>
                <c:pt idx="35">
                  <c:v>7.3079829E6</c:v>
                </c:pt>
                <c:pt idx="36">
                  <c:v>7.6897615E6</c:v>
                </c:pt>
                <c:pt idx="37">
                  <c:v>8.0841917E6</c:v>
                </c:pt>
                <c:pt idx="38">
                  <c:v>8.4858402E6</c:v>
                </c:pt>
              </c:numCache>
            </c:numRef>
          </c:yVal>
          <c:smooth val="0"/>
        </c:ser>
        <c:ser>
          <c:idx val="2"/>
          <c:order val="2"/>
          <c:tx>
            <c:v>"KSV Size L'=100"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6494.3</c:v>
                </c:pt>
                <c:pt idx="1">
                  <c:v>10758.85</c:v>
                </c:pt>
                <c:pt idx="2">
                  <c:v>15996.99</c:v>
                </c:pt>
                <c:pt idx="3">
                  <c:v>22218.85</c:v>
                </c:pt>
                <c:pt idx="4">
                  <c:v>29432.27</c:v>
                </c:pt>
                <c:pt idx="5">
                  <c:v>37551.57</c:v>
                </c:pt>
                <c:pt idx="6">
                  <c:v>46752.21</c:v>
                </c:pt>
                <c:pt idx="7">
                  <c:v>56873.07</c:v>
                </c:pt>
                <c:pt idx="8">
                  <c:v>67955.04</c:v>
                </c:pt>
                <c:pt idx="9">
                  <c:v>79952.37</c:v>
                </c:pt>
                <c:pt idx="10">
                  <c:v>93026.16</c:v>
                </c:pt>
                <c:pt idx="11">
                  <c:v>106952.31</c:v>
                </c:pt>
                <c:pt idx="12">
                  <c:v>121919.4</c:v>
                </c:pt>
                <c:pt idx="13">
                  <c:v>137822.97</c:v>
                </c:pt>
                <c:pt idx="14">
                  <c:v>155036.73</c:v>
                </c:pt>
                <c:pt idx="15">
                  <c:v>172837.61</c:v>
                </c:pt>
                <c:pt idx="16">
                  <c:v>191719.0</c:v>
                </c:pt>
                <c:pt idx="17">
                  <c:v>211627.71</c:v>
                </c:pt>
                <c:pt idx="18">
                  <c:v>232457.45</c:v>
                </c:pt>
                <c:pt idx="19">
                  <c:v>254219.89</c:v>
                </c:pt>
                <c:pt idx="20">
                  <c:v>276972.36</c:v>
                </c:pt>
                <c:pt idx="21">
                  <c:v>300717.65</c:v>
                </c:pt>
                <c:pt idx="22">
                  <c:v>325275.91</c:v>
                </c:pt>
                <c:pt idx="23">
                  <c:v>351055.29</c:v>
                </c:pt>
                <c:pt idx="24">
                  <c:v>377567.99</c:v>
                </c:pt>
                <c:pt idx="25">
                  <c:v>405298.51</c:v>
                </c:pt>
                <c:pt idx="26">
                  <c:v>433876.5</c:v>
                </c:pt>
                <c:pt idx="27">
                  <c:v>463425.41</c:v>
                </c:pt>
                <c:pt idx="28">
                  <c:v>493973.65</c:v>
                </c:pt>
                <c:pt idx="29">
                  <c:v>525444.99</c:v>
                </c:pt>
                <c:pt idx="30">
                  <c:v>558923.86</c:v>
                </c:pt>
                <c:pt idx="31">
                  <c:v>592389.35</c:v>
                </c:pt>
                <c:pt idx="32">
                  <c:v>626665.11</c:v>
                </c:pt>
                <c:pt idx="33">
                  <c:v>662133.91</c:v>
                </c:pt>
                <c:pt idx="34">
                  <c:v>698509.37</c:v>
                </c:pt>
                <c:pt idx="35">
                  <c:v>735925.59</c:v>
                </c:pt>
                <c:pt idx="36">
                  <c:v>774244.75</c:v>
                </c:pt>
                <c:pt idx="37">
                  <c:v>813829.0699999999</c:v>
                </c:pt>
                <c:pt idx="38">
                  <c:v>854135.22</c:v>
                </c:pt>
              </c:numCache>
            </c:numRef>
          </c:yVal>
          <c:smooth val="0"/>
        </c:ser>
        <c:ser>
          <c:idx val="3"/>
          <c:order val="3"/>
          <c:tx>
            <c:v>"KSV Size L'=1000"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960.593</c:v>
                </c:pt>
                <c:pt idx="1">
                  <c:v>1512.055</c:v>
                </c:pt>
                <c:pt idx="2">
                  <c:v>2160.876</c:v>
                </c:pt>
                <c:pt idx="3">
                  <c:v>2924.269</c:v>
                </c:pt>
                <c:pt idx="4">
                  <c:v>3786.818</c:v>
                </c:pt>
                <c:pt idx="5">
                  <c:v>4723.755</c:v>
                </c:pt>
                <c:pt idx="6">
                  <c:v>5768.826</c:v>
                </c:pt>
                <c:pt idx="7">
                  <c:v>6922.119</c:v>
                </c:pt>
                <c:pt idx="8">
                  <c:v>8171.523</c:v>
                </c:pt>
                <c:pt idx="9">
                  <c:v>9512.463</c:v>
                </c:pt>
                <c:pt idx="10">
                  <c:v>10961.049</c:v>
                </c:pt>
                <c:pt idx="11">
                  <c:v>12494.871</c:v>
                </c:pt>
                <c:pt idx="12">
                  <c:v>14132.787</c:v>
                </c:pt>
                <c:pt idx="13">
                  <c:v>15848.151</c:v>
                </c:pt>
                <c:pt idx="14">
                  <c:v>17694.534</c:v>
                </c:pt>
                <c:pt idx="15">
                  <c:v>19615.829</c:v>
                </c:pt>
                <c:pt idx="16">
                  <c:v>21645.175</c:v>
                </c:pt>
                <c:pt idx="17">
                  <c:v>23777.253</c:v>
                </c:pt>
                <c:pt idx="18">
                  <c:v>26001.434</c:v>
                </c:pt>
                <c:pt idx="19">
                  <c:v>28318.885</c:v>
                </c:pt>
                <c:pt idx="20">
                  <c:v>30735.339</c:v>
                </c:pt>
                <c:pt idx="21">
                  <c:v>33251.075</c:v>
                </c:pt>
                <c:pt idx="22">
                  <c:v>35848.108</c:v>
                </c:pt>
                <c:pt idx="23">
                  <c:v>38567.253</c:v>
                </c:pt>
                <c:pt idx="24">
                  <c:v>41359.73</c:v>
                </c:pt>
                <c:pt idx="25">
                  <c:v>44273.989</c:v>
                </c:pt>
                <c:pt idx="26">
                  <c:v>47272.995</c:v>
                </c:pt>
                <c:pt idx="27">
                  <c:v>50369.093</c:v>
                </c:pt>
                <c:pt idx="28">
                  <c:v>53565.124</c:v>
                </c:pt>
                <c:pt idx="29">
                  <c:v>56837.265</c:v>
                </c:pt>
                <c:pt idx="30">
                  <c:v>60310.159</c:v>
                </c:pt>
                <c:pt idx="31">
                  <c:v>63797.915</c:v>
                </c:pt>
                <c:pt idx="32">
                  <c:v>67366.698</c:v>
                </c:pt>
                <c:pt idx="33">
                  <c:v>71054.785</c:v>
                </c:pt>
                <c:pt idx="34">
                  <c:v>74833.538</c:v>
                </c:pt>
                <c:pt idx="35">
                  <c:v>78716.367</c:v>
                </c:pt>
                <c:pt idx="36">
                  <c:v>82689.49000000001</c:v>
                </c:pt>
                <c:pt idx="37">
                  <c:v>86789.129</c:v>
                </c:pt>
                <c:pt idx="38">
                  <c:v>90960.951</c:v>
                </c:pt>
              </c:numCache>
            </c:numRef>
          </c:yVal>
          <c:smooth val="0"/>
        </c:ser>
        <c:ser>
          <c:idx val="4"/>
          <c:order val="4"/>
          <c:tx>
            <c:v>"KSV Size L'=10000"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407.483</c:v>
                </c:pt>
                <c:pt idx="1">
                  <c:v>587.7385</c:v>
                </c:pt>
                <c:pt idx="2">
                  <c:v>777.7299</c:v>
                </c:pt>
                <c:pt idx="3">
                  <c:v>995.3785</c:v>
                </c:pt>
                <c:pt idx="4">
                  <c:v>1222.9427</c:v>
                </c:pt>
                <c:pt idx="5">
                  <c:v>1441.7457</c:v>
                </c:pt>
                <c:pt idx="6">
                  <c:v>1671.3621</c:v>
                </c:pt>
                <c:pt idx="7">
                  <c:v>1928.0007</c:v>
                </c:pt>
                <c:pt idx="8">
                  <c:v>2194.2504</c:v>
                </c:pt>
                <c:pt idx="9">
                  <c:v>2469.6537</c:v>
                </c:pt>
                <c:pt idx="10">
                  <c:v>2755.8216</c:v>
                </c:pt>
                <c:pt idx="11">
                  <c:v>3050.5131</c:v>
                </c:pt>
                <c:pt idx="12">
                  <c:v>3355.614</c:v>
                </c:pt>
                <c:pt idx="13">
                  <c:v>3652.2597</c:v>
                </c:pt>
                <c:pt idx="14">
                  <c:v>3962.0073</c:v>
                </c:pt>
                <c:pt idx="15">
                  <c:v>4295.4461</c:v>
                </c:pt>
                <c:pt idx="16">
                  <c:v>4639.69</c:v>
                </c:pt>
                <c:pt idx="17">
                  <c:v>4994.2071</c:v>
                </c:pt>
                <c:pt idx="18">
                  <c:v>5357.9345</c:v>
                </c:pt>
                <c:pt idx="19">
                  <c:v>5730.9889</c:v>
                </c:pt>
                <c:pt idx="20">
                  <c:v>6113.9436</c:v>
                </c:pt>
                <c:pt idx="21">
                  <c:v>6506.8265</c:v>
                </c:pt>
                <c:pt idx="22">
                  <c:v>6907.8391</c:v>
                </c:pt>
                <c:pt idx="23">
                  <c:v>7321.0629</c:v>
                </c:pt>
                <c:pt idx="24">
                  <c:v>7741.6199</c:v>
                </c:pt>
                <c:pt idx="25">
                  <c:v>8174.3551</c:v>
                </c:pt>
                <c:pt idx="26">
                  <c:v>8615.565000000001</c:v>
                </c:pt>
                <c:pt idx="27">
                  <c:v>9066.4841</c:v>
                </c:pt>
                <c:pt idx="28">
                  <c:v>9527.396500000001</c:v>
                </c:pt>
                <c:pt idx="29">
                  <c:v>9979.7199</c:v>
                </c:pt>
                <c:pt idx="30">
                  <c:v>10452.1186</c:v>
                </c:pt>
                <c:pt idx="31">
                  <c:v>10942.2035</c:v>
                </c:pt>
                <c:pt idx="32">
                  <c:v>11440.3911</c:v>
                </c:pt>
                <c:pt idx="33">
                  <c:v>11950.5091</c:v>
                </c:pt>
                <c:pt idx="34">
                  <c:v>12469.6937</c:v>
                </c:pt>
                <c:pt idx="35">
                  <c:v>12999.2859</c:v>
                </c:pt>
                <c:pt idx="36">
                  <c:v>13537.9075</c:v>
                </c:pt>
                <c:pt idx="37">
                  <c:v>14089.1807</c:v>
                </c:pt>
                <c:pt idx="38">
                  <c:v>14647.6722</c:v>
                </c:pt>
              </c:numCache>
            </c:numRef>
          </c:yVal>
          <c:smooth val="0"/>
        </c:ser>
        <c:ser>
          <c:idx val="5"/>
          <c:order val="5"/>
          <c:tx>
            <c:v>"KSV Size L'=100000"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Sheet1!$G$2:$G$40</c:f>
              <c:numCache>
                <c:formatCode>General</c:formatCode>
                <c:ptCount val="39"/>
                <c:pt idx="0">
                  <c:v>352.1483</c:v>
                </c:pt>
                <c:pt idx="1">
                  <c:v>495.27385</c:v>
                </c:pt>
                <c:pt idx="2">
                  <c:v>639.37299</c:v>
                </c:pt>
                <c:pt idx="3">
                  <c:v>802.43785</c:v>
                </c:pt>
                <c:pt idx="4">
                  <c:v>966.49427</c:v>
                </c:pt>
                <c:pt idx="5">
                  <c:v>1113.47457</c:v>
                </c:pt>
                <c:pt idx="6">
                  <c:v>1261.53621</c:v>
                </c:pt>
                <c:pt idx="7">
                  <c:v>1428.50007</c:v>
                </c:pt>
                <c:pt idx="8">
                  <c:v>1596.42504</c:v>
                </c:pt>
                <c:pt idx="9">
                  <c:v>1765.26537</c:v>
                </c:pt>
                <c:pt idx="10">
                  <c:v>1935.18216</c:v>
                </c:pt>
                <c:pt idx="11">
                  <c:v>2105.95131</c:v>
                </c:pt>
                <c:pt idx="12">
                  <c:v>2277.7614</c:v>
                </c:pt>
                <c:pt idx="13">
                  <c:v>2432.52597</c:v>
                </c:pt>
                <c:pt idx="14">
                  <c:v>2588.60073</c:v>
                </c:pt>
                <c:pt idx="15">
                  <c:v>2763.24461</c:v>
                </c:pt>
                <c:pt idx="16">
                  <c:v>2938.969</c:v>
                </c:pt>
                <c:pt idx="17">
                  <c:v>3115.72071</c:v>
                </c:pt>
                <c:pt idx="18">
                  <c:v>3293.39345</c:v>
                </c:pt>
                <c:pt idx="19">
                  <c:v>3471.99889</c:v>
                </c:pt>
                <c:pt idx="20">
                  <c:v>3651.59436</c:v>
                </c:pt>
                <c:pt idx="21">
                  <c:v>3832.18265</c:v>
                </c:pt>
                <c:pt idx="22">
                  <c:v>4013.58391</c:v>
                </c:pt>
                <c:pt idx="23">
                  <c:v>4196.20629</c:v>
                </c:pt>
                <c:pt idx="24">
                  <c:v>4379.56199</c:v>
                </c:pt>
                <c:pt idx="25">
                  <c:v>4564.13551</c:v>
                </c:pt>
                <c:pt idx="26">
                  <c:v>4749.5565</c:v>
                </c:pt>
                <c:pt idx="27">
                  <c:v>4935.94841</c:v>
                </c:pt>
                <c:pt idx="28">
                  <c:v>5123.33965</c:v>
                </c:pt>
                <c:pt idx="29">
                  <c:v>5293.67199</c:v>
                </c:pt>
                <c:pt idx="30">
                  <c:v>5466.01186</c:v>
                </c:pt>
                <c:pt idx="31">
                  <c:v>5656.32035</c:v>
                </c:pt>
                <c:pt idx="32">
                  <c:v>5847.43911</c:v>
                </c:pt>
                <c:pt idx="33">
                  <c:v>6039.75091</c:v>
                </c:pt>
                <c:pt idx="34">
                  <c:v>6232.96937</c:v>
                </c:pt>
                <c:pt idx="35">
                  <c:v>6427.22859</c:v>
                </c:pt>
                <c:pt idx="36">
                  <c:v>6622.39075</c:v>
                </c:pt>
                <c:pt idx="37">
                  <c:v>6818.81807</c:v>
                </c:pt>
                <c:pt idx="38">
                  <c:v>7015.96722</c:v>
                </c:pt>
              </c:numCache>
            </c:numRef>
          </c:yVal>
          <c:smooth val="0"/>
        </c:ser>
        <c:ser>
          <c:idx val="6"/>
          <c:order val="6"/>
          <c:tx>
            <c:v>"SK Size"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25.0</c:v>
                </c:pt>
                <c:pt idx="7">
                  <c:v>125.0</c:v>
                </c:pt>
                <c:pt idx="8">
                  <c:v>625.0</c:v>
                </c:pt>
                <c:pt idx="9">
                  <c:v>625.0</c:v>
                </c:pt>
                <c:pt idx="10">
                  <c:v>3125.0</c:v>
                </c:pt>
                <c:pt idx="11">
                  <c:v>3125.0</c:v>
                </c:pt>
                <c:pt idx="12">
                  <c:v>15625.0</c:v>
                </c:pt>
                <c:pt idx="13">
                  <c:v>15625.0</c:v>
                </c:pt>
                <c:pt idx="14">
                  <c:v>15625.0</c:v>
                </c:pt>
                <c:pt idx="15">
                  <c:v>15625.0</c:v>
                </c:pt>
                <c:pt idx="16">
                  <c:v>78125.0</c:v>
                </c:pt>
                <c:pt idx="17">
                  <c:v>78125.0</c:v>
                </c:pt>
                <c:pt idx="18">
                  <c:v>78125.0</c:v>
                </c:pt>
                <c:pt idx="19">
                  <c:v>78125.0</c:v>
                </c:pt>
                <c:pt idx="20">
                  <c:v>78125.0</c:v>
                </c:pt>
                <c:pt idx="21">
                  <c:v>78125.0</c:v>
                </c:pt>
                <c:pt idx="22">
                  <c:v>390625.0</c:v>
                </c:pt>
                <c:pt idx="23">
                  <c:v>390625.0</c:v>
                </c:pt>
                <c:pt idx="24">
                  <c:v>390625.0</c:v>
                </c:pt>
                <c:pt idx="25">
                  <c:v>390625.0</c:v>
                </c:pt>
                <c:pt idx="26">
                  <c:v>390625.0</c:v>
                </c:pt>
                <c:pt idx="27">
                  <c:v>390625.0</c:v>
                </c:pt>
                <c:pt idx="28">
                  <c:v>390625.0</c:v>
                </c:pt>
                <c:pt idx="29">
                  <c:v>390625.0</c:v>
                </c:pt>
                <c:pt idx="30">
                  <c:v>1.953125E6</c:v>
                </c:pt>
                <c:pt idx="31">
                  <c:v>1.953125E6</c:v>
                </c:pt>
                <c:pt idx="32">
                  <c:v>1.953125E6</c:v>
                </c:pt>
                <c:pt idx="33">
                  <c:v>1.953125E6</c:v>
                </c:pt>
                <c:pt idx="34">
                  <c:v>1.953125E6</c:v>
                </c:pt>
                <c:pt idx="35">
                  <c:v>1.953125E6</c:v>
                </c:pt>
                <c:pt idx="36">
                  <c:v>1.953125E6</c:v>
                </c:pt>
                <c:pt idx="37">
                  <c:v>1.953125E6</c:v>
                </c:pt>
                <c:pt idx="38">
                  <c:v>1.953125E6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70856"/>
        <c:axId val="570771208"/>
      </c:scatterChart>
      <c:valAx>
        <c:axId val="57047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log2(1/error)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771208"/>
        <c:crosses val="autoZero"/>
        <c:crossBetween val="midCat"/>
      </c:valAx>
      <c:valAx>
        <c:axId val="5707712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470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3645447096387"/>
          <c:y val="0.173103746647054"/>
          <c:w val="0.163867560699257"/>
          <c:h val="0.5647813013757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Compiled</a:t>
            </a:r>
            <a:r>
              <a:rPr lang="en-US" baseline="0"/>
              <a:t> Circuit Depth per Source Gate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"KSV Depth L'=1"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286.0</c:v>
                </c:pt>
                <c:pt idx="1">
                  <c:v>306.0</c:v>
                </c:pt>
                <c:pt idx="2">
                  <c:v>319.0</c:v>
                </c:pt>
                <c:pt idx="3">
                  <c:v>332.0</c:v>
                </c:pt>
                <c:pt idx="4">
                  <c:v>339.0</c:v>
                </c:pt>
                <c:pt idx="5">
                  <c:v>358.0</c:v>
                </c:pt>
                <c:pt idx="6">
                  <c:v>365.0</c:v>
                </c:pt>
                <c:pt idx="7">
                  <c:v>365.0</c:v>
                </c:pt>
                <c:pt idx="8">
                  <c:v>365.0</c:v>
                </c:pt>
                <c:pt idx="9">
                  <c:v>378.0</c:v>
                </c:pt>
                <c:pt idx="10">
                  <c:v>391.0</c:v>
                </c:pt>
                <c:pt idx="11">
                  <c:v>391.0</c:v>
                </c:pt>
                <c:pt idx="12">
                  <c:v>391.0</c:v>
                </c:pt>
                <c:pt idx="13">
                  <c:v>398.0</c:v>
                </c:pt>
                <c:pt idx="14">
                  <c:v>405.0</c:v>
                </c:pt>
                <c:pt idx="15">
                  <c:v>411.0</c:v>
                </c:pt>
                <c:pt idx="16">
                  <c:v>411.0</c:v>
                </c:pt>
                <c:pt idx="17">
                  <c:v>417.0</c:v>
                </c:pt>
                <c:pt idx="18">
                  <c:v>417.0</c:v>
                </c:pt>
                <c:pt idx="19">
                  <c:v>417.0</c:v>
                </c:pt>
                <c:pt idx="20">
                  <c:v>417.0</c:v>
                </c:pt>
                <c:pt idx="21">
                  <c:v>424.0</c:v>
                </c:pt>
                <c:pt idx="22">
                  <c:v>431.0</c:v>
                </c:pt>
                <c:pt idx="23">
                  <c:v>437.0</c:v>
                </c:pt>
                <c:pt idx="24">
                  <c:v>437.0</c:v>
                </c:pt>
                <c:pt idx="25">
                  <c:v>437.0</c:v>
                </c:pt>
                <c:pt idx="26">
                  <c:v>437.0</c:v>
                </c:pt>
                <c:pt idx="27">
                  <c:v>437.0</c:v>
                </c:pt>
                <c:pt idx="28">
                  <c:v>443.0</c:v>
                </c:pt>
                <c:pt idx="29">
                  <c:v>450.0</c:v>
                </c:pt>
                <c:pt idx="30">
                  <c:v>457.0</c:v>
                </c:pt>
                <c:pt idx="31">
                  <c:v>457.0</c:v>
                </c:pt>
                <c:pt idx="32">
                  <c:v>457.0</c:v>
                </c:pt>
                <c:pt idx="33">
                  <c:v>457.0</c:v>
                </c:pt>
                <c:pt idx="34">
                  <c:v>457.0</c:v>
                </c:pt>
                <c:pt idx="35">
                  <c:v>457.0</c:v>
                </c:pt>
                <c:pt idx="36">
                  <c:v>463.0</c:v>
                </c:pt>
                <c:pt idx="37">
                  <c:v>463.0</c:v>
                </c:pt>
                <c:pt idx="38">
                  <c:v>463.0</c:v>
                </c:pt>
              </c:numCache>
            </c:numRef>
          </c:yVal>
          <c:smooth val="0"/>
        </c:ser>
        <c:ser>
          <c:idx val="1"/>
          <c:order val="1"/>
          <c:tx>
            <c:v>"KSV Depth L'=10"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Sheet1!$M$2:$M$40</c:f>
              <c:numCache>
                <c:formatCode>General</c:formatCode>
                <c:ptCount val="39"/>
                <c:pt idx="0">
                  <c:v>28.6</c:v>
                </c:pt>
                <c:pt idx="1">
                  <c:v>30.6</c:v>
                </c:pt>
                <c:pt idx="2">
                  <c:v>31.9</c:v>
                </c:pt>
                <c:pt idx="3">
                  <c:v>33.2</c:v>
                </c:pt>
                <c:pt idx="4">
                  <c:v>33.9</c:v>
                </c:pt>
                <c:pt idx="5">
                  <c:v>35.8</c:v>
                </c:pt>
                <c:pt idx="6">
                  <c:v>36.5</c:v>
                </c:pt>
                <c:pt idx="7">
                  <c:v>36.5</c:v>
                </c:pt>
                <c:pt idx="8">
                  <c:v>36.5</c:v>
                </c:pt>
                <c:pt idx="9">
                  <c:v>37.8</c:v>
                </c:pt>
                <c:pt idx="10">
                  <c:v>39.1</c:v>
                </c:pt>
                <c:pt idx="11">
                  <c:v>39.1</c:v>
                </c:pt>
                <c:pt idx="12">
                  <c:v>39.1</c:v>
                </c:pt>
                <c:pt idx="13">
                  <c:v>39.8</c:v>
                </c:pt>
                <c:pt idx="14">
                  <c:v>40.5</c:v>
                </c:pt>
                <c:pt idx="15">
                  <c:v>41.1</c:v>
                </c:pt>
                <c:pt idx="16">
                  <c:v>41.1</c:v>
                </c:pt>
                <c:pt idx="17">
                  <c:v>41.7</c:v>
                </c:pt>
                <c:pt idx="18">
                  <c:v>41.7</c:v>
                </c:pt>
                <c:pt idx="19">
                  <c:v>41.7</c:v>
                </c:pt>
                <c:pt idx="20">
                  <c:v>41.7</c:v>
                </c:pt>
                <c:pt idx="21">
                  <c:v>42.4</c:v>
                </c:pt>
                <c:pt idx="22">
                  <c:v>43.1</c:v>
                </c:pt>
                <c:pt idx="23">
                  <c:v>43.7</c:v>
                </c:pt>
                <c:pt idx="24">
                  <c:v>43.7</c:v>
                </c:pt>
                <c:pt idx="25">
                  <c:v>43.7</c:v>
                </c:pt>
                <c:pt idx="26">
                  <c:v>43.7</c:v>
                </c:pt>
                <c:pt idx="27">
                  <c:v>43.7</c:v>
                </c:pt>
                <c:pt idx="28">
                  <c:v>44.3</c:v>
                </c:pt>
                <c:pt idx="29">
                  <c:v>45.0</c:v>
                </c:pt>
                <c:pt idx="30">
                  <c:v>45.7</c:v>
                </c:pt>
                <c:pt idx="31">
                  <c:v>45.7</c:v>
                </c:pt>
                <c:pt idx="32">
                  <c:v>45.7</c:v>
                </c:pt>
                <c:pt idx="33">
                  <c:v>45.7</c:v>
                </c:pt>
                <c:pt idx="34">
                  <c:v>45.7</c:v>
                </c:pt>
                <c:pt idx="35">
                  <c:v>45.7</c:v>
                </c:pt>
                <c:pt idx="36">
                  <c:v>46.3</c:v>
                </c:pt>
                <c:pt idx="37">
                  <c:v>46.3</c:v>
                </c:pt>
                <c:pt idx="38">
                  <c:v>46.3</c:v>
                </c:pt>
              </c:numCache>
            </c:numRef>
          </c:yVal>
          <c:smooth val="0"/>
        </c:ser>
        <c:ser>
          <c:idx val="2"/>
          <c:order val="2"/>
          <c:tx>
            <c:v>"KSV Depth L'=100"</c:v>
          </c:tx>
          <c:spPr>
            <a:ln w="47625">
              <a:noFill/>
            </a:ln>
          </c:spP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Sheet1!$N$2:$N$40</c:f>
              <c:numCache>
                <c:formatCode>General</c:formatCode>
                <c:ptCount val="39"/>
                <c:pt idx="0">
                  <c:v>2.86</c:v>
                </c:pt>
                <c:pt idx="1">
                  <c:v>3.06</c:v>
                </c:pt>
                <c:pt idx="2">
                  <c:v>3.19</c:v>
                </c:pt>
                <c:pt idx="3">
                  <c:v>3.32</c:v>
                </c:pt>
                <c:pt idx="4">
                  <c:v>3.39</c:v>
                </c:pt>
                <c:pt idx="5">
                  <c:v>3.58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3.78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3.98</c:v>
                </c:pt>
                <c:pt idx="14">
                  <c:v>4.05</c:v>
                </c:pt>
                <c:pt idx="15">
                  <c:v>4.11</c:v>
                </c:pt>
                <c:pt idx="16">
                  <c:v>4.11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4.24</c:v>
                </c:pt>
                <c:pt idx="22">
                  <c:v>4.31</c:v>
                </c:pt>
                <c:pt idx="23">
                  <c:v>4.37</c:v>
                </c:pt>
                <c:pt idx="24">
                  <c:v>4.37</c:v>
                </c:pt>
                <c:pt idx="25">
                  <c:v>4.37</c:v>
                </c:pt>
                <c:pt idx="26">
                  <c:v>4.37</c:v>
                </c:pt>
                <c:pt idx="27">
                  <c:v>4.37</c:v>
                </c:pt>
                <c:pt idx="28">
                  <c:v>4.43</c:v>
                </c:pt>
                <c:pt idx="29">
                  <c:v>4.5</c:v>
                </c:pt>
                <c:pt idx="30">
                  <c:v>4.57</c:v>
                </c:pt>
                <c:pt idx="31">
                  <c:v>4.57</c:v>
                </c:pt>
                <c:pt idx="32">
                  <c:v>4.57</c:v>
                </c:pt>
                <c:pt idx="33">
                  <c:v>4.57</c:v>
                </c:pt>
                <c:pt idx="34">
                  <c:v>4.57</c:v>
                </c:pt>
                <c:pt idx="35">
                  <c:v>4.57</c:v>
                </c:pt>
                <c:pt idx="36">
                  <c:v>4.63</c:v>
                </c:pt>
                <c:pt idx="37">
                  <c:v>4.63</c:v>
                </c:pt>
                <c:pt idx="38">
                  <c:v>4.63</c:v>
                </c:pt>
              </c:numCache>
            </c:numRef>
          </c:yVal>
          <c:smooth val="0"/>
        </c:ser>
        <c:ser>
          <c:idx val="6"/>
          <c:order val="3"/>
          <c:tx>
            <c:v>"SK Depth"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25.0</c:v>
                </c:pt>
                <c:pt idx="7">
                  <c:v>125.0</c:v>
                </c:pt>
                <c:pt idx="8">
                  <c:v>625.0</c:v>
                </c:pt>
                <c:pt idx="9">
                  <c:v>625.0</c:v>
                </c:pt>
                <c:pt idx="10">
                  <c:v>3125.0</c:v>
                </c:pt>
                <c:pt idx="11">
                  <c:v>3125.0</c:v>
                </c:pt>
                <c:pt idx="12">
                  <c:v>15625.0</c:v>
                </c:pt>
                <c:pt idx="13">
                  <c:v>15625.0</c:v>
                </c:pt>
                <c:pt idx="14">
                  <c:v>15625.0</c:v>
                </c:pt>
                <c:pt idx="15">
                  <c:v>15625.0</c:v>
                </c:pt>
                <c:pt idx="16">
                  <c:v>78125.0</c:v>
                </c:pt>
                <c:pt idx="17">
                  <c:v>78125.0</c:v>
                </c:pt>
                <c:pt idx="18">
                  <c:v>78125.0</c:v>
                </c:pt>
                <c:pt idx="19">
                  <c:v>78125.0</c:v>
                </c:pt>
                <c:pt idx="20">
                  <c:v>78125.0</c:v>
                </c:pt>
                <c:pt idx="21">
                  <c:v>78125.0</c:v>
                </c:pt>
                <c:pt idx="22">
                  <c:v>390625.0</c:v>
                </c:pt>
                <c:pt idx="23">
                  <c:v>390625.0</c:v>
                </c:pt>
                <c:pt idx="24">
                  <c:v>390625.0</c:v>
                </c:pt>
                <c:pt idx="25">
                  <c:v>390625.0</c:v>
                </c:pt>
                <c:pt idx="26">
                  <c:v>390625.0</c:v>
                </c:pt>
                <c:pt idx="27">
                  <c:v>390625.0</c:v>
                </c:pt>
                <c:pt idx="28">
                  <c:v>390625.0</c:v>
                </c:pt>
                <c:pt idx="29">
                  <c:v>390625.0</c:v>
                </c:pt>
                <c:pt idx="30">
                  <c:v>1.953125E6</c:v>
                </c:pt>
                <c:pt idx="31">
                  <c:v>1.953125E6</c:v>
                </c:pt>
                <c:pt idx="32">
                  <c:v>1.953125E6</c:v>
                </c:pt>
                <c:pt idx="33">
                  <c:v>1.953125E6</c:v>
                </c:pt>
                <c:pt idx="34">
                  <c:v>1.953125E6</c:v>
                </c:pt>
                <c:pt idx="35">
                  <c:v>1.953125E6</c:v>
                </c:pt>
                <c:pt idx="36">
                  <c:v>1.953125E6</c:v>
                </c:pt>
                <c:pt idx="37">
                  <c:v>1.953125E6</c:v>
                </c:pt>
                <c:pt idx="38">
                  <c:v>1.953125E6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70376"/>
        <c:axId val="576806584"/>
      </c:scatterChart>
      <c:valAx>
        <c:axId val="57747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log2(1/error)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806584"/>
        <c:crosses val="autoZero"/>
        <c:crossBetween val="midCat"/>
      </c:valAx>
      <c:valAx>
        <c:axId val="5768065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47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0</xdr:row>
      <xdr:rowOff>152400</xdr:rowOff>
    </xdr:from>
    <xdr:to>
      <xdr:col>24</xdr:col>
      <xdr:colOff>71966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203200</xdr:colOff>
      <xdr:row>26</xdr:row>
      <xdr:rowOff>88900</xdr:rowOff>
    </xdr:from>
    <xdr:to>
      <xdr:col>24</xdr:col>
      <xdr:colOff>84667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per-gates-10000000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per-gates-1000000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per-gates-100000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-gates-10000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uper-gates-10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per-gates-100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per-gates-10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uper-gates-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9" Type="http://schemas.openxmlformats.org/officeDocument/2006/relationships/queryTable" Target="../queryTables/queryTable8.xml"/><Relationship Id="rId3" Type="http://schemas.openxmlformats.org/officeDocument/2006/relationships/queryTable" Target="../queryTables/queryTable2.xml"/><Relationship Id="rId6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showRuler="0" topLeftCell="J6" workbookViewId="0">
      <selection activeCell="U33" sqref="U33"/>
    </sheetView>
  </sheetViews>
  <sheetFormatPr baseColWidth="10" defaultRowHeight="15" x14ac:dyDescent="0"/>
  <cols>
    <col min="2" max="2" width="9.1640625" bestFit="1" customWidth="1"/>
    <col min="3" max="5" width="10.1640625" customWidth="1"/>
    <col min="6" max="7" width="11.1640625" bestFit="1" customWidth="1"/>
    <col min="8" max="9" width="12.1640625" bestFit="1" customWidth="1"/>
    <col min="11" max="11" width="16.5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0</v>
      </c>
      <c r="M1" t="s">
        <v>1</v>
      </c>
      <c r="N1" t="s">
        <v>2</v>
      </c>
    </row>
    <row r="2" spans="1:14">
      <c r="A2">
        <v>1</v>
      </c>
      <c r="B2">
        <v>615176</v>
      </c>
      <c r="C2">
        <v>61829</v>
      </c>
      <c r="D2">
        <v>6494.3</v>
      </c>
      <c r="E2">
        <v>960.59299999999996</v>
      </c>
      <c r="F2">
        <v>407.483</v>
      </c>
      <c r="G2">
        <v>352.14830000000001</v>
      </c>
      <c r="H2">
        <v>346.61459300000001</v>
      </c>
      <c r="I2">
        <v>346.06148300000001</v>
      </c>
      <c r="J2">
        <f>5^K2</f>
        <v>5</v>
      </c>
      <c r="K2">
        <v>1</v>
      </c>
      <c r="L2">
        <v>286</v>
      </c>
      <c r="M2">
        <f>L2/10</f>
        <v>28.6</v>
      </c>
      <c r="N2">
        <f>L2/100</f>
        <v>2.86</v>
      </c>
    </row>
    <row r="3" spans="1:14">
      <c r="A3">
        <f>A2+1</f>
        <v>2</v>
      </c>
      <c r="B3">
        <v>1027870</v>
      </c>
      <c r="C3">
        <v>103223.5</v>
      </c>
      <c r="D3">
        <v>10758.85</v>
      </c>
      <c r="E3">
        <v>1512.0550000000001</v>
      </c>
      <c r="F3">
        <v>587.73850000000004</v>
      </c>
      <c r="G3">
        <v>495.27384999999998</v>
      </c>
      <c r="H3">
        <v>486.02705500000002</v>
      </c>
      <c r="I3">
        <v>485.10273849999999</v>
      </c>
      <c r="J3">
        <f t="shared" ref="J3:J40" si="0">5^K3</f>
        <v>5</v>
      </c>
      <c r="K3">
        <v>1</v>
      </c>
      <c r="L3">
        <v>306</v>
      </c>
      <c r="M3">
        <f t="shared" ref="M3:M40" si="1">L3/10</f>
        <v>30.6</v>
      </c>
      <c r="N3">
        <f t="shared" ref="N3:N40" si="2">L3/100</f>
        <v>3.06</v>
      </c>
    </row>
    <row r="4" spans="1:14">
      <c r="A4">
        <f t="shared" ref="A4:A40" si="3">A3+1</f>
        <v>3</v>
      </c>
      <c r="B4">
        <v>1537923</v>
      </c>
      <c r="C4">
        <v>154353.9</v>
      </c>
      <c r="D4">
        <v>15996.99</v>
      </c>
      <c r="E4">
        <v>2160.8760000000002</v>
      </c>
      <c r="F4">
        <v>777.72990000000004</v>
      </c>
      <c r="G4">
        <v>639.37298999999996</v>
      </c>
      <c r="H4">
        <v>625.53687600000001</v>
      </c>
      <c r="I4">
        <v>624.15372990000003</v>
      </c>
      <c r="J4">
        <f t="shared" si="0"/>
        <v>5</v>
      </c>
      <c r="K4">
        <v>1</v>
      </c>
      <c r="L4">
        <v>319</v>
      </c>
      <c r="M4">
        <f t="shared" si="1"/>
        <v>31.9</v>
      </c>
      <c r="N4">
        <f t="shared" si="2"/>
        <v>3.19</v>
      </c>
    </row>
    <row r="5" spans="1:14">
      <c r="A5">
        <f t="shared" si="3"/>
        <v>4</v>
      </c>
      <c r="B5">
        <v>2144566</v>
      </c>
      <c r="C5">
        <v>215159.5</v>
      </c>
      <c r="D5">
        <v>22218.85</v>
      </c>
      <c r="E5">
        <v>2924.2689999999998</v>
      </c>
      <c r="F5">
        <v>995.37850000000003</v>
      </c>
      <c r="G5">
        <v>802.43785000000003</v>
      </c>
      <c r="H5">
        <v>783.14326900000003</v>
      </c>
      <c r="I5">
        <v>781.21437849999995</v>
      </c>
      <c r="J5">
        <f t="shared" si="0"/>
        <v>5</v>
      </c>
      <c r="K5">
        <v>1</v>
      </c>
      <c r="L5">
        <v>332</v>
      </c>
      <c r="M5">
        <f t="shared" si="1"/>
        <v>33.200000000000003</v>
      </c>
      <c r="N5">
        <f t="shared" si="2"/>
        <v>3.32</v>
      </c>
    </row>
    <row r="6" spans="1:14">
      <c r="A6">
        <f t="shared" si="3"/>
        <v>5</v>
      </c>
      <c r="B6">
        <v>2850365</v>
      </c>
      <c r="C6">
        <v>285880.7</v>
      </c>
      <c r="D6">
        <v>29432.27</v>
      </c>
      <c r="E6">
        <v>3786.8180000000002</v>
      </c>
      <c r="F6">
        <v>1222.9427000000001</v>
      </c>
      <c r="G6">
        <v>966.49427000000003</v>
      </c>
      <c r="H6">
        <v>940.84881800000005</v>
      </c>
      <c r="I6">
        <v>938.28494269999999</v>
      </c>
      <c r="J6">
        <f t="shared" si="0"/>
        <v>5</v>
      </c>
      <c r="K6">
        <v>1</v>
      </c>
      <c r="L6">
        <v>339</v>
      </c>
      <c r="M6">
        <f t="shared" si="1"/>
        <v>33.9</v>
      </c>
      <c r="N6">
        <f t="shared" si="2"/>
        <v>3.39</v>
      </c>
    </row>
    <row r="7" spans="1:14">
      <c r="A7">
        <f t="shared" si="3"/>
        <v>6</v>
      </c>
      <c r="B7">
        <v>3648534</v>
      </c>
      <c r="C7">
        <v>365822.7</v>
      </c>
      <c r="D7">
        <v>37551.57</v>
      </c>
      <c r="E7">
        <v>4723.7550000000001</v>
      </c>
      <c r="F7">
        <v>1441.7456999999999</v>
      </c>
      <c r="G7">
        <v>1113.4745700000001</v>
      </c>
      <c r="H7">
        <v>1080.646755</v>
      </c>
      <c r="I7">
        <v>1077.3647457</v>
      </c>
      <c r="J7">
        <f t="shared" si="0"/>
        <v>5</v>
      </c>
      <c r="K7">
        <v>1</v>
      </c>
      <c r="L7">
        <v>358</v>
      </c>
      <c r="M7">
        <f t="shared" si="1"/>
        <v>35.799999999999997</v>
      </c>
      <c r="N7">
        <f t="shared" si="2"/>
        <v>3.58</v>
      </c>
    </row>
    <row r="8" spans="1:14">
      <c r="A8">
        <f t="shared" si="3"/>
        <v>7</v>
      </c>
      <c r="B8">
        <v>4554837</v>
      </c>
      <c r="C8">
        <v>456578.1</v>
      </c>
      <c r="D8">
        <v>46752.21</v>
      </c>
      <c r="E8">
        <v>5768.826</v>
      </c>
      <c r="F8">
        <v>1671.3621000000001</v>
      </c>
      <c r="G8">
        <v>1261.53621</v>
      </c>
      <c r="H8">
        <v>1220.5528260000001</v>
      </c>
      <c r="I8">
        <v>1216.4553621</v>
      </c>
      <c r="J8">
        <f t="shared" si="0"/>
        <v>25</v>
      </c>
      <c r="K8">
        <v>2</v>
      </c>
      <c r="L8">
        <v>365</v>
      </c>
      <c r="M8">
        <f t="shared" si="1"/>
        <v>36.5</v>
      </c>
      <c r="N8">
        <f t="shared" si="2"/>
        <v>3.65</v>
      </c>
    </row>
    <row r="9" spans="1:14">
      <c r="A9">
        <f t="shared" si="3"/>
        <v>8</v>
      </c>
      <c r="B9">
        <v>5551380</v>
      </c>
      <c r="C9">
        <v>556373.69999999995</v>
      </c>
      <c r="D9">
        <v>56873.07</v>
      </c>
      <c r="E9">
        <v>6922.1189999999997</v>
      </c>
      <c r="F9">
        <v>1928.0007000000001</v>
      </c>
      <c r="G9">
        <v>1428.5000700000001</v>
      </c>
      <c r="H9">
        <v>1378.549119</v>
      </c>
      <c r="I9">
        <v>1373.5550006999999</v>
      </c>
      <c r="J9">
        <f t="shared" si="0"/>
        <v>125</v>
      </c>
      <c r="K9">
        <v>3</v>
      </c>
      <c r="L9">
        <v>365</v>
      </c>
      <c r="M9">
        <f t="shared" si="1"/>
        <v>36.5</v>
      </c>
      <c r="N9">
        <f t="shared" si="2"/>
        <v>3.65</v>
      </c>
    </row>
    <row r="10" spans="1:14">
      <c r="A10">
        <f t="shared" si="3"/>
        <v>9</v>
      </c>
      <c r="B10">
        <v>6644034</v>
      </c>
      <c r="C10">
        <v>665780.4</v>
      </c>
      <c r="D10">
        <v>67955.039999999994</v>
      </c>
      <c r="E10">
        <v>8171.5230000000001</v>
      </c>
      <c r="F10">
        <v>2194.2503999999999</v>
      </c>
      <c r="G10">
        <v>1596.4250400000001</v>
      </c>
      <c r="H10">
        <v>1536.641523</v>
      </c>
      <c r="I10">
        <v>1530.6642503999999</v>
      </c>
      <c r="J10">
        <f t="shared" si="0"/>
        <v>625</v>
      </c>
      <c r="K10">
        <v>4</v>
      </c>
      <c r="L10">
        <v>365</v>
      </c>
      <c r="M10">
        <f t="shared" si="1"/>
        <v>36.5</v>
      </c>
      <c r="N10">
        <f t="shared" si="2"/>
        <v>3.65</v>
      </c>
    </row>
    <row r="11" spans="1:14">
      <c r="A11">
        <f t="shared" si="3"/>
        <v>10</v>
      </c>
      <c r="B11">
        <v>7828224</v>
      </c>
      <c r="C11">
        <v>784340.7</v>
      </c>
      <c r="D11">
        <v>79952.37</v>
      </c>
      <c r="E11">
        <v>9512.4629999999997</v>
      </c>
      <c r="F11">
        <v>2469.6536999999998</v>
      </c>
      <c r="G11">
        <v>1765.2653700000001</v>
      </c>
      <c r="H11">
        <v>1694.8254629999999</v>
      </c>
      <c r="I11">
        <v>1687.7826537000001</v>
      </c>
      <c r="J11">
        <f t="shared" si="0"/>
        <v>625</v>
      </c>
      <c r="K11">
        <v>4</v>
      </c>
      <c r="L11">
        <v>378</v>
      </c>
      <c r="M11">
        <f t="shared" si="1"/>
        <v>37.799999999999997</v>
      </c>
      <c r="N11">
        <f t="shared" si="2"/>
        <v>3.78</v>
      </c>
    </row>
    <row r="12" spans="1:14">
      <c r="A12">
        <f t="shared" si="3"/>
        <v>11</v>
      </c>
      <c r="B12">
        <v>9120060</v>
      </c>
      <c r="C12">
        <v>913665.6</v>
      </c>
      <c r="D12">
        <v>93026.16</v>
      </c>
      <c r="E12">
        <v>10961.049000000001</v>
      </c>
      <c r="F12">
        <v>2755.8216000000002</v>
      </c>
      <c r="G12">
        <v>1935.1821600000001</v>
      </c>
      <c r="H12">
        <v>1853.117049</v>
      </c>
      <c r="I12">
        <v>1844.9118215999999</v>
      </c>
      <c r="J12">
        <f t="shared" si="0"/>
        <v>3125</v>
      </c>
      <c r="K12">
        <v>5</v>
      </c>
      <c r="L12">
        <v>391</v>
      </c>
      <c r="M12">
        <f t="shared" si="1"/>
        <v>39.1</v>
      </c>
      <c r="N12">
        <f t="shared" si="2"/>
        <v>3.91</v>
      </c>
    </row>
    <row r="13" spans="1:14">
      <c r="A13">
        <f t="shared" si="3"/>
        <v>12</v>
      </c>
      <c r="B13">
        <v>10497132</v>
      </c>
      <c r="C13">
        <v>1051514.1000000001</v>
      </c>
      <c r="D13">
        <v>106952.31</v>
      </c>
      <c r="E13">
        <v>12494.870999999999</v>
      </c>
      <c r="F13">
        <v>3050.5131000000001</v>
      </c>
      <c r="G13">
        <v>2105.9513099999999</v>
      </c>
      <c r="H13">
        <v>2011.4938709999999</v>
      </c>
      <c r="I13">
        <v>2002.0495131</v>
      </c>
      <c r="J13">
        <f t="shared" si="0"/>
        <v>3125</v>
      </c>
      <c r="K13">
        <v>5</v>
      </c>
      <c r="L13">
        <v>391</v>
      </c>
      <c r="M13">
        <f t="shared" si="1"/>
        <v>39.1</v>
      </c>
      <c r="N13">
        <f t="shared" si="2"/>
        <v>3.91</v>
      </c>
    </row>
    <row r="14" spans="1:14">
      <c r="A14">
        <f t="shared" si="3"/>
        <v>13</v>
      </c>
      <c r="B14">
        <v>11978298</v>
      </c>
      <c r="C14">
        <v>1199772</v>
      </c>
      <c r="D14">
        <v>121919.4</v>
      </c>
      <c r="E14">
        <v>14132.787</v>
      </c>
      <c r="F14">
        <v>3355.614</v>
      </c>
      <c r="G14">
        <v>2277.7613999999999</v>
      </c>
      <c r="H14">
        <v>2169.9747870000001</v>
      </c>
      <c r="I14">
        <v>2159.1976140000002</v>
      </c>
      <c r="J14">
        <f t="shared" si="0"/>
        <v>15625</v>
      </c>
      <c r="K14">
        <v>6</v>
      </c>
      <c r="L14">
        <v>391</v>
      </c>
      <c r="M14">
        <f t="shared" si="1"/>
        <v>39.1</v>
      </c>
      <c r="N14">
        <f t="shared" si="2"/>
        <v>3.91</v>
      </c>
    </row>
    <row r="15" spans="1:14">
      <c r="A15">
        <f t="shared" si="3"/>
        <v>14</v>
      </c>
      <c r="B15">
        <v>13554894</v>
      </c>
      <c r="C15">
        <v>1357556.7</v>
      </c>
      <c r="D15">
        <v>137822.97</v>
      </c>
      <c r="E15">
        <v>15848.151</v>
      </c>
      <c r="F15">
        <v>3652.2597000000001</v>
      </c>
      <c r="G15">
        <v>2432.5259700000001</v>
      </c>
      <c r="H15">
        <v>2310.5511510000001</v>
      </c>
      <c r="I15">
        <v>2298.3552596999998</v>
      </c>
      <c r="J15">
        <f t="shared" si="0"/>
        <v>15625</v>
      </c>
      <c r="K15">
        <v>6</v>
      </c>
      <c r="L15">
        <v>398</v>
      </c>
      <c r="M15">
        <f t="shared" si="1"/>
        <v>39.799999999999997</v>
      </c>
      <c r="N15">
        <f t="shared" si="2"/>
        <v>3.98</v>
      </c>
    </row>
    <row r="16" spans="1:14">
      <c r="A16">
        <f t="shared" si="3"/>
        <v>15</v>
      </c>
      <c r="B16">
        <v>15262509</v>
      </c>
      <c r="C16">
        <v>1528443.3</v>
      </c>
      <c r="D16">
        <v>155036.73000000001</v>
      </c>
      <c r="E16">
        <v>17694.534</v>
      </c>
      <c r="F16">
        <v>3962.0073000000002</v>
      </c>
      <c r="G16">
        <v>2588.6007300000001</v>
      </c>
      <c r="H16">
        <v>2451.2585340000001</v>
      </c>
      <c r="I16">
        <v>2437.5260072999999</v>
      </c>
      <c r="J16">
        <f t="shared" si="0"/>
        <v>15625</v>
      </c>
      <c r="K16">
        <v>6</v>
      </c>
      <c r="L16">
        <v>405</v>
      </c>
      <c r="M16">
        <f t="shared" si="1"/>
        <v>40.5</v>
      </c>
      <c r="N16">
        <f t="shared" si="2"/>
        <v>4.05</v>
      </c>
    </row>
    <row r="17" spans="1:14">
      <c r="A17">
        <f t="shared" si="3"/>
        <v>16</v>
      </c>
      <c r="B17">
        <v>17027054</v>
      </c>
      <c r="C17">
        <v>1705039.1</v>
      </c>
      <c r="D17">
        <v>172837.61</v>
      </c>
      <c r="E17">
        <v>19615.829000000002</v>
      </c>
      <c r="F17">
        <v>4295.4461000000001</v>
      </c>
      <c r="G17">
        <v>2763.2446100000002</v>
      </c>
      <c r="H17">
        <v>2610.022829</v>
      </c>
      <c r="I17">
        <v>2594.7024461000001</v>
      </c>
      <c r="J17">
        <f t="shared" si="0"/>
        <v>15625</v>
      </c>
      <c r="K17">
        <v>6</v>
      </c>
      <c r="L17">
        <v>411</v>
      </c>
      <c r="M17">
        <f t="shared" si="1"/>
        <v>41.1</v>
      </c>
      <c r="N17">
        <f t="shared" si="2"/>
        <v>4.1100000000000003</v>
      </c>
    </row>
    <row r="18" spans="1:14">
      <c r="A18">
        <f t="shared" si="3"/>
        <v>17</v>
      </c>
      <c r="B18">
        <v>18899650</v>
      </c>
      <c r="C18">
        <v>1892440</v>
      </c>
      <c r="D18">
        <v>191719</v>
      </c>
      <c r="E18">
        <v>21645.174999999999</v>
      </c>
      <c r="F18">
        <v>4639.6899999999996</v>
      </c>
      <c r="G18">
        <v>2938.9690000000001</v>
      </c>
      <c r="H18">
        <v>2768.8951750000001</v>
      </c>
      <c r="I18">
        <v>2751.88969</v>
      </c>
      <c r="J18">
        <f t="shared" si="0"/>
        <v>78125</v>
      </c>
      <c r="K18">
        <v>7</v>
      </c>
      <c r="L18">
        <v>411</v>
      </c>
      <c r="M18">
        <f t="shared" si="1"/>
        <v>41.1</v>
      </c>
      <c r="N18">
        <f t="shared" si="2"/>
        <v>4.1100000000000003</v>
      </c>
    </row>
    <row r="19" spans="1:14">
      <c r="A19">
        <f t="shared" si="3"/>
        <v>18</v>
      </c>
      <c r="B19">
        <v>20874978</v>
      </c>
      <c r="C19">
        <v>2090114.1</v>
      </c>
      <c r="D19">
        <v>211627.71</v>
      </c>
      <c r="E19">
        <v>23777.253000000001</v>
      </c>
      <c r="F19">
        <v>4994.2070999999996</v>
      </c>
      <c r="G19">
        <v>3115.7207100000001</v>
      </c>
      <c r="H19">
        <v>2927.870253</v>
      </c>
      <c r="I19">
        <v>2909.0872070999999</v>
      </c>
      <c r="J19">
        <f t="shared" si="0"/>
        <v>78125</v>
      </c>
      <c r="K19">
        <v>7</v>
      </c>
      <c r="L19">
        <v>417</v>
      </c>
      <c r="M19">
        <f t="shared" si="1"/>
        <v>41.7</v>
      </c>
      <c r="N19">
        <f t="shared" si="2"/>
        <v>4.17</v>
      </c>
    </row>
    <row r="20" spans="1:14">
      <c r="A20">
        <f t="shared" si="3"/>
        <v>19</v>
      </c>
      <c r="B20">
        <v>22942409</v>
      </c>
      <c r="C20">
        <v>2296998.5</v>
      </c>
      <c r="D20">
        <v>232457.45</v>
      </c>
      <c r="E20">
        <v>26001.434000000001</v>
      </c>
      <c r="F20">
        <v>5357.9345000000003</v>
      </c>
      <c r="G20">
        <v>3293.39345</v>
      </c>
      <c r="H20">
        <v>3086.9374339999999</v>
      </c>
      <c r="I20">
        <v>3066.2939345</v>
      </c>
      <c r="J20">
        <f t="shared" si="0"/>
        <v>78125</v>
      </c>
      <c r="K20">
        <v>7</v>
      </c>
      <c r="L20">
        <v>417</v>
      </c>
      <c r="M20">
        <f t="shared" si="1"/>
        <v>41.7</v>
      </c>
      <c r="N20">
        <f t="shared" si="2"/>
        <v>4.17</v>
      </c>
    </row>
    <row r="21" spans="1:14">
      <c r="A21">
        <f t="shared" si="3"/>
        <v>20</v>
      </c>
      <c r="B21">
        <v>25103110</v>
      </c>
      <c r="C21">
        <v>2513209.9</v>
      </c>
      <c r="D21">
        <v>254219.89</v>
      </c>
      <c r="E21">
        <v>28318.884999999998</v>
      </c>
      <c r="F21">
        <v>5730.9889000000003</v>
      </c>
      <c r="G21">
        <v>3471.9988899999998</v>
      </c>
      <c r="H21">
        <v>3246.0978850000001</v>
      </c>
      <c r="I21">
        <v>3223.5099888999998</v>
      </c>
      <c r="J21">
        <f t="shared" si="0"/>
        <v>78125</v>
      </c>
      <c r="K21">
        <v>7</v>
      </c>
      <c r="L21">
        <v>417</v>
      </c>
      <c r="M21">
        <f t="shared" si="1"/>
        <v>41.7</v>
      </c>
      <c r="N21">
        <f t="shared" si="2"/>
        <v>4.17</v>
      </c>
    </row>
    <row r="22" spans="1:14">
      <c r="A22">
        <f t="shared" si="3"/>
        <v>21</v>
      </c>
      <c r="B22">
        <v>27362814</v>
      </c>
      <c r="C22">
        <v>2739321.6</v>
      </c>
      <c r="D22">
        <v>276972.36</v>
      </c>
      <c r="E22">
        <v>30735.339</v>
      </c>
      <c r="F22">
        <v>6113.9435999999996</v>
      </c>
      <c r="G22">
        <v>3651.5943600000001</v>
      </c>
      <c r="H22">
        <v>3405.3573390000001</v>
      </c>
      <c r="I22">
        <v>3380.7359436000002</v>
      </c>
      <c r="J22">
        <f t="shared" si="0"/>
        <v>78125</v>
      </c>
      <c r="K22">
        <v>7</v>
      </c>
      <c r="L22">
        <v>417</v>
      </c>
      <c r="M22">
        <f t="shared" si="1"/>
        <v>41.7</v>
      </c>
      <c r="N22">
        <f t="shared" si="2"/>
        <v>4.17</v>
      </c>
    </row>
    <row r="23" spans="1:14">
      <c r="A23">
        <f t="shared" si="3"/>
        <v>22</v>
      </c>
      <c r="B23">
        <v>29721800</v>
      </c>
      <c r="C23">
        <v>2975361.5</v>
      </c>
      <c r="D23">
        <v>300717.65000000002</v>
      </c>
      <c r="E23">
        <v>33251.074999999997</v>
      </c>
      <c r="F23">
        <v>6506.8265000000001</v>
      </c>
      <c r="G23">
        <v>3832.1826500000002</v>
      </c>
      <c r="H23">
        <v>3564.7160749999998</v>
      </c>
      <c r="I23">
        <v>3537.9718265000001</v>
      </c>
      <c r="J23">
        <f t="shared" si="0"/>
        <v>78125</v>
      </c>
      <c r="K23">
        <v>7</v>
      </c>
      <c r="L23">
        <v>424</v>
      </c>
      <c r="M23">
        <f t="shared" si="1"/>
        <v>42.4</v>
      </c>
      <c r="N23">
        <f t="shared" si="2"/>
        <v>4.24</v>
      </c>
    </row>
    <row r="24" spans="1:14">
      <c r="A24">
        <f t="shared" si="3"/>
        <v>23</v>
      </c>
      <c r="B24">
        <v>32162083</v>
      </c>
      <c r="C24">
        <v>3219531.1</v>
      </c>
      <c r="D24">
        <v>325275.90999999997</v>
      </c>
      <c r="E24">
        <v>35848.108</v>
      </c>
      <c r="F24">
        <v>6907.8391000000001</v>
      </c>
      <c r="G24">
        <v>4013.5839099999998</v>
      </c>
      <c r="H24">
        <v>3724.1561080000001</v>
      </c>
      <c r="I24">
        <v>3695.2158390999998</v>
      </c>
      <c r="J24">
        <f t="shared" si="0"/>
        <v>390625</v>
      </c>
      <c r="K24">
        <v>8</v>
      </c>
      <c r="L24">
        <v>431</v>
      </c>
      <c r="M24">
        <f t="shared" si="1"/>
        <v>43.1</v>
      </c>
      <c r="N24">
        <f t="shared" si="2"/>
        <v>4.3099999999999996</v>
      </c>
    </row>
    <row r="25" spans="1:14">
      <c r="A25">
        <f t="shared" si="3"/>
        <v>24</v>
      </c>
      <c r="B25">
        <v>34724478</v>
      </c>
      <c r="C25">
        <v>3475911.9</v>
      </c>
      <c r="D25">
        <v>351055.29</v>
      </c>
      <c r="E25">
        <v>38567.252999999997</v>
      </c>
      <c r="F25">
        <v>7321.0628999999999</v>
      </c>
      <c r="G25">
        <v>4196.2062900000001</v>
      </c>
      <c r="H25">
        <v>3883.718253</v>
      </c>
      <c r="I25">
        <v>3852.4720628999999</v>
      </c>
      <c r="J25">
        <f t="shared" si="0"/>
        <v>390625</v>
      </c>
      <c r="K25">
        <v>8</v>
      </c>
      <c r="L25">
        <v>437</v>
      </c>
      <c r="M25">
        <f t="shared" si="1"/>
        <v>43.7</v>
      </c>
      <c r="N25">
        <f t="shared" si="2"/>
        <v>4.37</v>
      </c>
    </row>
    <row r="26" spans="1:14">
      <c r="A26">
        <f t="shared" si="3"/>
        <v>25</v>
      </c>
      <c r="B26">
        <v>37360205</v>
      </c>
      <c r="C26">
        <v>3739625.9</v>
      </c>
      <c r="D26">
        <v>377567.99</v>
      </c>
      <c r="E26">
        <v>41359.730000000003</v>
      </c>
      <c r="F26">
        <v>7741.6198999999997</v>
      </c>
      <c r="G26">
        <v>4379.5619900000002</v>
      </c>
      <c r="H26">
        <v>4043.3537299999998</v>
      </c>
      <c r="I26">
        <v>4009.7356199000001</v>
      </c>
      <c r="J26">
        <f t="shared" si="0"/>
        <v>390625</v>
      </c>
      <c r="K26">
        <v>8</v>
      </c>
      <c r="L26">
        <v>437</v>
      </c>
      <c r="M26">
        <f t="shared" si="1"/>
        <v>43.7</v>
      </c>
      <c r="N26">
        <f t="shared" si="2"/>
        <v>4.37</v>
      </c>
    </row>
    <row r="27" spans="1:14">
      <c r="A27">
        <f t="shared" si="3"/>
        <v>26</v>
      </c>
      <c r="B27">
        <v>40117714</v>
      </c>
      <c r="C27">
        <v>4015518.1</v>
      </c>
      <c r="D27">
        <v>405298.51</v>
      </c>
      <c r="E27">
        <v>44273.989000000001</v>
      </c>
      <c r="F27">
        <v>8174.3550999999998</v>
      </c>
      <c r="G27">
        <v>4564.1355100000001</v>
      </c>
      <c r="H27">
        <v>4203.1109889999998</v>
      </c>
      <c r="I27">
        <v>4167.0113551000004</v>
      </c>
      <c r="J27">
        <f t="shared" si="0"/>
        <v>390625</v>
      </c>
      <c r="K27">
        <v>8</v>
      </c>
      <c r="L27">
        <v>437</v>
      </c>
      <c r="M27">
        <f t="shared" si="1"/>
        <v>43.7</v>
      </c>
      <c r="N27">
        <f t="shared" si="2"/>
        <v>4.37</v>
      </c>
    </row>
    <row r="28" spans="1:14">
      <c r="A28">
        <f t="shared" si="3"/>
        <v>27</v>
      </c>
      <c r="B28">
        <v>42959970</v>
      </c>
      <c r="C28">
        <v>4299885</v>
      </c>
      <c r="D28">
        <v>433876.5</v>
      </c>
      <c r="E28">
        <v>47272.995000000003</v>
      </c>
      <c r="F28">
        <v>8615.5650000000005</v>
      </c>
      <c r="G28">
        <v>4749.5564999999997</v>
      </c>
      <c r="H28">
        <v>4362.9529949999996</v>
      </c>
      <c r="I28">
        <v>4324.2955650000004</v>
      </c>
      <c r="J28">
        <f t="shared" si="0"/>
        <v>390625</v>
      </c>
      <c r="K28">
        <v>8</v>
      </c>
      <c r="L28">
        <v>437</v>
      </c>
      <c r="M28">
        <f t="shared" si="1"/>
        <v>43.7</v>
      </c>
      <c r="N28">
        <f t="shared" si="2"/>
        <v>4.37</v>
      </c>
    </row>
    <row r="29" spans="1:14">
      <c r="A29">
        <f t="shared" si="3"/>
        <v>28</v>
      </c>
      <c r="B29">
        <v>45899318</v>
      </c>
      <c r="C29">
        <v>4593961.0999999996</v>
      </c>
      <c r="D29">
        <v>463425.41</v>
      </c>
      <c r="E29">
        <v>50369.093000000001</v>
      </c>
      <c r="F29">
        <v>9066.4840999999997</v>
      </c>
      <c r="G29">
        <v>4935.94841</v>
      </c>
      <c r="H29">
        <v>4522.8920930000004</v>
      </c>
      <c r="I29">
        <v>4481.5894840999999</v>
      </c>
      <c r="J29">
        <f t="shared" si="0"/>
        <v>390625</v>
      </c>
      <c r="K29">
        <v>8</v>
      </c>
      <c r="L29">
        <v>437</v>
      </c>
      <c r="M29">
        <f t="shared" si="1"/>
        <v>43.7</v>
      </c>
      <c r="N29">
        <f t="shared" si="2"/>
        <v>4.37</v>
      </c>
    </row>
    <row r="30" spans="1:14">
      <c r="A30">
        <f t="shared" si="3"/>
        <v>29</v>
      </c>
      <c r="B30">
        <v>48938599</v>
      </c>
      <c r="C30">
        <v>4898030.5</v>
      </c>
      <c r="D30">
        <v>493973.65</v>
      </c>
      <c r="E30">
        <v>53565.124000000003</v>
      </c>
      <c r="F30">
        <v>9527.3965000000007</v>
      </c>
      <c r="G30">
        <v>5123.3396499999999</v>
      </c>
      <c r="H30">
        <v>4682.9311239999997</v>
      </c>
      <c r="I30">
        <v>4638.8933964999997</v>
      </c>
      <c r="J30">
        <f t="shared" si="0"/>
        <v>390625</v>
      </c>
      <c r="K30">
        <v>8</v>
      </c>
      <c r="L30">
        <v>443</v>
      </c>
      <c r="M30">
        <f t="shared" si="1"/>
        <v>44.3</v>
      </c>
      <c r="N30">
        <f t="shared" si="2"/>
        <v>4.43</v>
      </c>
    </row>
    <row r="31" spans="1:14">
      <c r="A31">
        <f t="shared" si="3"/>
        <v>30</v>
      </c>
      <c r="B31">
        <v>52071972</v>
      </c>
      <c r="C31">
        <v>5211492.9000000004</v>
      </c>
      <c r="D31">
        <v>525444.99</v>
      </c>
      <c r="E31">
        <v>56837.264999999999</v>
      </c>
      <c r="F31">
        <v>9979.7199000000001</v>
      </c>
      <c r="G31">
        <v>5293.6719899999998</v>
      </c>
      <c r="H31">
        <v>4825.064265</v>
      </c>
      <c r="I31">
        <v>4778.2067199000003</v>
      </c>
      <c r="J31">
        <f t="shared" si="0"/>
        <v>390625</v>
      </c>
      <c r="K31">
        <v>8</v>
      </c>
      <c r="L31">
        <v>450</v>
      </c>
      <c r="M31">
        <f t="shared" si="1"/>
        <v>45</v>
      </c>
      <c r="N31">
        <f t="shared" si="2"/>
        <v>4.5</v>
      </c>
    </row>
    <row r="32" spans="1:14">
      <c r="A32">
        <f t="shared" si="3"/>
        <v>31</v>
      </c>
      <c r="B32">
        <v>55406098</v>
      </c>
      <c r="C32">
        <v>5545030.5999999996</v>
      </c>
      <c r="D32">
        <v>558923.86</v>
      </c>
      <c r="E32">
        <v>60310.159</v>
      </c>
      <c r="F32">
        <v>10452.1186</v>
      </c>
      <c r="G32">
        <v>5466.0118599999996</v>
      </c>
      <c r="H32">
        <v>4967.3981590000003</v>
      </c>
      <c r="I32">
        <v>4917.5401185999999</v>
      </c>
      <c r="J32">
        <f t="shared" si="0"/>
        <v>1953125</v>
      </c>
      <c r="K32">
        <v>9</v>
      </c>
      <c r="L32">
        <v>457</v>
      </c>
      <c r="M32">
        <f t="shared" si="1"/>
        <v>45.7</v>
      </c>
      <c r="N32">
        <f t="shared" si="2"/>
        <v>4.57</v>
      </c>
    </row>
    <row r="33" spans="1:14">
      <c r="A33">
        <f t="shared" si="3"/>
        <v>32</v>
      </c>
      <c r="B33">
        <v>58737104</v>
      </c>
      <c r="C33">
        <v>5878272.5</v>
      </c>
      <c r="D33">
        <v>592389.35</v>
      </c>
      <c r="E33">
        <v>63797.915000000001</v>
      </c>
      <c r="F33">
        <v>10942.2035</v>
      </c>
      <c r="G33">
        <v>5656.32035</v>
      </c>
      <c r="H33">
        <v>5127.7289149999997</v>
      </c>
      <c r="I33">
        <v>5074.8732035000003</v>
      </c>
      <c r="J33">
        <f t="shared" si="0"/>
        <v>1953125</v>
      </c>
      <c r="K33">
        <v>9</v>
      </c>
      <c r="L33">
        <v>457</v>
      </c>
      <c r="M33">
        <f t="shared" si="1"/>
        <v>45.7</v>
      </c>
      <c r="N33">
        <f t="shared" si="2"/>
        <v>4.57</v>
      </c>
    </row>
    <row r="34" spans="1:14">
      <c r="A34">
        <f t="shared" si="3"/>
        <v>33</v>
      </c>
      <c r="B34">
        <v>62149137</v>
      </c>
      <c r="C34">
        <v>6219617.0999999996</v>
      </c>
      <c r="D34">
        <v>626665.11</v>
      </c>
      <c r="E34">
        <v>67366.698000000004</v>
      </c>
      <c r="F34">
        <v>11440.391100000001</v>
      </c>
      <c r="G34">
        <v>5847.4391100000003</v>
      </c>
      <c r="H34">
        <v>5288.1406980000002</v>
      </c>
      <c r="I34">
        <v>5232.2143911000003</v>
      </c>
      <c r="J34">
        <f t="shared" si="0"/>
        <v>1953125</v>
      </c>
      <c r="K34">
        <v>9</v>
      </c>
      <c r="L34">
        <v>457</v>
      </c>
      <c r="M34">
        <f t="shared" si="1"/>
        <v>45.7</v>
      </c>
      <c r="N34">
        <f t="shared" si="2"/>
        <v>4.57</v>
      </c>
    </row>
    <row r="35" spans="1:14">
      <c r="A35">
        <f t="shared" si="3"/>
        <v>34</v>
      </c>
      <c r="B35">
        <v>65680474</v>
      </c>
      <c r="C35">
        <v>6572892.0999999996</v>
      </c>
      <c r="D35">
        <v>662133.91</v>
      </c>
      <c r="E35">
        <v>71054.785000000003</v>
      </c>
      <c r="F35">
        <v>11950.509099999999</v>
      </c>
      <c r="G35">
        <v>6039.7509099999997</v>
      </c>
      <c r="H35">
        <v>5448.6717850000005</v>
      </c>
      <c r="I35">
        <v>5389.5675091000003</v>
      </c>
      <c r="J35">
        <f t="shared" si="0"/>
        <v>1953125</v>
      </c>
      <c r="K35">
        <v>9</v>
      </c>
      <c r="L35">
        <v>457</v>
      </c>
      <c r="M35">
        <f t="shared" si="1"/>
        <v>45.7</v>
      </c>
      <c r="N35">
        <f t="shared" si="2"/>
        <v>4.57</v>
      </c>
    </row>
    <row r="36" spans="1:14">
      <c r="A36">
        <f t="shared" si="3"/>
        <v>35</v>
      </c>
      <c r="B36">
        <v>69302477</v>
      </c>
      <c r="C36">
        <v>6935233.7000000002</v>
      </c>
      <c r="D36">
        <v>698509.37</v>
      </c>
      <c r="E36">
        <v>74833.538</v>
      </c>
      <c r="F36">
        <v>12469.6937</v>
      </c>
      <c r="G36">
        <v>6232.9693699999998</v>
      </c>
      <c r="H36">
        <v>5609.2935379999999</v>
      </c>
      <c r="I36">
        <v>5546.9296936999999</v>
      </c>
      <c r="J36">
        <f t="shared" si="0"/>
        <v>1953125</v>
      </c>
      <c r="K36">
        <v>9</v>
      </c>
      <c r="L36">
        <v>457</v>
      </c>
      <c r="M36">
        <f t="shared" si="1"/>
        <v>45.7</v>
      </c>
      <c r="N36">
        <f t="shared" si="2"/>
        <v>4.57</v>
      </c>
    </row>
    <row r="37" spans="1:14">
      <c r="A37">
        <f t="shared" si="3"/>
        <v>36</v>
      </c>
      <c r="B37">
        <v>73028556</v>
      </c>
      <c r="C37">
        <v>7307982.9000000004</v>
      </c>
      <c r="D37">
        <v>735925.59</v>
      </c>
      <c r="E37">
        <v>78716.366999999998</v>
      </c>
      <c r="F37">
        <v>12999.285900000001</v>
      </c>
      <c r="G37">
        <v>6427.2285899999997</v>
      </c>
      <c r="H37">
        <v>5770.0193669999999</v>
      </c>
      <c r="I37">
        <v>5704.3022859000002</v>
      </c>
      <c r="J37">
        <f t="shared" si="0"/>
        <v>1953125</v>
      </c>
      <c r="K37">
        <v>9</v>
      </c>
      <c r="L37">
        <v>457</v>
      </c>
      <c r="M37">
        <f t="shared" si="1"/>
        <v>45.7</v>
      </c>
      <c r="N37">
        <f t="shared" si="2"/>
        <v>4.57</v>
      </c>
    </row>
    <row r="38" spans="1:14">
      <c r="A38">
        <f t="shared" si="3"/>
        <v>37</v>
      </c>
      <c r="B38">
        <v>76844929</v>
      </c>
      <c r="C38">
        <v>7689761.5</v>
      </c>
      <c r="D38">
        <v>774244.75</v>
      </c>
      <c r="E38">
        <v>82689.490000000005</v>
      </c>
      <c r="F38">
        <v>13537.907499999999</v>
      </c>
      <c r="G38">
        <v>6622.3907499999996</v>
      </c>
      <c r="H38">
        <v>5930.8354900000004</v>
      </c>
      <c r="I38">
        <v>5861.6839074999998</v>
      </c>
      <c r="J38">
        <f t="shared" si="0"/>
        <v>1953125</v>
      </c>
      <c r="K38">
        <v>9</v>
      </c>
      <c r="L38">
        <v>463</v>
      </c>
      <c r="M38">
        <f t="shared" si="1"/>
        <v>46.3</v>
      </c>
      <c r="N38">
        <f t="shared" si="2"/>
        <v>4.63</v>
      </c>
    </row>
    <row r="39" spans="1:14">
      <c r="A39">
        <f t="shared" si="3"/>
        <v>38</v>
      </c>
      <c r="B39">
        <v>80787818</v>
      </c>
      <c r="C39">
        <v>8084191.7000000002</v>
      </c>
      <c r="D39">
        <v>813829.07</v>
      </c>
      <c r="E39">
        <v>86789.129000000001</v>
      </c>
      <c r="F39">
        <v>14089.180700000001</v>
      </c>
      <c r="G39">
        <v>6818.8180700000003</v>
      </c>
      <c r="H39">
        <v>6091.7781290000003</v>
      </c>
      <c r="I39">
        <v>6019.0781807000003</v>
      </c>
      <c r="J39">
        <f t="shared" si="0"/>
        <v>1953125</v>
      </c>
      <c r="K39">
        <v>9</v>
      </c>
      <c r="L39">
        <v>463</v>
      </c>
      <c r="M39">
        <f t="shared" si="1"/>
        <v>46.3</v>
      </c>
      <c r="N39">
        <f t="shared" si="2"/>
        <v>4.63</v>
      </c>
    </row>
    <row r="40" spans="1:14">
      <c r="A40">
        <f t="shared" si="3"/>
        <v>39</v>
      </c>
      <c r="B40">
        <v>84802890</v>
      </c>
      <c r="C40">
        <v>8485840.1999999993</v>
      </c>
      <c r="D40">
        <v>854135.22</v>
      </c>
      <c r="E40">
        <v>90960.951000000001</v>
      </c>
      <c r="F40">
        <v>14647.672200000001</v>
      </c>
      <c r="G40">
        <v>7015.9672200000005</v>
      </c>
      <c r="H40">
        <v>6252.7929510000004</v>
      </c>
      <c r="I40">
        <v>6176.4796722000001</v>
      </c>
      <c r="J40">
        <f t="shared" si="0"/>
        <v>1953125</v>
      </c>
      <c r="K40">
        <v>9</v>
      </c>
      <c r="L40">
        <v>463</v>
      </c>
      <c r="M40">
        <f t="shared" si="1"/>
        <v>46.3</v>
      </c>
      <c r="N40">
        <f t="shared" si="2"/>
        <v>4.63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Local Box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Pham</dc:creator>
  <cp:lastModifiedBy>Paul Pham</cp:lastModifiedBy>
  <dcterms:created xsi:type="dcterms:W3CDTF">2011-02-15T08:02:07Z</dcterms:created>
  <dcterms:modified xsi:type="dcterms:W3CDTF">2011-02-16T20:59:52Z</dcterms:modified>
</cp:coreProperties>
</file>