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560" yWindow="560" windowWidth="25040" windowHeight="15740" tabRatio="500"/>
  </bookViews>
  <sheets>
    <sheet name="Sheet1" sheetId="1" r:id="rId1"/>
  </sheets>
  <definedNames>
    <definedName name="super_ancilla_100000" localSheetId="0">Sheet1!$Q$2:$Q$40</definedName>
    <definedName name="super_ancillae_6" localSheetId="0">Sheet1!$K$2:$K$40</definedName>
    <definedName name="super_ancillae_7" localSheetId="0">Sheet1!$J$2:$J$40</definedName>
    <definedName name="super_ancillae_8" localSheetId="0">Sheet1!$B$2:$B$40</definedName>
    <definedName name="super_ancillae_8_1" localSheetId="0">Sheet1!$I$2:$I$40</definedName>
    <definedName name="super_ancillae_8_2" localSheetId="0">Sheet1!$B$2:$B$40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super-ancilla-100000.csv" type="6" refreshedVersion="0" background="1" saveData="1">
    <textPr fileType="mac" codePage="10000" sourceFile="Macintosh HD:Users:buy-ppham:src:github:super-kitaev:plots:super-ancilla-100000.csv" comma="1">
      <textFields>
        <textField/>
      </textFields>
    </textPr>
  </connection>
  <connection id="2" name="super-ancillae-6.csv" type="6" refreshedVersion="0" background="1" saveData="1">
    <textPr fileType="mac" sourceFile="Macintosh HD:Users:buy-ppham:src:github:super-kitaev:plots:super-ancillae-6.csv" comma="1">
      <textFields>
        <textField/>
      </textFields>
    </textPr>
  </connection>
  <connection id="3" name="super-ancillae-7.csv" type="6" refreshedVersion="0" background="1" saveData="1">
    <textPr fileType="mac" sourceFile="Macintosh HD:Users:buy-ppham:src:github:super-kitaev:plots:super-ancillae-7.csv" space="1" comma="1" consecutive="1">
      <textFields>
        <textField/>
      </textFields>
    </textPr>
  </connection>
  <connection id="4" name="super-ancillae-8.csv" type="6" refreshedVersion="0" background="1" saveData="1">
    <textPr fileType="mac" sourceFile="Macintosh HD:Users:buy-ppham:src:github:super-kitaev:plots:super-ancillae-8.csv" comma="1">
      <textFields>
        <textField/>
      </textFields>
    </textPr>
  </connection>
  <connection id="5" name="super-ancillae-8.csv1" type="6" refreshedVersion="0" background="1" saveData="1">
    <textPr fileType="mac" codePage="10000" sourceFile="Macintosh HD:Users:buy-ppham:src:github:super-kitaev:plots:super-ancillae-8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<sst xmlns="http://schemas.openxmlformats.org/spreadsheetml/2006/main" count="14" uniqueCount="14">
  <si>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L'=8</t>
  </si>
  <si>
    <t>L'=7</t>
  </si>
  <si>
    <t>L'=6</t>
  </si>
  <si>
    <t>L'=5</t>
  </si>
  <si>
    <t>L'=1</t>
  </si>
  <si>
    <t>L'=2</t>
  </si>
  <si>
    <t>L'=3</t>
  </si>
  <si>
    <t>L'=4</t>
  </si>
  <si>
    <t>L'=9</t>
  </si>
  <si>
    <t>L'=10</t>
  </si>
  <si>
    <t>L'=100</t>
  </si>
  <si>
    <t>L'=1000</t>
  </si>
  <si>
    <t>L'=10000</t>
  </si>
  <si>
    <t>L'=100000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</si>
</sst>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KSV</a:t>
            </a:r>
            <a:r>
              <a:rPr lang="en-US" baseline="0"/>
              <a:t> Quantum Runtime Storage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L'=1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7749.0</c:v>
                </c:pt>
                <c:pt idx="1">
                  <c:v>12408.0</c:v>
                </c:pt>
                <c:pt idx="2">
                  <c:v>18090.0</c:v>
                </c:pt>
                <c:pt idx="3">
                  <c:v>24804.0</c:v>
                </c:pt>
                <c:pt idx="4">
                  <c:v>32571.0</c:v>
                </c:pt>
                <c:pt idx="5">
                  <c:v>41352.0</c:v>
                </c:pt>
                <c:pt idx="6">
                  <c:v>51165.0</c:v>
                </c:pt>
                <c:pt idx="7">
                  <c:v>62040.0</c:v>
                </c:pt>
                <c:pt idx="8">
                  <c:v>73920.0</c:v>
                </c:pt>
                <c:pt idx="9">
                  <c:v>86832.0</c:v>
                </c:pt>
                <c:pt idx="10">
                  <c:v>100815.0</c:v>
                </c:pt>
                <c:pt idx="11">
                  <c:v>115794.0</c:v>
                </c:pt>
                <c:pt idx="12">
                  <c:v>131805.0</c:v>
                </c:pt>
                <c:pt idx="13">
                  <c:v>148896.0</c:v>
                </c:pt>
                <c:pt idx="14">
                  <c:v>166974.0</c:v>
                </c:pt>
                <c:pt idx="15">
                  <c:v>186084.0</c:v>
                </c:pt>
                <c:pt idx="16">
                  <c:v>206283.0</c:v>
                </c:pt>
                <c:pt idx="17">
                  <c:v>227460.0</c:v>
                </c:pt>
                <c:pt idx="18">
                  <c:v>249669.0</c:v>
                </c:pt>
                <c:pt idx="19">
                  <c:v>272976.0</c:v>
                </c:pt>
                <c:pt idx="20">
                  <c:v>297252.0</c:v>
                </c:pt>
                <c:pt idx="21">
                  <c:v>322560.0</c:v>
                </c:pt>
                <c:pt idx="22">
                  <c:v>348975.0</c:v>
                </c:pt>
                <c:pt idx="23">
                  <c:v>376350.0</c:v>
                </c:pt>
                <c:pt idx="24">
                  <c:v>404757.0</c:v>
                </c:pt>
                <c:pt idx="25">
                  <c:v>434280.0</c:v>
                </c:pt>
                <c:pt idx="26">
                  <c:v>464754.0</c:v>
                </c:pt>
                <c:pt idx="27">
                  <c:v>496260.0</c:v>
                </c:pt>
                <c:pt idx="28">
                  <c:v>528891.0</c:v>
                </c:pt>
                <c:pt idx="29">
                  <c:v>562464.0</c:v>
                </c:pt>
                <c:pt idx="30">
                  <c:v>597069.0</c:v>
                </c:pt>
                <c:pt idx="31">
                  <c:v>632808.0</c:v>
                </c:pt>
                <c:pt idx="32">
                  <c:v>669480.0</c:v>
                </c:pt>
                <c:pt idx="33">
                  <c:v>707184.0</c:v>
                </c:pt>
                <c:pt idx="34">
                  <c:v>746031.0</c:v>
                </c:pt>
                <c:pt idx="35">
                  <c:v>785802.0</c:v>
                </c:pt>
                <c:pt idx="36">
                  <c:v>826605.0</c:v>
                </c:pt>
                <c:pt idx="37">
                  <c:v>868560.0</c:v>
                </c:pt>
                <c:pt idx="38">
                  <c:v>911430.0</c:v>
                </c:pt>
              </c:numCache>
            </c:numRef>
          </c:yVal>
          <c:smooth val="0"/>
        </c:ser>
        <c:ser>
          <c:idx val="9"/>
          <c:order val="1"/>
          <c:tx>
            <c:v>L'=10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Sheet1!$K$2:$K$40</c:f>
              <c:numCache>
                <c:formatCode>General</c:formatCode>
                <c:ptCount val="39"/>
                <c:pt idx="0">
                  <c:v>774.9</c:v>
                </c:pt>
                <c:pt idx="1">
                  <c:v>1240.8</c:v>
                </c:pt>
                <c:pt idx="2">
                  <c:v>1809.0</c:v>
                </c:pt>
                <c:pt idx="3">
                  <c:v>2480.4</c:v>
                </c:pt>
                <c:pt idx="4">
                  <c:v>3257.1</c:v>
                </c:pt>
                <c:pt idx="5">
                  <c:v>4135.2</c:v>
                </c:pt>
                <c:pt idx="6">
                  <c:v>5116.5</c:v>
                </c:pt>
                <c:pt idx="7">
                  <c:v>6204.0</c:v>
                </c:pt>
                <c:pt idx="8">
                  <c:v>7392.0</c:v>
                </c:pt>
                <c:pt idx="9">
                  <c:v>8683.2</c:v>
                </c:pt>
                <c:pt idx="10">
                  <c:v>10081.5</c:v>
                </c:pt>
                <c:pt idx="11">
                  <c:v>11579.4</c:v>
                </c:pt>
                <c:pt idx="12">
                  <c:v>13180.5</c:v>
                </c:pt>
                <c:pt idx="13">
                  <c:v>14889.6</c:v>
                </c:pt>
                <c:pt idx="14">
                  <c:v>16697.4</c:v>
                </c:pt>
                <c:pt idx="15">
                  <c:v>18608.4</c:v>
                </c:pt>
                <c:pt idx="16">
                  <c:v>20628.3</c:v>
                </c:pt>
                <c:pt idx="17">
                  <c:v>22746.0</c:v>
                </c:pt>
                <c:pt idx="18">
                  <c:v>24966.9</c:v>
                </c:pt>
                <c:pt idx="19">
                  <c:v>27297.6</c:v>
                </c:pt>
                <c:pt idx="20">
                  <c:v>29725.2</c:v>
                </c:pt>
                <c:pt idx="21">
                  <c:v>32256.0</c:v>
                </c:pt>
                <c:pt idx="22">
                  <c:v>34897.5</c:v>
                </c:pt>
                <c:pt idx="23">
                  <c:v>37635.0</c:v>
                </c:pt>
                <c:pt idx="24">
                  <c:v>40475.7</c:v>
                </c:pt>
                <c:pt idx="25">
                  <c:v>43428.0</c:v>
                </c:pt>
                <c:pt idx="26">
                  <c:v>46475.4</c:v>
                </c:pt>
                <c:pt idx="27">
                  <c:v>49626.0</c:v>
                </c:pt>
                <c:pt idx="28">
                  <c:v>52889.1</c:v>
                </c:pt>
                <c:pt idx="29">
                  <c:v>56246.4</c:v>
                </c:pt>
                <c:pt idx="30">
                  <c:v>59706.9</c:v>
                </c:pt>
                <c:pt idx="31">
                  <c:v>63280.8</c:v>
                </c:pt>
                <c:pt idx="32">
                  <c:v>66948.0</c:v>
                </c:pt>
                <c:pt idx="33">
                  <c:v>70718.4</c:v>
                </c:pt>
                <c:pt idx="34">
                  <c:v>74603.1</c:v>
                </c:pt>
                <c:pt idx="35">
                  <c:v>78580.2</c:v>
                </c:pt>
                <c:pt idx="36">
                  <c:v>82660.5</c:v>
                </c:pt>
                <c:pt idx="37">
                  <c:v>86856.0</c:v>
                </c:pt>
                <c:pt idx="38">
                  <c:v>91143.0</c:v>
                </c:pt>
              </c:numCache>
            </c:numRef>
          </c:yVal>
          <c:smooth val="0"/>
        </c:ser>
        <c:ser>
          <c:idx val="10"/>
          <c:order val="2"/>
          <c:tx>
            <c:v>L'=100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77.49</c:v>
                </c:pt>
                <c:pt idx="1">
                  <c:v>124.08</c:v>
                </c:pt>
                <c:pt idx="2">
                  <c:v>180.9</c:v>
                </c:pt>
                <c:pt idx="3">
                  <c:v>248.04</c:v>
                </c:pt>
                <c:pt idx="4">
                  <c:v>325.71</c:v>
                </c:pt>
                <c:pt idx="5">
                  <c:v>413.52</c:v>
                </c:pt>
                <c:pt idx="6">
                  <c:v>511.65</c:v>
                </c:pt>
                <c:pt idx="7">
                  <c:v>620.4</c:v>
                </c:pt>
                <c:pt idx="8">
                  <c:v>739.2</c:v>
                </c:pt>
                <c:pt idx="9">
                  <c:v>868.32</c:v>
                </c:pt>
                <c:pt idx="10">
                  <c:v>1008.15</c:v>
                </c:pt>
                <c:pt idx="11">
                  <c:v>1157.94</c:v>
                </c:pt>
                <c:pt idx="12">
                  <c:v>1318.05</c:v>
                </c:pt>
                <c:pt idx="13">
                  <c:v>1488.96</c:v>
                </c:pt>
                <c:pt idx="14">
                  <c:v>1669.74</c:v>
                </c:pt>
                <c:pt idx="15">
                  <c:v>1860.84</c:v>
                </c:pt>
                <c:pt idx="16">
                  <c:v>2062.83</c:v>
                </c:pt>
                <c:pt idx="17">
                  <c:v>2274.6</c:v>
                </c:pt>
                <c:pt idx="18">
                  <c:v>2496.69</c:v>
                </c:pt>
                <c:pt idx="19">
                  <c:v>2729.76</c:v>
                </c:pt>
                <c:pt idx="20">
                  <c:v>2972.52</c:v>
                </c:pt>
                <c:pt idx="21">
                  <c:v>3225.6</c:v>
                </c:pt>
                <c:pt idx="22">
                  <c:v>3489.75</c:v>
                </c:pt>
                <c:pt idx="23">
                  <c:v>3763.5</c:v>
                </c:pt>
                <c:pt idx="24">
                  <c:v>4047.57</c:v>
                </c:pt>
                <c:pt idx="25">
                  <c:v>4342.8</c:v>
                </c:pt>
                <c:pt idx="26">
                  <c:v>4647.54</c:v>
                </c:pt>
                <c:pt idx="27">
                  <c:v>4962.6</c:v>
                </c:pt>
                <c:pt idx="28">
                  <c:v>5288.91</c:v>
                </c:pt>
                <c:pt idx="29">
                  <c:v>5624.64</c:v>
                </c:pt>
                <c:pt idx="30">
                  <c:v>5970.69</c:v>
                </c:pt>
                <c:pt idx="31">
                  <c:v>6328.08</c:v>
                </c:pt>
                <c:pt idx="32">
                  <c:v>6694.8</c:v>
                </c:pt>
                <c:pt idx="33">
                  <c:v>7071.84</c:v>
                </c:pt>
                <c:pt idx="34">
                  <c:v>7460.31</c:v>
                </c:pt>
                <c:pt idx="35">
                  <c:v>7858.02</c:v>
                </c:pt>
                <c:pt idx="36">
                  <c:v>8266.049999999999</c:v>
                </c:pt>
                <c:pt idx="37">
                  <c:v>8685.6</c:v>
                </c:pt>
                <c:pt idx="38">
                  <c:v>9114.299999999999</c:v>
                </c:pt>
              </c:numCache>
            </c:numRef>
          </c:yVal>
          <c:smooth val="0"/>
        </c:ser>
        <c:ser>
          <c:idx val="11"/>
          <c:order val="3"/>
          <c:tx>
            <c:v>L'=1000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Sheet1!$M$2:$M$40</c:f>
              <c:numCache>
                <c:formatCode>General</c:formatCode>
                <c:ptCount val="39"/>
                <c:pt idx="0">
                  <c:v>7.749</c:v>
                </c:pt>
                <c:pt idx="1">
                  <c:v>12.408</c:v>
                </c:pt>
                <c:pt idx="2">
                  <c:v>18.09</c:v>
                </c:pt>
                <c:pt idx="3">
                  <c:v>24.804</c:v>
                </c:pt>
                <c:pt idx="4">
                  <c:v>32.571</c:v>
                </c:pt>
                <c:pt idx="5">
                  <c:v>41.352</c:v>
                </c:pt>
                <c:pt idx="6">
                  <c:v>51.165</c:v>
                </c:pt>
                <c:pt idx="7">
                  <c:v>62.04</c:v>
                </c:pt>
                <c:pt idx="8">
                  <c:v>73.92</c:v>
                </c:pt>
                <c:pt idx="9">
                  <c:v>86.832</c:v>
                </c:pt>
                <c:pt idx="10">
                  <c:v>100.815</c:v>
                </c:pt>
                <c:pt idx="11">
                  <c:v>115.794</c:v>
                </c:pt>
                <c:pt idx="12">
                  <c:v>131.805</c:v>
                </c:pt>
                <c:pt idx="13">
                  <c:v>148.896</c:v>
                </c:pt>
                <c:pt idx="14">
                  <c:v>166.974</c:v>
                </c:pt>
                <c:pt idx="15">
                  <c:v>186.084</c:v>
                </c:pt>
                <c:pt idx="16">
                  <c:v>206.283</c:v>
                </c:pt>
                <c:pt idx="17">
                  <c:v>227.46</c:v>
                </c:pt>
                <c:pt idx="18">
                  <c:v>249.669</c:v>
                </c:pt>
                <c:pt idx="19">
                  <c:v>272.976</c:v>
                </c:pt>
                <c:pt idx="20">
                  <c:v>297.252</c:v>
                </c:pt>
                <c:pt idx="21">
                  <c:v>322.56</c:v>
                </c:pt>
                <c:pt idx="22">
                  <c:v>348.975</c:v>
                </c:pt>
                <c:pt idx="23">
                  <c:v>376.35</c:v>
                </c:pt>
                <c:pt idx="24">
                  <c:v>404.757</c:v>
                </c:pt>
                <c:pt idx="25">
                  <c:v>434.28</c:v>
                </c:pt>
                <c:pt idx="26">
                  <c:v>464.754</c:v>
                </c:pt>
                <c:pt idx="27">
                  <c:v>496.26</c:v>
                </c:pt>
                <c:pt idx="28">
                  <c:v>528.891</c:v>
                </c:pt>
                <c:pt idx="29">
                  <c:v>562.4640000000001</c:v>
                </c:pt>
                <c:pt idx="30">
                  <c:v>597.069</c:v>
                </c:pt>
                <c:pt idx="31">
                  <c:v>632.808</c:v>
                </c:pt>
                <c:pt idx="32">
                  <c:v>669.48</c:v>
                </c:pt>
                <c:pt idx="33">
                  <c:v>707.184</c:v>
                </c:pt>
                <c:pt idx="34">
                  <c:v>746.0309999999999</c:v>
                </c:pt>
                <c:pt idx="35">
                  <c:v>785.802</c:v>
                </c:pt>
                <c:pt idx="36">
                  <c:v>826.605</c:v>
                </c:pt>
                <c:pt idx="37">
                  <c:v>868.5599999999999</c:v>
                </c:pt>
                <c:pt idx="38">
                  <c:v>911.4299999999999</c:v>
                </c:pt>
              </c:numCache>
            </c:numRef>
          </c:yVal>
          <c:smooth val="0"/>
        </c:ser>
        <c:ser>
          <c:idx val="12"/>
          <c:order val="4"/>
          <c:tx>
            <c:v>L'=10000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Sheet1!$N$2:$N$40</c:f>
              <c:numCache>
                <c:formatCode>General</c:formatCode>
                <c:ptCount val="39"/>
                <c:pt idx="0">
                  <c:v>0.7749</c:v>
                </c:pt>
                <c:pt idx="1">
                  <c:v>1.2408</c:v>
                </c:pt>
                <c:pt idx="2">
                  <c:v>1.809</c:v>
                </c:pt>
                <c:pt idx="3">
                  <c:v>2.4804</c:v>
                </c:pt>
                <c:pt idx="4">
                  <c:v>3.2571</c:v>
                </c:pt>
                <c:pt idx="5">
                  <c:v>4.1352</c:v>
                </c:pt>
                <c:pt idx="6">
                  <c:v>5.1165</c:v>
                </c:pt>
                <c:pt idx="7">
                  <c:v>6.204</c:v>
                </c:pt>
                <c:pt idx="8">
                  <c:v>7.392</c:v>
                </c:pt>
                <c:pt idx="9">
                  <c:v>8.6832</c:v>
                </c:pt>
                <c:pt idx="10">
                  <c:v>10.0815</c:v>
                </c:pt>
                <c:pt idx="11">
                  <c:v>11.5794</c:v>
                </c:pt>
                <c:pt idx="12">
                  <c:v>13.1805</c:v>
                </c:pt>
                <c:pt idx="13">
                  <c:v>14.8896</c:v>
                </c:pt>
                <c:pt idx="14">
                  <c:v>16.6974</c:v>
                </c:pt>
                <c:pt idx="15">
                  <c:v>18.6084</c:v>
                </c:pt>
                <c:pt idx="16">
                  <c:v>20.6283</c:v>
                </c:pt>
                <c:pt idx="17">
                  <c:v>22.746</c:v>
                </c:pt>
                <c:pt idx="18">
                  <c:v>24.9669</c:v>
                </c:pt>
                <c:pt idx="19">
                  <c:v>27.2976</c:v>
                </c:pt>
                <c:pt idx="20">
                  <c:v>29.7252</c:v>
                </c:pt>
                <c:pt idx="21">
                  <c:v>32.256</c:v>
                </c:pt>
                <c:pt idx="22">
                  <c:v>34.8975</c:v>
                </c:pt>
                <c:pt idx="23">
                  <c:v>37.635</c:v>
                </c:pt>
                <c:pt idx="24">
                  <c:v>40.4757</c:v>
                </c:pt>
                <c:pt idx="25">
                  <c:v>43.428</c:v>
                </c:pt>
                <c:pt idx="26">
                  <c:v>46.4754</c:v>
                </c:pt>
                <c:pt idx="27">
                  <c:v>49.626</c:v>
                </c:pt>
                <c:pt idx="28">
                  <c:v>52.8891</c:v>
                </c:pt>
                <c:pt idx="29">
                  <c:v>56.2464</c:v>
                </c:pt>
                <c:pt idx="30">
                  <c:v>59.7069</c:v>
                </c:pt>
                <c:pt idx="31">
                  <c:v>63.2808</c:v>
                </c:pt>
                <c:pt idx="32">
                  <c:v>66.948</c:v>
                </c:pt>
                <c:pt idx="33">
                  <c:v>70.7184</c:v>
                </c:pt>
                <c:pt idx="34">
                  <c:v>74.6031</c:v>
                </c:pt>
                <c:pt idx="35">
                  <c:v>78.5802</c:v>
                </c:pt>
                <c:pt idx="36">
                  <c:v>82.6605</c:v>
                </c:pt>
                <c:pt idx="37">
                  <c:v>86.85599999999999</c:v>
                </c:pt>
                <c:pt idx="38">
                  <c:v>91.143</c:v>
                </c:pt>
              </c:numCache>
            </c:numRef>
          </c:yVal>
          <c:smooth val="0"/>
        </c:ser>
        <c:ser>
          <c:idx val="13"/>
          <c:order val="5"/>
          <c:tx>
            <c:v>L'=100000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Sheet1!$O$2:$O$40</c:f>
              <c:numCache>
                <c:formatCode>General</c:formatCode>
                <c:ptCount val="39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38840"/>
        <c:axId val="495813672"/>
      </c:scatterChart>
      <c:valAx>
        <c:axId val="49573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Log2(1/error)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13672"/>
        <c:crosses val="autoZero"/>
        <c:crossBetween val="midCat"/>
      </c:valAx>
      <c:valAx>
        <c:axId val="4958136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ancilla</a:t>
                </a:r>
                <a:r>
                  <a:rPr lang="en-US" baseline="0"/>
                  <a:t> qubits per compiled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73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40</xdr:row>
      <xdr:rowOff>63500</xdr:rowOff>
    </xdr:from>
    <xdr:to>
      <xdr:col>14</xdr:col>
      <xdr:colOff>584200</xdr:colOff>
      <xdr:row>69</xdr:row>
      <xdr:rowOff>154940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per-ancilla-1000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per-ancillae-8_2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per-ancillae-8_1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-ancillae-6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per-ancillae-7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per-ancillae-8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6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showRuler="0" topLeftCell="A39" workbookViewId="0">
      <selection activeCell="A2" sqref="A2:O40"/>
    </sheetView>
  </sheetViews>
  <sheetFormatPr baseColWidth="10" defaultRowHeight="15" x14ac:dyDescent="0"/>
  <cols>
    <col min="2" max="2" width="7.1640625" bestFit="1" customWidth="1"/>
    <col min="3" max="7" width="7.1640625" customWidth="1"/>
    <col min="9" max="11" width="7.1640625" customWidth="1"/>
    <col min="17" max="17" width="8.1640625" customWidth="1"/>
  </cols>
  <sheetData>
    <row r="1" spans="1:17"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2</v>
      </c>
      <c r="H1" t="s">
        <v>1</v>
      </c>
      <c r="I1" t="s">
        <v>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>
      <c r="A2">
        <v>1</v>
      </c>
      <c r="B2">
        <v>7749</v>
      </c>
      <c r="C2">
        <f>B2/2</f>
        <v>3874.5</v>
      </c>
      <c r="D2">
        <f>B2/3</f>
        <v>2583</v>
      </c>
      <c r="E2">
        <f>B2/4</f>
        <v>1937.25</v>
      </c>
      <c r="F2">
        <f>B2/5</f>
        <v>1549.8</v>
      </c>
      <c r="G2">
        <f>B2/6</f>
        <v>1291.5</v>
      </c>
      <c r="H2">
        <f>B2/7</f>
        <v>1107</v>
      </c>
      <c r="I2">
        <f>B2/8</f>
        <v>968.625</v>
      </c>
      <c r="J2">
        <f>B2/9</f>
        <v>861</v>
      </c>
      <c r="K2">
        <f>B2/10</f>
        <v>774.9</v>
      </c>
      <c r="L2">
        <f>B2/100</f>
        <v>77.489999999999995</v>
      </c>
      <c r="M2">
        <f>B2/1000</f>
        <v>7.7489999999999997</v>
      </c>
      <c r="N2">
        <f>B2/10000</f>
        <v>0.77490000000000003</v>
      </c>
      <c r="O2">
        <f>Q2/100000</f>
        <v>4</v>
      </c>
      <c r="Q2">
        <v>400000</v>
      </c>
    </row>
    <row r="3" spans="1:17">
      <c r="A3">
        <f>A2+1</f>
        <v>2</v>
      </c>
      <c r="B3">
        <v>12408</v>
      </c>
      <c r="C3">
        <f t="shared" ref="C3:C40" si="0">B3/2</f>
        <v>6204</v>
      </c>
      <c r="D3">
        <f t="shared" ref="D3:D40" si="1">B3/3</f>
        <v>4136</v>
      </c>
      <c r="E3">
        <f t="shared" ref="E3:E40" si="2">B3/4</f>
        <v>3102</v>
      </c>
      <c r="F3">
        <f t="shared" ref="F3:F40" si="3">B3/5</f>
        <v>2481.6</v>
      </c>
      <c r="G3">
        <f t="shared" ref="G3:G40" si="4">B3/6</f>
        <v>2068</v>
      </c>
      <c r="H3">
        <f t="shared" ref="H3:H40" si="5">B3/7</f>
        <v>1772.5714285714287</v>
      </c>
      <c r="I3">
        <f>B3/8</f>
        <v>1551</v>
      </c>
      <c r="J3">
        <f t="shared" ref="J3:J40" si="6">B3/9</f>
        <v>1378.6666666666667</v>
      </c>
      <c r="K3">
        <f t="shared" ref="K3:K40" si="7">B3/10</f>
        <v>1240.8</v>
      </c>
      <c r="L3">
        <f t="shared" ref="L3:L40" si="8">B3/100</f>
        <v>124.08</v>
      </c>
      <c r="M3">
        <f t="shared" ref="M3:M40" si="9">B3/1000</f>
        <v>12.407999999999999</v>
      </c>
      <c r="N3">
        <f t="shared" ref="N3:N40" si="10">B3/10000</f>
        <v>1.2407999999999999</v>
      </c>
      <c r="O3">
        <f t="shared" ref="O3:O40" si="11">Q3/100000</f>
        <v>5</v>
      </c>
      <c r="Q3">
        <v>500000</v>
      </c>
    </row>
    <row r="4" spans="1:17">
      <c r="A4">
        <f t="shared" ref="A4:A40" si="12">A3+1</f>
        <v>3</v>
      </c>
      <c r="B4">
        <v>18090</v>
      </c>
      <c r="C4">
        <f t="shared" si="0"/>
        <v>9045</v>
      </c>
      <c r="D4">
        <f t="shared" si="1"/>
        <v>6030</v>
      </c>
      <c r="E4">
        <f t="shared" si="2"/>
        <v>4522.5</v>
      </c>
      <c r="F4">
        <f t="shared" si="3"/>
        <v>3618</v>
      </c>
      <c r="G4">
        <f t="shared" si="4"/>
        <v>3015</v>
      </c>
      <c r="H4">
        <f t="shared" si="5"/>
        <v>2584.2857142857142</v>
      </c>
      <c r="I4">
        <f>B4/8</f>
        <v>2261.25</v>
      </c>
      <c r="J4">
        <f t="shared" si="6"/>
        <v>2010</v>
      </c>
      <c r="K4">
        <f t="shared" si="7"/>
        <v>1809</v>
      </c>
      <c r="L4">
        <f t="shared" si="8"/>
        <v>180.9</v>
      </c>
      <c r="M4">
        <f t="shared" si="9"/>
        <v>18.09</v>
      </c>
      <c r="N4">
        <f t="shared" si="10"/>
        <v>1.8089999999999999</v>
      </c>
      <c r="O4">
        <f t="shared" si="11"/>
        <v>7</v>
      </c>
      <c r="Q4">
        <v>700000</v>
      </c>
    </row>
    <row r="5" spans="1:17">
      <c r="A5">
        <f t="shared" si="12"/>
        <v>4</v>
      </c>
      <c r="B5">
        <v>24804</v>
      </c>
      <c r="C5">
        <f t="shared" si="0"/>
        <v>12402</v>
      </c>
      <c r="D5">
        <f t="shared" si="1"/>
        <v>8268</v>
      </c>
      <c r="E5">
        <f t="shared" si="2"/>
        <v>6201</v>
      </c>
      <c r="F5">
        <f t="shared" si="3"/>
        <v>4960.8</v>
      </c>
      <c r="G5">
        <f t="shared" si="4"/>
        <v>4134</v>
      </c>
      <c r="H5">
        <f t="shared" si="5"/>
        <v>3543.4285714285716</v>
      </c>
      <c r="I5">
        <f>B5/8</f>
        <v>3100.5</v>
      </c>
      <c r="J5">
        <f t="shared" si="6"/>
        <v>2756</v>
      </c>
      <c r="K5">
        <f t="shared" si="7"/>
        <v>2480.4</v>
      </c>
      <c r="L5">
        <f t="shared" si="8"/>
        <v>248.04</v>
      </c>
      <c r="M5">
        <f t="shared" si="9"/>
        <v>24.803999999999998</v>
      </c>
      <c r="N5">
        <f t="shared" si="10"/>
        <v>2.4803999999999999</v>
      </c>
      <c r="O5">
        <f t="shared" si="11"/>
        <v>9</v>
      </c>
      <c r="Q5">
        <v>900000</v>
      </c>
    </row>
    <row r="6" spans="1:17">
      <c r="A6">
        <f t="shared" si="12"/>
        <v>5</v>
      </c>
      <c r="B6">
        <v>32571</v>
      </c>
      <c r="C6">
        <f t="shared" si="0"/>
        <v>16285.5</v>
      </c>
      <c r="D6">
        <f t="shared" si="1"/>
        <v>10857</v>
      </c>
      <c r="E6">
        <f t="shared" si="2"/>
        <v>8142.75</v>
      </c>
      <c r="F6">
        <f t="shared" si="3"/>
        <v>6514.2</v>
      </c>
      <c r="G6">
        <f t="shared" si="4"/>
        <v>5428.5</v>
      </c>
      <c r="H6">
        <f t="shared" si="5"/>
        <v>4653</v>
      </c>
      <c r="I6">
        <f>B6/8</f>
        <v>4071.375</v>
      </c>
      <c r="J6">
        <f t="shared" si="6"/>
        <v>3619</v>
      </c>
      <c r="K6">
        <f t="shared" si="7"/>
        <v>3257.1</v>
      </c>
      <c r="L6">
        <f t="shared" si="8"/>
        <v>325.70999999999998</v>
      </c>
      <c r="M6">
        <f t="shared" si="9"/>
        <v>32.570999999999998</v>
      </c>
      <c r="N6">
        <f t="shared" si="10"/>
        <v>3.2570999999999999</v>
      </c>
      <c r="O6">
        <f t="shared" si="11"/>
        <v>11</v>
      </c>
      <c r="Q6">
        <v>1100000</v>
      </c>
    </row>
    <row r="7" spans="1:17">
      <c r="A7">
        <f t="shared" si="12"/>
        <v>6</v>
      </c>
      <c r="B7">
        <v>41352</v>
      </c>
      <c r="C7">
        <f t="shared" si="0"/>
        <v>20676</v>
      </c>
      <c r="D7">
        <f t="shared" si="1"/>
        <v>13784</v>
      </c>
      <c r="E7">
        <f t="shared" si="2"/>
        <v>10338</v>
      </c>
      <c r="F7">
        <f t="shared" si="3"/>
        <v>8270.4</v>
      </c>
      <c r="G7">
        <f t="shared" si="4"/>
        <v>6892</v>
      </c>
      <c r="H7">
        <f t="shared" si="5"/>
        <v>5907.4285714285716</v>
      </c>
      <c r="I7">
        <f>B7/8</f>
        <v>5169</v>
      </c>
      <c r="J7">
        <f t="shared" si="6"/>
        <v>4594.666666666667</v>
      </c>
      <c r="K7">
        <f t="shared" si="7"/>
        <v>4135.2</v>
      </c>
      <c r="L7">
        <f t="shared" si="8"/>
        <v>413.52</v>
      </c>
      <c r="M7">
        <f t="shared" si="9"/>
        <v>41.351999999999997</v>
      </c>
      <c r="N7">
        <f t="shared" si="10"/>
        <v>4.1352000000000002</v>
      </c>
      <c r="O7">
        <f t="shared" si="11"/>
        <v>12</v>
      </c>
      <c r="Q7">
        <v>1200000</v>
      </c>
    </row>
    <row r="8" spans="1:17">
      <c r="A8">
        <f t="shared" si="12"/>
        <v>7</v>
      </c>
      <c r="B8">
        <v>51165</v>
      </c>
      <c r="C8">
        <f t="shared" si="0"/>
        <v>25582.5</v>
      </c>
      <c r="D8">
        <f t="shared" si="1"/>
        <v>17055</v>
      </c>
      <c r="E8">
        <f t="shared" si="2"/>
        <v>12791.25</v>
      </c>
      <c r="F8">
        <f t="shared" si="3"/>
        <v>10233</v>
      </c>
      <c r="G8">
        <f t="shared" si="4"/>
        <v>8527.5</v>
      </c>
      <c r="H8">
        <f t="shared" si="5"/>
        <v>7309.2857142857147</v>
      </c>
      <c r="I8">
        <f>B8/8</f>
        <v>6395.625</v>
      </c>
      <c r="J8">
        <f t="shared" si="6"/>
        <v>5685</v>
      </c>
      <c r="K8">
        <f t="shared" si="7"/>
        <v>5116.5</v>
      </c>
      <c r="L8">
        <f t="shared" si="8"/>
        <v>511.65</v>
      </c>
      <c r="M8">
        <f t="shared" si="9"/>
        <v>51.164999999999999</v>
      </c>
      <c r="N8">
        <f t="shared" si="10"/>
        <v>5.1165000000000003</v>
      </c>
      <c r="O8">
        <f t="shared" si="11"/>
        <v>14</v>
      </c>
      <c r="Q8">
        <v>1400000</v>
      </c>
    </row>
    <row r="9" spans="1:17">
      <c r="A9">
        <f t="shared" si="12"/>
        <v>8</v>
      </c>
      <c r="B9">
        <v>62040</v>
      </c>
      <c r="C9">
        <f t="shared" si="0"/>
        <v>31020</v>
      </c>
      <c r="D9">
        <f t="shared" si="1"/>
        <v>20680</v>
      </c>
      <c r="E9">
        <f t="shared" si="2"/>
        <v>15510</v>
      </c>
      <c r="F9">
        <f t="shared" si="3"/>
        <v>12408</v>
      </c>
      <c r="G9">
        <f t="shared" si="4"/>
        <v>10340</v>
      </c>
      <c r="H9">
        <f t="shared" si="5"/>
        <v>8862.8571428571431</v>
      </c>
      <c r="I9">
        <f>B9/8</f>
        <v>7755</v>
      </c>
      <c r="J9">
        <f t="shared" si="6"/>
        <v>6893.333333333333</v>
      </c>
      <c r="K9">
        <f t="shared" si="7"/>
        <v>6204</v>
      </c>
      <c r="L9">
        <f t="shared" si="8"/>
        <v>620.4</v>
      </c>
      <c r="M9">
        <f t="shared" si="9"/>
        <v>62.04</v>
      </c>
      <c r="N9">
        <f t="shared" si="10"/>
        <v>6.2039999999999997</v>
      </c>
      <c r="O9">
        <f t="shared" si="11"/>
        <v>16</v>
      </c>
      <c r="Q9">
        <v>1600000</v>
      </c>
    </row>
    <row r="10" spans="1:17">
      <c r="A10">
        <f t="shared" si="12"/>
        <v>9</v>
      </c>
      <c r="B10">
        <v>73920</v>
      </c>
      <c r="C10">
        <f t="shared" si="0"/>
        <v>36960</v>
      </c>
      <c r="D10">
        <f t="shared" si="1"/>
        <v>24640</v>
      </c>
      <c r="E10">
        <f t="shared" si="2"/>
        <v>18480</v>
      </c>
      <c r="F10">
        <f t="shared" si="3"/>
        <v>14784</v>
      </c>
      <c r="G10">
        <f t="shared" si="4"/>
        <v>12320</v>
      </c>
      <c r="H10">
        <f t="shared" si="5"/>
        <v>10560</v>
      </c>
      <c r="I10">
        <f>B10/8</f>
        <v>9240</v>
      </c>
      <c r="J10">
        <f t="shared" si="6"/>
        <v>8213.3333333333339</v>
      </c>
      <c r="K10">
        <f t="shared" si="7"/>
        <v>7392</v>
      </c>
      <c r="L10">
        <f t="shared" si="8"/>
        <v>739.2</v>
      </c>
      <c r="M10">
        <f t="shared" si="9"/>
        <v>73.92</v>
      </c>
      <c r="N10">
        <f t="shared" si="10"/>
        <v>7.3920000000000003</v>
      </c>
      <c r="O10">
        <f t="shared" si="11"/>
        <v>18</v>
      </c>
      <c r="Q10">
        <v>1800000</v>
      </c>
    </row>
    <row r="11" spans="1:17">
      <c r="A11">
        <f t="shared" si="12"/>
        <v>10</v>
      </c>
      <c r="B11">
        <v>86832</v>
      </c>
      <c r="C11">
        <f t="shared" si="0"/>
        <v>43416</v>
      </c>
      <c r="D11">
        <f t="shared" si="1"/>
        <v>28944</v>
      </c>
      <c r="E11">
        <f t="shared" si="2"/>
        <v>21708</v>
      </c>
      <c r="F11">
        <f t="shared" si="3"/>
        <v>17366.400000000001</v>
      </c>
      <c r="G11">
        <f t="shared" si="4"/>
        <v>14472</v>
      </c>
      <c r="H11">
        <f t="shared" si="5"/>
        <v>12404.571428571429</v>
      </c>
      <c r="I11">
        <f>B11/8</f>
        <v>10854</v>
      </c>
      <c r="J11">
        <f t="shared" si="6"/>
        <v>9648</v>
      </c>
      <c r="K11">
        <f t="shared" si="7"/>
        <v>8683.2000000000007</v>
      </c>
      <c r="L11">
        <f t="shared" si="8"/>
        <v>868.32</v>
      </c>
      <c r="M11">
        <f t="shared" si="9"/>
        <v>86.831999999999994</v>
      </c>
      <c r="N11">
        <f t="shared" si="10"/>
        <v>8.6831999999999994</v>
      </c>
      <c r="O11">
        <f t="shared" si="11"/>
        <v>20</v>
      </c>
      <c r="Q11">
        <v>2000000</v>
      </c>
    </row>
    <row r="12" spans="1:17">
      <c r="A12">
        <f t="shared" si="12"/>
        <v>11</v>
      </c>
      <c r="B12">
        <v>100815</v>
      </c>
      <c r="C12">
        <f t="shared" si="0"/>
        <v>50407.5</v>
      </c>
      <c r="D12">
        <f t="shared" si="1"/>
        <v>33605</v>
      </c>
      <c r="E12">
        <f t="shared" si="2"/>
        <v>25203.75</v>
      </c>
      <c r="F12">
        <f t="shared" si="3"/>
        <v>20163</v>
      </c>
      <c r="G12">
        <f t="shared" si="4"/>
        <v>16802.5</v>
      </c>
      <c r="H12">
        <f t="shared" si="5"/>
        <v>14402.142857142857</v>
      </c>
      <c r="I12">
        <f>B12/8</f>
        <v>12601.875</v>
      </c>
      <c r="J12">
        <f t="shared" si="6"/>
        <v>11201.666666666666</v>
      </c>
      <c r="K12">
        <f t="shared" si="7"/>
        <v>10081.5</v>
      </c>
      <c r="L12">
        <f t="shared" si="8"/>
        <v>1008.15</v>
      </c>
      <c r="M12">
        <f t="shared" si="9"/>
        <v>100.815</v>
      </c>
      <c r="N12">
        <f t="shared" si="10"/>
        <v>10.0815</v>
      </c>
      <c r="O12">
        <f t="shared" si="11"/>
        <v>22</v>
      </c>
      <c r="Q12">
        <v>2200000</v>
      </c>
    </row>
    <row r="13" spans="1:17">
      <c r="A13">
        <f t="shared" si="12"/>
        <v>12</v>
      </c>
      <c r="B13">
        <v>115794</v>
      </c>
      <c r="C13">
        <f t="shared" si="0"/>
        <v>57897</v>
      </c>
      <c r="D13">
        <f t="shared" si="1"/>
        <v>38598</v>
      </c>
      <c r="E13">
        <f t="shared" si="2"/>
        <v>28948.5</v>
      </c>
      <c r="F13">
        <f t="shared" si="3"/>
        <v>23158.799999999999</v>
      </c>
      <c r="G13">
        <f t="shared" si="4"/>
        <v>19299</v>
      </c>
      <c r="H13">
        <f t="shared" si="5"/>
        <v>16542</v>
      </c>
      <c r="I13">
        <f>B13/8</f>
        <v>14474.25</v>
      </c>
      <c r="J13">
        <f t="shared" si="6"/>
        <v>12866</v>
      </c>
      <c r="K13">
        <f t="shared" si="7"/>
        <v>11579.4</v>
      </c>
      <c r="L13">
        <f t="shared" si="8"/>
        <v>1157.94</v>
      </c>
      <c r="M13">
        <f t="shared" si="9"/>
        <v>115.794</v>
      </c>
      <c r="N13">
        <f t="shared" si="10"/>
        <v>11.5794</v>
      </c>
      <c r="O13">
        <f t="shared" si="11"/>
        <v>24</v>
      </c>
      <c r="Q13">
        <v>2400000</v>
      </c>
    </row>
    <row r="14" spans="1:17">
      <c r="A14">
        <f t="shared" si="12"/>
        <v>13</v>
      </c>
      <c r="B14">
        <v>131805</v>
      </c>
      <c r="C14">
        <f t="shared" si="0"/>
        <v>65902.5</v>
      </c>
      <c r="D14">
        <f t="shared" si="1"/>
        <v>43935</v>
      </c>
      <c r="E14">
        <f t="shared" si="2"/>
        <v>32951.25</v>
      </c>
      <c r="F14">
        <f t="shared" si="3"/>
        <v>26361</v>
      </c>
      <c r="G14">
        <f t="shared" si="4"/>
        <v>21967.5</v>
      </c>
      <c r="H14">
        <f t="shared" si="5"/>
        <v>18829.285714285714</v>
      </c>
      <c r="I14">
        <f>B14/8</f>
        <v>16475.625</v>
      </c>
      <c r="J14">
        <f t="shared" si="6"/>
        <v>14645</v>
      </c>
      <c r="K14">
        <f t="shared" si="7"/>
        <v>13180.5</v>
      </c>
      <c r="L14">
        <f t="shared" si="8"/>
        <v>1318.05</v>
      </c>
      <c r="M14">
        <f t="shared" si="9"/>
        <v>131.80500000000001</v>
      </c>
      <c r="N14">
        <f t="shared" si="10"/>
        <v>13.1805</v>
      </c>
      <c r="O14">
        <f t="shared" si="11"/>
        <v>26</v>
      </c>
      <c r="Q14">
        <v>2600000</v>
      </c>
    </row>
    <row r="15" spans="1:17">
      <c r="A15">
        <f t="shared" si="12"/>
        <v>14</v>
      </c>
      <c r="B15">
        <v>148896</v>
      </c>
      <c r="C15">
        <f t="shared" si="0"/>
        <v>74448</v>
      </c>
      <c r="D15">
        <f t="shared" si="1"/>
        <v>49632</v>
      </c>
      <c r="E15">
        <f t="shared" si="2"/>
        <v>37224</v>
      </c>
      <c r="F15">
        <f t="shared" si="3"/>
        <v>29779.200000000001</v>
      </c>
      <c r="G15">
        <f t="shared" si="4"/>
        <v>24816</v>
      </c>
      <c r="H15">
        <f t="shared" si="5"/>
        <v>21270.857142857141</v>
      </c>
      <c r="I15">
        <f>B15/8</f>
        <v>18612</v>
      </c>
      <c r="J15">
        <f t="shared" si="6"/>
        <v>16544</v>
      </c>
      <c r="K15">
        <f t="shared" si="7"/>
        <v>14889.6</v>
      </c>
      <c r="L15">
        <f t="shared" si="8"/>
        <v>1488.96</v>
      </c>
      <c r="M15">
        <f t="shared" si="9"/>
        <v>148.89599999999999</v>
      </c>
      <c r="N15">
        <f t="shared" si="10"/>
        <v>14.8896</v>
      </c>
      <c r="O15">
        <f t="shared" si="11"/>
        <v>27</v>
      </c>
      <c r="Q15">
        <v>2700000</v>
      </c>
    </row>
    <row r="16" spans="1:17">
      <c r="A16">
        <f t="shared" si="12"/>
        <v>15</v>
      </c>
      <c r="B16">
        <v>166974</v>
      </c>
      <c r="C16">
        <f t="shared" si="0"/>
        <v>83487</v>
      </c>
      <c r="D16">
        <f t="shared" si="1"/>
        <v>55658</v>
      </c>
      <c r="E16">
        <f t="shared" si="2"/>
        <v>41743.5</v>
      </c>
      <c r="F16">
        <f t="shared" si="3"/>
        <v>33394.800000000003</v>
      </c>
      <c r="G16">
        <f t="shared" si="4"/>
        <v>27829</v>
      </c>
      <c r="H16">
        <f t="shared" si="5"/>
        <v>23853.428571428572</v>
      </c>
      <c r="I16">
        <f>B16/8</f>
        <v>20871.75</v>
      </c>
      <c r="J16">
        <f t="shared" si="6"/>
        <v>18552.666666666668</v>
      </c>
      <c r="K16">
        <f t="shared" si="7"/>
        <v>16697.400000000001</v>
      </c>
      <c r="L16">
        <f t="shared" si="8"/>
        <v>1669.74</v>
      </c>
      <c r="M16">
        <f t="shared" si="9"/>
        <v>166.97399999999999</v>
      </c>
      <c r="N16">
        <f t="shared" si="10"/>
        <v>16.697399999999998</v>
      </c>
      <c r="O16">
        <f t="shared" si="11"/>
        <v>29</v>
      </c>
      <c r="Q16">
        <v>2900000</v>
      </c>
    </row>
    <row r="17" spans="1:17">
      <c r="A17">
        <f t="shared" si="12"/>
        <v>16</v>
      </c>
      <c r="B17">
        <v>186084</v>
      </c>
      <c r="C17">
        <f t="shared" si="0"/>
        <v>93042</v>
      </c>
      <c r="D17">
        <f t="shared" si="1"/>
        <v>62028</v>
      </c>
      <c r="E17">
        <f t="shared" si="2"/>
        <v>46521</v>
      </c>
      <c r="F17">
        <f t="shared" si="3"/>
        <v>37216.800000000003</v>
      </c>
      <c r="G17">
        <f t="shared" si="4"/>
        <v>31014</v>
      </c>
      <c r="H17">
        <f t="shared" si="5"/>
        <v>26583.428571428572</v>
      </c>
      <c r="I17">
        <f>B17/8</f>
        <v>23260.5</v>
      </c>
      <c r="J17">
        <f t="shared" si="6"/>
        <v>20676</v>
      </c>
      <c r="K17">
        <f t="shared" si="7"/>
        <v>18608.400000000001</v>
      </c>
      <c r="L17">
        <f t="shared" si="8"/>
        <v>1860.84</v>
      </c>
      <c r="M17">
        <f t="shared" si="9"/>
        <v>186.084</v>
      </c>
      <c r="N17">
        <f t="shared" si="10"/>
        <v>18.6084</v>
      </c>
      <c r="O17">
        <f t="shared" si="11"/>
        <v>31</v>
      </c>
      <c r="Q17">
        <v>3100000</v>
      </c>
    </row>
    <row r="18" spans="1:17">
      <c r="A18">
        <f t="shared" si="12"/>
        <v>17</v>
      </c>
      <c r="B18">
        <v>206283</v>
      </c>
      <c r="C18">
        <f t="shared" si="0"/>
        <v>103141.5</v>
      </c>
      <c r="D18">
        <f t="shared" si="1"/>
        <v>68761</v>
      </c>
      <c r="E18">
        <f t="shared" si="2"/>
        <v>51570.75</v>
      </c>
      <c r="F18">
        <f t="shared" si="3"/>
        <v>41256.6</v>
      </c>
      <c r="G18">
        <f t="shared" si="4"/>
        <v>34380.5</v>
      </c>
      <c r="H18">
        <f t="shared" si="5"/>
        <v>29469</v>
      </c>
      <c r="I18">
        <f>B18/8</f>
        <v>25785.375</v>
      </c>
      <c r="J18">
        <f t="shared" si="6"/>
        <v>22920.333333333332</v>
      </c>
      <c r="K18">
        <f t="shared" si="7"/>
        <v>20628.3</v>
      </c>
      <c r="L18">
        <f t="shared" si="8"/>
        <v>2062.83</v>
      </c>
      <c r="M18">
        <f t="shared" si="9"/>
        <v>206.28299999999999</v>
      </c>
      <c r="N18">
        <f t="shared" si="10"/>
        <v>20.628299999999999</v>
      </c>
      <c r="O18">
        <f t="shared" si="11"/>
        <v>33</v>
      </c>
      <c r="Q18">
        <v>3300000</v>
      </c>
    </row>
    <row r="19" spans="1:17">
      <c r="A19">
        <f t="shared" si="12"/>
        <v>18</v>
      </c>
      <c r="B19">
        <v>227460</v>
      </c>
      <c r="C19">
        <f t="shared" si="0"/>
        <v>113730</v>
      </c>
      <c r="D19">
        <f t="shared" si="1"/>
        <v>75820</v>
      </c>
      <c r="E19">
        <f t="shared" si="2"/>
        <v>56865</v>
      </c>
      <c r="F19">
        <f t="shared" si="3"/>
        <v>45492</v>
      </c>
      <c r="G19">
        <f t="shared" si="4"/>
        <v>37910</v>
      </c>
      <c r="H19">
        <f t="shared" si="5"/>
        <v>32494.285714285714</v>
      </c>
      <c r="I19">
        <f>B19/8</f>
        <v>28432.5</v>
      </c>
      <c r="J19">
        <f t="shared" si="6"/>
        <v>25273.333333333332</v>
      </c>
      <c r="K19">
        <f t="shared" si="7"/>
        <v>22746</v>
      </c>
      <c r="L19">
        <f t="shared" si="8"/>
        <v>2274.6</v>
      </c>
      <c r="M19">
        <f t="shared" si="9"/>
        <v>227.46</v>
      </c>
      <c r="N19">
        <f t="shared" si="10"/>
        <v>22.745999999999999</v>
      </c>
      <c r="O19">
        <f t="shared" si="11"/>
        <v>35</v>
      </c>
      <c r="Q19">
        <v>3500000</v>
      </c>
    </row>
    <row r="20" spans="1:17">
      <c r="A20">
        <f t="shared" si="12"/>
        <v>19</v>
      </c>
      <c r="B20">
        <v>249669</v>
      </c>
      <c r="C20">
        <f t="shared" si="0"/>
        <v>124834.5</v>
      </c>
      <c r="D20">
        <f t="shared" si="1"/>
        <v>83223</v>
      </c>
      <c r="E20">
        <f t="shared" si="2"/>
        <v>62417.25</v>
      </c>
      <c r="F20">
        <f t="shared" si="3"/>
        <v>49933.8</v>
      </c>
      <c r="G20">
        <f t="shared" si="4"/>
        <v>41611.5</v>
      </c>
      <c r="H20">
        <f t="shared" si="5"/>
        <v>35667</v>
      </c>
      <c r="I20">
        <f>B20/8</f>
        <v>31208.625</v>
      </c>
      <c r="J20">
        <f t="shared" si="6"/>
        <v>27741</v>
      </c>
      <c r="K20">
        <f t="shared" si="7"/>
        <v>24966.9</v>
      </c>
      <c r="L20">
        <f t="shared" si="8"/>
        <v>2496.69</v>
      </c>
      <c r="M20">
        <f t="shared" si="9"/>
        <v>249.66900000000001</v>
      </c>
      <c r="N20">
        <f t="shared" si="10"/>
        <v>24.966899999999999</v>
      </c>
      <c r="O20">
        <f t="shared" si="11"/>
        <v>37</v>
      </c>
      <c r="Q20">
        <v>3700000</v>
      </c>
    </row>
    <row r="21" spans="1:17">
      <c r="A21">
        <f t="shared" si="12"/>
        <v>20</v>
      </c>
      <c r="B21">
        <v>272976</v>
      </c>
      <c r="C21">
        <f t="shared" si="0"/>
        <v>136488</v>
      </c>
      <c r="D21">
        <f t="shared" si="1"/>
        <v>90992</v>
      </c>
      <c r="E21">
        <f t="shared" si="2"/>
        <v>68244</v>
      </c>
      <c r="F21">
        <f t="shared" si="3"/>
        <v>54595.199999999997</v>
      </c>
      <c r="G21">
        <f t="shared" si="4"/>
        <v>45496</v>
      </c>
      <c r="H21">
        <f t="shared" si="5"/>
        <v>38996.571428571428</v>
      </c>
      <c r="I21">
        <f>B21/8</f>
        <v>34122</v>
      </c>
      <c r="J21">
        <f t="shared" si="6"/>
        <v>30330.666666666668</v>
      </c>
      <c r="K21">
        <f t="shared" si="7"/>
        <v>27297.599999999999</v>
      </c>
      <c r="L21">
        <f t="shared" si="8"/>
        <v>2729.76</v>
      </c>
      <c r="M21">
        <f t="shared" si="9"/>
        <v>272.976</v>
      </c>
      <c r="N21">
        <f t="shared" si="10"/>
        <v>27.297599999999999</v>
      </c>
      <c r="O21">
        <f t="shared" si="11"/>
        <v>39</v>
      </c>
      <c r="Q21">
        <v>3900000</v>
      </c>
    </row>
    <row r="22" spans="1:17">
      <c r="A22">
        <f t="shared" si="12"/>
        <v>21</v>
      </c>
      <c r="B22">
        <v>297252</v>
      </c>
      <c r="C22">
        <f t="shared" si="0"/>
        <v>148626</v>
      </c>
      <c r="D22">
        <f t="shared" si="1"/>
        <v>99084</v>
      </c>
      <c r="E22">
        <f t="shared" si="2"/>
        <v>74313</v>
      </c>
      <c r="F22">
        <f t="shared" si="3"/>
        <v>59450.400000000001</v>
      </c>
      <c r="G22">
        <f t="shared" si="4"/>
        <v>49542</v>
      </c>
      <c r="H22">
        <f t="shared" si="5"/>
        <v>42464.571428571428</v>
      </c>
      <c r="I22">
        <f>B22/8</f>
        <v>37156.5</v>
      </c>
      <c r="J22">
        <f t="shared" si="6"/>
        <v>33028</v>
      </c>
      <c r="K22">
        <f t="shared" si="7"/>
        <v>29725.200000000001</v>
      </c>
      <c r="L22">
        <f t="shared" si="8"/>
        <v>2972.52</v>
      </c>
      <c r="M22">
        <f t="shared" si="9"/>
        <v>297.25200000000001</v>
      </c>
      <c r="N22">
        <f t="shared" si="10"/>
        <v>29.725200000000001</v>
      </c>
      <c r="O22">
        <f t="shared" si="11"/>
        <v>41</v>
      </c>
      <c r="Q22">
        <v>4100000</v>
      </c>
    </row>
    <row r="23" spans="1:17">
      <c r="A23">
        <f t="shared" si="12"/>
        <v>22</v>
      </c>
      <c r="B23">
        <v>322560</v>
      </c>
      <c r="C23">
        <f t="shared" si="0"/>
        <v>161280</v>
      </c>
      <c r="D23">
        <f t="shared" si="1"/>
        <v>107520</v>
      </c>
      <c r="E23">
        <f t="shared" si="2"/>
        <v>80640</v>
      </c>
      <c r="F23">
        <f t="shared" si="3"/>
        <v>64512</v>
      </c>
      <c r="G23">
        <f t="shared" si="4"/>
        <v>53760</v>
      </c>
      <c r="H23">
        <f t="shared" si="5"/>
        <v>46080</v>
      </c>
      <c r="I23">
        <f>B23/8</f>
        <v>40320</v>
      </c>
      <c r="J23">
        <f t="shared" si="6"/>
        <v>35840</v>
      </c>
      <c r="K23">
        <f t="shared" si="7"/>
        <v>32256</v>
      </c>
      <c r="L23">
        <f t="shared" si="8"/>
        <v>3225.6</v>
      </c>
      <c r="M23">
        <f t="shared" si="9"/>
        <v>322.56</v>
      </c>
      <c r="N23">
        <f t="shared" si="10"/>
        <v>32.256</v>
      </c>
      <c r="O23">
        <f t="shared" si="11"/>
        <v>43</v>
      </c>
      <c r="Q23">
        <v>4300000</v>
      </c>
    </row>
    <row r="24" spans="1:17">
      <c r="A24">
        <f t="shared" si="12"/>
        <v>23</v>
      </c>
      <c r="B24">
        <v>348975</v>
      </c>
      <c r="C24">
        <f t="shared" si="0"/>
        <v>174487.5</v>
      </c>
      <c r="D24">
        <f t="shared" si="1"/>
        <v>116325</v>
      </c>
      <c r="E24">
        <f t="shared" si="2"/>
        <v>87243.75</v>
      </c>
      <c r="F24">
        <f t="shared" si="3"/>
        <v>69795</v>
      </c>
      <c r="G24">
        <f t="shared" si="4"/>
        <v>58162.5</v>
      </c>
      <c r="H24">
        <f t="shared" si="5"/>
        <v>49853.571428571428</v>
      </c>
      <c r="I24">
        <f>B24/8</f>
        <v>43621.875</v>
      </c>
      <c r="J24">
        <f t="shared" si="6"/>
        <v>38775</v>
      </c>
      <c r="K24">
        <f t="shared" si="7"/>
        <v>34897.5</v>
      </c>
      <c r="L24">
        <f t="shared" si="8"/>
        <v>3489.75</v>
      </c>
      <c r="M24">
        <f t="shared" si="9"/>
        <v>348.97500000000002</v>
      </c>
      <c r="N24">
        <f t="shared" si="10"/>
        <v>34.897500000000001</v>
      </c>
      <c r="O24">
        <f t="shared" si="11"/>
        <v>45</v>
      </c>
      <c r="Q24">
        <v>4500000</v>
      </c>
    </row>
    <row r="25" spans="1:17">
      <c r="A25">
        <f t="shared" si="12"/>
        <v>24</v>
      </c>
      <c r="B25">
        <v>376350</v>
      </c>
      <c r="C25">
        <f t="shared" si="0"/>
        <v>188175</v>
      </c>
      <c r="D25">
        <f t="shared" si="1"/>
        <v>125450</v>
      </c>
      <c r="E25">
        <f t="shared" si="2"/>
        <v>94087.5</v>
      </c>
      <c r="F25">
        <f t="shared" si="3"/>
        <v>75270</v>
      </c>
      <c r="G25">
        <f t="shared" si="4"/>
        <v>62725</v>
      </c>
      <c r="H25">
        <f t="shared" si="5"/>
        <v>53764.285714285717</v>
      </c>
      <c r="I25">
        <f>B25/8</f>
        <v>47043.75</v>
      </c>
      <c r="J25">
        <f t="shared" si="6"/>
        <v>41816.666666666664</v>
      </c>
      <c r="K25">
        <f t="shared" si="7"/>
        <v>37635</v>
      </c>
      <c r="L25">
        <f t="shared" si="8"/>
        <v>3763.5</v>
      </c>
      <c r="M25">
        <f t="shared" si="9"/>
        <v>376.35</v>
      </c>
      <c r="N25">
        <f t="shared" si="10"/>
        <v>37.634999999999998</v>
      </c>
      <c r="O25">
        <f t="shared" si="11"/>
        <v>47</v>
      </c>
      <c r="Q25">
        <v>4700000</v>
      </c>
    </row>
    <row r="26" spans="1:17">
      <c r="A26">
        <f t="shared" si="12"/>
        <v>25</v>
      </c>
      <c r="B26">
        <v>404757</v>
      </c>
      <c r="C26">
        <f t="shared" si="0"/>
        <v>202378.5</v>
      </c>
      <c r="D26">
        <f t="shared" si="1"/>
        <v>134919</v>
      </c>
      <c r="E26">
        <f t="shared" si="2"/>
        <v>101189.25</v>
      </c>
      <c r="F26">
        <f t="shared" si="3"/>
        <v>80951.399999999994</v>
      </c>
      <c r="G26">
        <f t="shared" si="4"/>
        <v>67459.5</v>
      </c>
      <c r="H26">
        <f t="shared" si="5"/>
        <v>57822.428571428572</v>
      </c>
      <c r="I26">
        <f>B26/8</f>
        <v>50594.625</v>
      </c>
      <c r="J26">
        <f t="shared" si="6"/>
        <v>44973</v>
      </c>
      <c r="K26">
        <f t="shared" si="7"/>
        <v>40475.699999999997</v>
      </c>
      <c r="L26">
        <f t="shared" si="8"/>
        <v>4047.57</v>
      </c>
      <c r="M26">
        <f t="shared" si="9"/>
        <v>404.75700000000001</v>
      </c>
      <c r="N26">
        <f t="shared" si="10"/>
        <v>40.475700000000003</v>
      </c>
      <c r="O26">
        <f t="shared" si="11"/>
        <v>49</v>
      </c>
      <c r="Q26">
        <v>4900000</v>
      </c>
    </row>
    <row r="27" spans="1:17">
      <c r="A27">
        <f t="shared" si="12"/>
        <v>26</v>
      </c>
      <c r="B27">
        <v>434280</v>
      </c>
      <c r="C27">
        <f t="shared" si="0"/>
        <v>217140</v>
      </c>
      <c r="D27">
        <f t="shared" si="1"/>
        <v>144760</v>
      </c>
      <c r="E27">
        <f t="shared" si="2"/>
        <v>108570</v>
      </c>
      <c r="F27">
        <f t="shared" si="3"/>
        <v>86856</v>
      </c>
      <c r="G27">
        <f t="shared" si="4"/>
        <v>72380</v>
      </c>
      <c r="H27">
        <f t="shared" si="5"/>
        <v>62040</v>
      </c>
      <c r="I27">
        <f>B27/8</f>
        <v>54285</v>
      </c>
      <c r="J27">
        <f t="shared" si="6"/>
        <v>48253.333333333336</v>
      </c>
      <c r="K27">
        <f t="shared" si="7"/>
        <v>43428</v>
      </c>
      <c r="L27">
        <f t="shared" si="8"/>
        <v>4342.8</v>
      </c>
      <c r="M27">
        <f t="shared" si="9"/>
        <v>434.28</v>
      </c>
      <c r="N27">
        <f t="shared" si="10"/>
        <v>43.427999999999997</v>
      </c>
      <c r="O27">
        <f t="shared" si="11"/>
        <v>51</v>
      </c>
      <c r="Q27">
        <v>5100000</v>
      </c>
    </row>
    <row r="28" spans="1:17">
      <c r="A28">
        <f t="shared" si="12"/>
        <v>27</v>
      </c>
      <c r="B28">
        <v>464754</v>
      </c>
      <c r="C28">
        <f t="shared" si="0"/>
        <v>232377</v>
      </c>
      <c r="D28">
        <f t="shared" si="1"/>
        <v>154918</v>
      </c>
      <c r="E28">
        <f t="shared" si="2"/>
        <v>116188.5</v>
      </c>
      <c r="F28">
        <f t="shared" si="3"/>
        <v>92950.8</v>
      </c>
      <c r="G28">
        <f t="shared" si="4"/>
        <v>77459</v>
      </c>
      <c r="H28">
        <f t="shared" si="5"/>
        <v>66393.428571428565</v>
      </c>
      <c r="I28">
        <f>B28/8</f>
        <v>58094.25</v>
      </c>
      <c r="J28">
        <f t="shared" si="6"/>
        <v>51639.333333333336</v>
      </c>
      <c r="K28">
        <f t="shared" si="7"/>
        <v>46475.4</v>
      </c>
      <c r="L28">
        <f t="shared" si="8"/>
        <v>4647.54</v>
      </c>
      <c r="M28">
        <f t="shared" si="9"/>
        <v>464.75400000000002</v>
      </c>
      <c r="N28">
        <f t="shared" si="10"/>
        <v>46.4754</v>
      </c>
      <c r="O28">
        <f t="shared" si="11"/>
        <v>53</v>
      </c>
      <c r="Q28">
        <v>5300000</v>
      </c>
    </row>
    <row r="29" spans="1:17">
      <c r="A29">
        <f t="shared" si="12"/>
        <v>28</v>
      </c>
      <c r="B29">
        <v>496260</v>
      </c>
      <c r="C29">
        <f t="shared" si="0"/>
        <v>248130</v>
      </c>
      <c r="D29">
        <f t="shared" si="1"/>
        <v>165420</v>
      </c>
      <c r="E29">
        <f t="shared" si="2"/>
        <v>124065</v>
      </c>
      <c r="F29">
        <f t="shared" si="3"/>
        <v>99252</v>
      </c>
      <c r="G29">
        <f t="shared" si="4"/>
        <v>82710</v>
      </c>
      <c r="H29">
        <f t="shared" si="5"/>
        <v>70894.28571428571</v>
      </c>
      <c r="I29">
        <f>B29/8</f>
        <v>62032.5</v>
      </c>
      <c r="J29">
        <f t="shared" si="6"/>
        <v>55140</v>
      </c>
      <c r="K29">
        <f t="shared" si="7"/>
        <v>49626</v>
      </c>
      <c r="L29">
        <f t="shared" si="8"/>
        <v>4962.6000000000004</v>
      </c>
      <c r="M29">
        <f t="shared" si="9"/>
        <v>496.26</v>
      </c>
      <c r="N29">
        <f t="shared" si="10"/>
        <v>49.625999999999998</v>
      </c>
      <c r="O29">
        <f t="shared" si="11"/>
        <v>55</v>
      </c>
      <c r="Q29">
        <v>5500000</v>
      </c>
    </row>
    <row r="30" spans="1:17">
      <c r="A30">
        <f t="shared" si="12"/>
        <v>29</v>
      </c>
      <c r="B30">
        <v>528891</v>
      </c>
      <c r="C30">
        <f t="shared" si="0"/>
        <v>264445.5</v>
      </c>
      <c r="D30">
        <f t="shared" si="1"/>
        <v>176297</v>
      </c>
      <c r="E30">
        <f t="shared" si="2"/>
        <v>132222.75</v>
      </c>
      <c r="F30">
        <f t="shared" si="3"/>
        <v>105778.2</v>
      </c>
      <c r="G30">
        <f t="shared" si="4"/>
        <v>88148.5</v>
      </c>
      <c r="H30">
        <f t="shared" si="5"/>
        <v>75555.857142857145</v>
      </c>
      <c r="I30">
        <f>B30/8</f>
        <v>66111.375</v>
      </c>
      <c r="J30">
        <f t="shared" si="6"/>
        <v>58765.666666666664</v>
      </c>
      <c r="K30">
        <f t="shared" si="7"/>
        <v>52889.1</v>
      </c>
      <c r="L30">
        <f t="shared" si="8"/>
        <v>5288.91</v>
      </c>
      <c r="M30">
        <f t="shared" si="9"/>
        <v>528.89099999999996</v>
      </c>
      <c r="N30">
        <f t="shared" si="10"/>
        <v>52.889099999999999</v>
      </c>
      <c r="O30">
        <f t="shared" si="11"/>
        <v>57</v>
      </c>
      <c r="Q30">
        <v>5700000</v>
      </c>
    </row>
    <row r="31" spans="1:17">
      <c r="A31">
        <f t="shared" si="12"/>
        <v>30</v>
      </c>
      <c r="B31">
        <v>562464</v>
      </c>
      <c r="C31">
        <f t="shared" si="0"/>
        <v>281232</v>
      </c>
      <c r="D31">
        <f t="shared" si="1"/>
        <v>187488</v>
      </c>
      <c r="E31">
        <f t="shared" si="2"/>
        <v>140616</v>
      </c>
      <c r="F31">
        <f t="shared" si="3"/>
        <v>112492.8</v>
      </c>
      <c r="G31">
        <f t="shared" si="4"/>
        <v>93744</v>
      </c>
      <c r="H31">
        <f t="shared" si="5"/>
        <v>80352</v>
      </c>
      <c r="I31">
        <f>B31/8</f>
        <v>70308</v>
      </c>
      <c r="J31">
        <f t="shared" si="6"/>
        <v>62496</v>
      </c>
      <c r="K31">
        <f t="shared" si="7"/>
        <v>56246.400000000001</v>
      </c>
      <c r="L31">
        <f t="shared" si="8"/>
        <v>5624.64</v>
      </c>
      <c r="M31">
        <f t="shared" si="9"/>
        <v>562.46400000000006</v>
      </c>
      <c r="N31">
        <f t="shared" si="10"/>
        <v>56.246400000000001</v>
      </c>
      <c r="O31">
        <f t="shared" si="11"/>
        <v>58</v>
      </c>
      <c r="Q31">
        <v>5800000</v>
      </c>
    </row>
    <row r="32" spans="1:17">
      <c r="A32">
        <f t="shared" si="12"/>
        <v>31</v>
      </c>
      <c r="B32">
        <v>597069</v>
      </c>
      <c r="C32">
        <f t="shared" si="0"/>
        <v>298534.5</v>
      </c>
      <c r="D32">
        <f t="shared" si="1"/>
        <v>199023</v>
      </c>
      <c r="E32">
        <f t="shared" si="2"/>
        <v>149267.25</v>
      </c>
      <c r="F32">
        <f t="shared" si="3"/>
        <v>119413.8</v>
      </c>
      <c r="G32">
        <f t="shared" si="4"/>
        <v>99511.5</v>
      </c>
      <c r="H32">
        <f t="shared" si="5"/>
        <v>85295.571428571435</v>
      </c>
      <c r="I32">
        <f>B32/8</f>
        <v>74633.625</v>
      </c>
      <c r="J32">
        <f t="shared" si="6"/>
        <v>66341</v>
      </c>
      <c r="K32">
        <f t="shared" si="7"/>
        <v>59706.9</v>
      </c>
      <c r="L32">
        <f t="shared" si="8"/>
        <v>5970.69</v>
      </c>
      <c r="M32">
        <f t="shared" si="9"/>
        <v>597.06899999999996</v>
      </c>
      <c r="N32">
        <f t="shared" si="10"/>
        <v>59.706899999999997</v>
      </c>
      <c r="O32">
        <f t="shared" si="11"/>
        <v>60</v>
      </c>
      <c r="Q32">
        <v>6000000</v>
      </c>
    </row>
    <row r="33" spans="1:17">
      <c r="A33">
        <f t="shared" si="12"/>
        <v>32</v>
      </c>
      <c r="B33">
        <v>632808</v>
      </c>
      <c r="C33">
        <f t="shared" si="0"/>
        <v>316404</v>
      </c>
      <c r="D33">
        <f t="shared" si="1"/>
        <v>210936</v>
      </c>
      <c r="E33">
        <f t="shared" si="2"/>
        <v>158202</v>
      </c>
      <c r="F33">
        <f t="shared" si="3"/>
        <v>126561.60000000001</v>
      </c>
      <c r="G33">
        <f t="shared" si="4"/>
        <v>105468</v>
      </c>
      <c r="H33">
        <f t="shared" si="5"/>
        <v>90401.142857142855</v>
      </c>
      <c r="I33">
        <f>B33/8</f>
        <v>79101</v>
      </c>
      <c r="J33">
        <f t="shared" si="6"/>
        <v>70312</v>
      </c>
      <c r="K33">
        <f t="shared" si="7"/>
        <v>63280.800000000003</v>
      </c>
      <c r="L33">
        <f t="shared" si="8"/>
        <v>6328.08</v>
      </c>
      <c r="M33">
        <f t="shared" si="9"/>
        <v>632.80799999999999</v>
      </c>
      <c r="N33">
        <f t="shared" si="10"/>
        <v>63.280799999999999</v>
      </c>
      <c r="O33">
        <f t="shared" si="11"/>
        <v>62</v>
      </c>
      <c r="Q33">
        <v>6200000</v>
      </c>
    </row>
    <row r="34" spans="1:17">
      <c r="A34">
        <f t="shared" si="12"/>
        <v>33</v>
      </c>
      <c r="B34">
        <v>669480</v>
      </c>
      <c r="C34">
        <f t="shared" si="0"/>
        <v>334740</v>
      </c>
      <c r="D34">
        <f t="shared" si="1"/>
        <v>223160</v>
      </c>
      <c r="E34">
        <f t="shared" si="2"/>
        <v>167370</v>
      </c>
      <c r="F34">
        <f t="shared" si="3"/>
        <v>133896</v>
      </c>
      <c r="G34">
        <f t="shared" si="4"/>
        <v>111580</v>
      </c>
      <c r="H34">
        <f t="shared" si="5"/>
        <v>95640</v>
      </c>
      <c r="I34">
        <f>B34/8</f>
        <v>83685</v>
      </c>
      <c r="J34">
        <f t="shared" si="6"/>
        <v>74386.666666666672</v>
      </c>
      <c r="K34">
        <f t="shared" si="7"/>
        <v>66948</v>
      </c>
      <c r="L34">
        <f t="shared" si="8"/>
        <v>6694.8</v>
      </c>
      <c r="M34">
        <f t="shared" si="9"/>
        <v>669.48</v>
      </c>
      <c r="N34">
        <f t="shared" si="10"/>
        <v>66.947999999999993</v>
      </c>
      <c r="O34">
        <f t="shared" si="11"/>
        <v>64</v>
      </c>
      <c r="Q34">
        <v>6400000</v>
      </c>
    </row>
    <row r="35" spans="1:17">
      <c r="A35">
        <f t="shared" si="12"/>
        <v>34</v>
      </c>
      <c r="B35">
        <v>707184</v>
      </c>
      <c r="C35">
        <f t="shared" si="0"/>
        <v>353592</v>
      </c>
      <c r="D35">
        <f t="shared" si="1"/>
        <v>235728</v>
      </c>
      <c r="E35">
        <f t="shared" si="2"/>
        <v>176796</v>
      </c>
      <c r="F35">
        <f t="shared" si="3"/>
        <v>141436.79999999999</v>
      </c>
      <c r="G35">
        <f t="shared" si="4"/>
        <v>117864</v>
      </c>
      <c r="H35">
        <f t="shared" si="5"/>
        <v>101026.28571428571</v>
      </c>
      <c r="I35">
        <f>B35/8</f>
        <v>88398</v>
      </c>
      <c r="J35">
        <f t="shared" si="6"/>
        <v>78576</v>
      </c>
      <c r="K35">
        <f t="shared" si="7"/>
        <v>70718.399999999994</v>
      </c>
      <c r="L35">
        <f t="shared" si="8"/>
        <v>7071.84</v>
      </c>
      <c r="M35">
        <f t="shared" si="9"/>
        <v>707.18399999999997</v>
      </c>
      <c r="N35">
        <f t="shared" si="10"/>
        <v>70.718400000000003</v>
      </c>
      <c r="O35">
        <f t="shared" si="11"/>
        <v>66</v>
      </c>
      <c r="Q35">
        <v>6600000</v>
      </c>
    </row>
    <row r="36" spans="1:17">
      <c r="A36">
        <f t="shared" si="12"/>
        <v>35</v>
      </c>
      <c r="B36">
        <v>746031</v>
      </c>
      <c r="C36">
        <f t="shared" si="0"/>
        <v>373015.5</v>
      </c>
      <c r="D36">
        <f t="shared" si="1"/>
        <v>248677</v>
      </c>
      <c r="E36">
        <f t="shared" si="2"/>
        <v>186507.75</v>
      </c>
      <c r="F36">
        <f t="shared" si="3"/>
        <v>149206.20000000001</v>
      </c>
      <c r="G36">
        <f t="shared" si="4"/>
        <v>124338.5</v>
      </c>
      <c r="H36">
        <f t="shared" si="5"/>
        <v>106575.85714285714</v>
      </c>
      <c r="I36">
        <f>B36/8</f>
        <v>93253.875</v>
      </c>
      <c r="J36">
        <f t="shared" si="6"/>
        <v>82892.333333333328</v>
      </c>
      <c r="K36">
        <f t="shared" si="7"/>
        <v>74603.100000000006</v>
      </c>
      <c r="L36">
        <f t="shared" si="8"/>
        <v>7460.31</v>
      </c>
      <c r="M36">
        <f t="shared" si="9"/>
        <v>746.03099999999995</v>
      </c>
      <c r="N36">
        <f t="shared" si="10"/>
        <v>74.603099999999998</v>
      </c>
      <c r="O36">
        <f t="shared" si="11"/>
        <v>68</v>
      </c>
      <c r="Q36">
        <v>6800000</v>
      </c>
    </row>
    <row r="37" spans="1:17">
      <c r="A37">
        <f t="shared" si="12"/>
        <v>36</v>
      </c>
      <c r="B37">
        <v>785802</v>
      </c>
      <c r="C37">
        <f t="shared" si="0"/>
        <v>392901</v>
      </c>
      <c r="D37">
        <f t="shared" si="1"/>
        <v>261934</v>
      </c>
      <c r="E37">
        <f t="shared" si="2"/>
        <v>196450.5</v>
      </c>
      <c r="F37">
        <f t="shared" si="3"/>
        <v>157160.4</v>
      </c>
      <c r="G37">
        <f t="shared" si="4"/>
        <v>130967</v>
      </c>
      <c r="H37">
        <f t="shared" si="5"/>
        <v>112257.42857142857</v>
      </c>
      <c r="I37">
        <f>B37/8</f>
        <v>98225.25</v>
      </c>
      <c r="J37">
        <f t="shared" si="6"/>
        <v>87311.333333333328</v>
      </c>
      <c r="K37">
        <f t="shared" si="7"/>
        <v>78580.2</v>
      </c>
      <c r="L37">
        <f t="shared" si="8"/>
        <v>7858.02</v>
      </c>
      <c r="M37">
        <f t="shared" si="9"/>
        <v>785.80200000000002</v>
      </c>
      <c r="N37">
        <f t="shared" si="10"/>
        <v>78.580200000000005</v>
      </c>
      <c r="O37">
        <f t="shared" si="11"/>
        <v>70</v>
      </c>
      <c r="Q37">
        <v>7000000</v>
      </c>
    </row>
    <row r="38" spans="1:17">
      <c r="A38">
        <f t="shared" si="12"/>
        <v>37</v>
      </c>
      <c r="B38">
        <v>826605</v>
      </c>
      <c r="C38">
        <f t="shared" si="0"/>
        <v>413302.5</v>
      </c>
      <c r="D38">
        <f t="shared" si="1"/>
        <v>275535</v>
      </c>
      <c r="E38">
        <f t="shared" si="2"/>
        <v>206651.25</v>
      </c>
      <c r="F38">
        <f t="shared" si="3"/>
        <v>165321</v>
      </c>
      <c r="G38">
        <f t="shared" si="4"/>
        <v>137767.5</v>
      </c>
      <c r="H38">
        <f t="shared" si="5"/>
        <v>118086.42857142857</v>
      </c>
      <c r="I38">
        <f>B38/8</f>
        <v>103325.625</v>
      </c>
      <c r="J38">
        <f t="shared" si="6"/>
        <v>91845</v>
      </c>
      <c r="K38">
        <f t="shared" si="7"/>
        <v>82660.5</v>
      </c>
      <c r="L38">
        <f t="shared" si="8"/>
        <v>8266.0499999999993</v>
      </c>
      <c r="M38">
        <f t="shared" si="9"/>
        <v>826.60500000000002</v>
      </c>
      <c r="N38">
        <f t="shared" si="10"/>
        <v>82.660499999999999</v>
      </c>
      <c r="O38">
        <f t="shared" si="11"/>
        <v>72</v>
      </c>
      <c r="Q38">
        <v>7200000</v>
      </c>
    </row>
    <row r="39" spans="1:17">
      <c r="A39">
        <f t="shared" si="12"/>
        <v>38</v>
      </c>
      <c r="B39">
        <v>868560</v>
      </c>
      <c r="C39">
        <f t="shared" si="0"/>
        <v>434280</v>
      </c>
      <c r="D39">
        <f t="shared" si="1"/>
        <v>289520</v>
      </c>
      <c r="E39">
        <f t="shared" si="2"/>
        <v>217140</v>
      </c>
      <c r="F39">
        <f t="shared" si="3"/>
        <v>173712</v>
      </c>
      <c r="G39">
        <f t="shared" si="4"/>
        <v>144760</v>
      </c>
      <c r="H39">
        <f t="shared" si="5"/>
        <v>124080</v>
      </c>
      <c r="I39">
        <f>B39/8</f>
        <v>108570</v>
      </c>
      <c r="J39">
        <f t="shared" si="6"/>
        <v>96506.666666666672</v>
      </c>
      <c r="K39">
        <f t="shared" si="7"/>
        <v>86856</v>
      </c>
      <c r="L39">
        <f t="shared" si="8"/>
        <v>8685.6</v>
      </c>
      <c r="M39">
        <f t="shared" si="9"/>
        <v>868.56</v>
      </c>
      <c r="N39">
        <f t="shared" si="10"/>
        <v>86.855999999999995</v>
      </c>
      <c r="O39">
        <f t="shared" si="11"/>
        <v>74</v>
      </c>
      <c r="Q39">
        <v>7400000</v>
      </c>
    </row>
    <row r="40" spans="1:17">
      <c r="A40">
        <f t="shared" si="12"/>
        <v>39</v>
      </c>
      <c r="B40">
        <v>911430</v>
      </c>
      <c r="C40">
        <f t="shared" si="0"/>
        <v>455715</v>
      </c>
      <c r="D40">
        <f t="shared" si="1"/>
        <v>303810</v>
      </c>
      <c r="E40">
        <f t="shared" si="2"/>
        <v>227857.5</v>
      </c>
      <c r="F40">
        <f t="shared" si="3"/>
        <v>182286</v>
      </c>
      <c r="G40">
        <f t="shared" si="4"/>
        <v>151905</v>
      </c>
      <c r="H40">
        <f t="shared" si="5"/>
        <v>130204.28571428571</v>
      </c>
      <c r="I40">
        <f>B40/8</f>
        <v>113928.75</v>
      </c>
      <c r="J40">
        <f t="shared" si="6"/>
        <v>101270</v>
      </c>
      <c r="K40">
        <f t="shared" si="7"/>
        <v>91143</v>
      </c>
      <c r="L40">
        <f t="shared" si="8"/>
        <v>9114.2999999999993</v>
      </c>
      <c r="M40">
        <f t="shared" si="9"/>
        <v>911.43</v>
      </c>
      <c r="N40">
        <f t="shared" si="10"/>
        <v>91.143000000000001</v>
      </c>
      <c r="O40">
        <f t="shared" si="11"/>
        <v>76</v>
      </c>
      <c r="Q40">
        <v>7600000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Local Box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Pham</dc:creator>
  <cp:lastModifiedBy>Paul Pham</cp:lastModifiedBy>
  <dcterms:created xsi:type="dcterms:W3CDTF">2011-02-15T07:12:46Z</dcterms:created>
  <dcterms:modified xsi:type="dcterms:W3CDTF">2011-02-15T07:55:24Z</dcterms:modified>
</cp:coreProperties>
</file>