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-460" windowWidth="28800" windowHeight="18000" tabRatio="500" activeTab="3"/>
  </bookViews>
  <sheets>
    <sheet name="TravelingSalesman" sheetId="1" r:id="rId1"/>
    <sheet name="Continuous Peaks" sheetId="3" r:id="rId2"/>
    <sheet name="Knapsack" sheetId="2" r:id="rId3"/>
    <sheet name="Sheet4" sheetId="5" r:id="rId4"/>
  </sheets>
  <definedNames>
    <definedName name="continuousPeaks" localSheetId="1">'Continuous Peaks'!#REF!</definedName>
    <definedName name="continuousPeaks_1" localSheetId="1">'Continuous Peaks'!#REF!</definedName>
    <definedName name="flipFlopTest" localSheetId="2">Knapsack!$A$1:$K$1</definedName>
    <definedName name="flipFlopTest_1" localSheetId="2">Knapsack!$A$26:$K$26</definedName>
    <definedName name="knapsackResults" localSheetId="2">Knapsack!#REF!</definedName>
    <definedName name="knapsackResults_1" localSheetId="2">Knapsack!#REF!</definedName>
    <definedName name="test" localSheetId="1">'Continuous Peaks'!#REF!</definedName>
    <definedName name="test" localSheetId="2">Knapsack!$A$2:$K$5</definedName>
    <definedName name="test" localSheetId="0">TravelingSalesman!$A$7:$K$10</definedName>
    <definedName name="test_1" localSheetId="1">'Continuous Peaks'!$A$2:$K$5</definedName>
    <definedName name="test_1" localSheetId="2">Knapsack!$A$7:$K$10</definedName>
    <definedName name="test_1" localSheetId="0">TravelingSalesman!$A$12:$K$15</definedName>
    <definedName name="test_10" localSheetId="1">'Continuous Peaks'!$A$49:$K$52</definedName>
    <definedName name="test_11" localSheetId="1">'Continuous Peaks'!$A$54:$K$57</definedName>
    <definedName name="test_12" localSheetId="1">'Continuous Peaks'!$A$59:$K$62</definedName>
    <definedName name="test_13" localSheetId="1">'Continuous Peaks'!$A$64:$K$67</definedName>
    <definedName name="test_2" localSheetId="1">'Continuous Peaks'!$A$7:$K$10</definedName>
    <definedName name="test_2" localSheetId="2">Knapsack!$A$12:$K$15</definedName>
    <definedName name="test_2" localSheetId="0">TravelingSalesman!$A$17:$K$20</definedName>
    <definedName name="test_3" localSheetId="1">'Continuous Peaks'!$A$12:$K$15</definedName>
    <definedName name="test_3" localSheetId="2">Knapsack!$A$17:$K$20</definedName>
    <definedName name="test_3" localSheetId="0">TravelingSalesman!$A$22:$K$25</definedName>
    <definedName name="test_4" localSheetId="1">'Continuous Peaks'!$A$17:$K$20</definedName>
    <definedName name="test_4" localSheetId="2">Knapsack!$A$22:$K$25</definedName>
    <definedName name="test_4" localSheetId="0">TravelingSalesman!$A$27:$K$30</definedName>
    <definedName name="test_5" localSheetId="1">'Continuous Peaks'!$A$23:$K$26</definedName>
    <definedName name="test_5" localSheetId="2">Knapsack!$A$27:$K$30</definedName>
    <definedName name="test_6" localSheetId="1">'Continuous Peaks'!$A$28:$K$31</definedName>
    <definedName name="test_6" localSheetId="2">Knapsack!$A$32:$K$35</definedName>
    <definedName name="test_7" localSheetId="1">'Continuous Peaks'!$A$34:$K$37</definedName>
    <definedName name="test_7" localSheetId="2">Knapsack!$A$37:$K$40</definedName>
    <definedName name="test_8" localSheetId="1">'Continuous Peaks'!$A$39:$K$42</definedName>
    <definedName name="test_9" localSheetId="1">'Continuous Peaks'!$A$44:$K$47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1" l="1"/>
  <c r="B34" i="1"/>
  <c r="L15" i="3"/>
  <c r="F55" i="2"/>
  <c r="C55" i="2"/>
  <c r="B55" i="2"/>
  <c r="E87" i="2"/>
  <c r="E55" i="2"/>
  <c r="D55" i="2"/>
  <c r="G44" i="2"/>
  <c r="F44" i="2"/>
  <c r="E44" i="2"/>
  <c r="D44" i="2"/>
  <c r="C44" i="2"/>
  <c r="B44" i="2"/>
  <c r="L65" i="3"/>
  <c r="H83" i="3"/>
  <c r="L60" i="3"/>
  <c r="G83" i="3"/>
  <c r="L55" i="3"/>
  <c r="F83" i="3"/>
  <c r="L50" i="3"/>
  <c r="E83" i="3"/>
  <c r="L35" i="3"/>
  <c r="D83" i="3"/>
  <c r="L13" i="3"/>
  <c r="C83" i="3"/>
  <c r="L8" i="3"/>
  <c r="L3" i="3"/>
  <c r="B83" i="3"/>
  <c r="L45" i="3"/>
  <c r="F71" i="3"/>
  <c r="L40" i="3"/>
  <c r="E71" i="3"/>
  <c r="D71" i="3"/>
  <c r="L24" i="3"/>
  <c r="C71" i="3"/>
  <c r="B71" i="3"/>
  <c r="C54" i="1"/>
  <c r="E34" i="1"/>
  <c r="D54" i="1"/>
  <c r="D34" i="1"/>
  <c r="C34" i="1"/>
  <c r="L64" i="3"/>
  <c r="L66" i="3"/>
  <c r="L67" i="3"/>
  <c r="L62" i="3"/>
  <c r="L59" i="3"/>
  <c r="L61" i="3"/>
  <c r="L54" i="3"/>
  <c r="L56" i="3"/>
  <c r="L57" i="3"/>
  <c r="L49" i="3"/>
  <c r="L51" i="3"/>
  <c r="L52" i="3"/>
  <c r="L44" i="3"/>
  <c r="L46" i="3"/>
  <c r="L47" i="3"/>
  <c r="L39" i="3"/>
  <c r="L41" i="3"/>
  <c r="L42" i="3"/>
  <c r="L27" i="1"/>
  <c r="L28" i="1"/>
  <c r="L29" i="1"/>
  <c r="L30" i="1"/>
  <c r="L22" i="1"/>
  <c r="L23" i="1"/>
  <c r="L24" i="1"/>
  <c r="L25" i="1"/>
  <c r="L22" i="2"/>
  <c r="L23" i="2"/>
  <c r="L24" i="2"/>
  <c r="L25" i="2"/>
  <c r="L15" i="1"/>
  <c r="L17" i="1"/>
  <c r="L18" i="1"/>
  <c r="L19" i="1"/>
  <c r="L20" i="1"/>
  <c r="L37" i="2"/>
  <c r="L38" i="2"/>
  <c r="L39" i="2"/>
  <c r="L40" i="2"/>
  <c r="L27" i="2"/>
  <c r="L28" i="2"/>
  <c r="L29" i="2"/>
  <c r="L30" i="2"/>
  <c r="L32" i="2"/>
  <c r="L33" i="2"/>
  <c r="L34" i="2"/>
  <c r="L35" i="2"/>
  <c r="L17" i="2"/>
  <c r="L18" i="2"/>
  <c r="L19" i="2"/>
  <c r="L20" i="2"/>
  <c r="L12" i="1"/>
  <c r="L13" i="1"/>
  <c r="L14" i="1"/>
  <c r="L7" i="1"/>
  <c r="L8" i="1"/>
  <c r="L9" i="1"/>
  <c r="L10" i="1"/>
  <c r="L12" i="2"/>
  <c r="L13" i="2"/>
  <c r="L14" i="2"/>
  <c r="L15" i="2"/>
  <c r="L7" i="2"/>
  <c r="L8" i="2"/>
  <c r="L9" i="2"/>
  <c r="L10" i="2"/>
  <c r="L3" i="2"/>
  <c r="L4" i="2"/>
  <c r="L5" i="2"/>
  <c r="L2" i="2"/>
  <c r="L34" i="3"/>
  <c r="L36" i="3"/>
  <c r="L37" i="3"/>
  <c r="L28" i="3"/>
  <c r="L29" i="3"/>
  <c r="L30" i="3"/>
  <c r="L31" i="3"/>
  <c r="L23" i="3"/>
  <c r="L25" i="3"/>
  <c r="L26" i="3"/>
  <c r="L17" i="3"/>
  <c r="L18" i="3"/>
  <c r="L19" i="3"/>
  <c r="L20" i="3"/>
  <c r="L12" i="3"/>
  <c r="L14" i="3"/>
  <c r="L7" i="3"/>
  <c r="L9" i="3"/>
  <c r="L10" i="3"/>
  <c r="L2" i="3"/>
  <c r="L4" i="3"/>
  <c r="L5" i="3"/>
  <c r="L3" i="1"/>
  <c r="L4" i="1"/>
  <c r="L5" i="1"/>
  <c r="L2" i="1"/>
</calcChain>
</file>

<file path=xl/connections.xml><?xml version="1.0" encoding="utf-8"?>
<connections xmlns="http://schemas.openxmlformats.org/spreadsheetml/2006/main">
  <connection id="1" name="continuousPeaks.csv" type="6" refreshedVersion="0" background="1" saveData="1">
    <textPr fileType="mac" codePage="10000" sourceFile="Macintosh HD:Users:utkarshgagrg:Desktop:untitled folder:4641:Assignment 2:continuousPeaks.csv" comma="1">
      <textFields>
        <textField/>
      </textFields>
    </textPr>
  </connection>
  <connection id="2" name="flipFlopTest.csv" type="6" refreshedVersion="0" background="1" saveData="1">
    <textPr fileType="mac" codePage="10000" sourceFile="Macintosh HD:Users:utkarshgagrg:Desktop:untitled folder:4641:Assignment 2:flipFlop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knapsackResults.csv" type="6" refreshedVersion="0" background="1" saveData="1">
    <textPr fileType="mac" codePage="10000" sourceFile="Macintosh HD:Users:utkarshgagrg:Desktop:untitled folder:4641:Assignment 2:knapsackResults.csv" comma="1">
      <textFields>
        <textField/>
      </textFields>
    </textPr>
  </connection>
  <connection id="4" name="knapsackResults.csv1" type="6" refreshedVersion="0" background="1" saveData="1">
    <textPr fileType="mac" codePage="10000" sourceFile="Macintosh HD:Users:utkarshgagrg:Desktop:untitled folder:4641:Assignment 2:knapsack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.csv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6" name="test.csv1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7" name="test.csv10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est.csv11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est.csv12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0" name="test.csv13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1" name="test.csv14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est.csv15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3" name="test.csv16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4" name="test.csv17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5" name="test.csv18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est.csv19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7" name="test.csv2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8" name="test.csv20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19" name="test.csv21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0" name="test.csv22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1" name="test.csv23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2" name="test.csv24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est.csv25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4" name="test.csv26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test.csv3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6" name="test.csv4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7" name="test.csv5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test.csv6" type="6" refreshedVersion="0" background="1" saveData="1">
    <textPr fileType="mac" codePage="10000" sourceFile="Macintosh HD:Users:utkarshgagrg:Desktop:untitled folder:4641:Assignment 2:test.csv" comma="1">
      <textFields>
        <textField/>
      </textFields>
    </textPr>
  </connection>
  <connection id="29" name="test.csv7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test.csv8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test.csv9" type="6" refreshedVersion="0" background="1" saveData="1">
    <textPr fileType="mac" codePage="10000" sourceFile="Macintosh HD:Users:utkarshgagrg:Desktop:untitled folder:4641:Assignment 2:te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<sst xmlns="http://schemas.openxmlformats.org/spreadsheetml/2006/main" count="171" uniqueCount="28">
  <si>
    <t>Algorithm</t>
  </si>
  <si>
    <t>RHC</t>
  </si>
  <si>
    <t>SA</t>
  </si>
  <si>
    <t>SGA</t>
  </si>
  <si>
    <t>MIMIC</t>
  </si>
  <si>
    <t>AVG.</t>
  </si>
  <si>
    <t>AVG</t>
  </si>
  <si>
    <t>150, 25</t>
  </si>
  <si>
    <t>170, 25</t>
  </si>
  <si>
    <t>150,60</t>
  </si>
  <si>
    <t>200,10</t>
  </si>
  <si>
    <t>1E11, .95</t>
  </si>
  <si>
    <t>1E7, .95</t>
  </si>
  <si>
    <t>1E3, .95</t>
  </si>
  <si>
    <t>1E11, .65</t>
  </si>
  <si>
    <t>1E11, .35</t>
  </si>
  <si>
    <t>1E11, 0.1</t>
  </si>
  <si>
    <t>1E11,.65</t>
  </si>
  <si>
    <t>1E11,.35</t>
  </si>
  <si>
    <t>1E11,0.1</t>
  </si>
  <si>
    <t>150,25</t>
  </si>
  <si>
    <t>170,25</t>
  </si>
  <si>
    <t>180,25</t>
  </si>
  <si>
    <t>180, 25</t>
  </si>
  <si>
    <t>Iterations</t>
  </si>
  <si>
    <t>ACCURACY</t>
  </si>
  <si>
    <t>TRAIN TIME</t>
  </si>
  <si>
    <t>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</si>
</sst>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3" fontId="0" fillId="0" borderId="0" xfId="0" applyNumberForma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TravelingSalesman!$B$53:$D$53</c:f>
              <c:strCache>
                <c:ptCount val="3"/>
                <c:pt idx="0">
                  <c:v>200,100</c:v>
                </c:pt>
                <c:pt idx="1">
                  <c:v>200,100</c:v>
                </c:pt>
                <c:pt idx="2">
                  <c:v>200,10</c:v>
                </c:pt>
              </c:strCache>
            </c:strRef>
          </c:cat>
          <c:val>
            <c:numRef>
              <c:f>TravelingSalesman!$B$54:$D$54</c:f>
              <c:numCache>
                <c:formatCode>General</c:formatCode>
                <c:ptCount val="3"/>
                <c:pt idx="0">
                  <c:v>0.047476162158445</c:v>
                </c:pt>
                <c:pt idx="1">
                  <c:v>0.0505436014423941</c:v>
                </c:pt>
                <c:pt idx="2">
                  <c:v>0.0918594503538395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29576"/>
        <c:axId val="-2066428168"/>
      </c:lineChart>
      <c:catAx>
        <c:axId val="-20664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28168"/>
        <c:crosses val="autoZero"/>
        <c:auto val="1"/>
        <c:lblAlgn val="ctr"/>
        <c:lblOffset val="100"/>
        <c:noMultiLvlLbl val="0"/>
      </c:catAx>
      <c:valAx>
        <c:axId val="-206642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2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Sheet4!$B$2</c:f>
              <c:strCache>
                <c:ptCount val="1"/>
                <c:pt idx="0">
                  <c:v>RHC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Sheet4!$B$3:$B$8</c:f>
              <c:numCache>
                <c:formatCode>General</c:formatCode>
                <c:ptCount val="6"/>
                <c:pt idx="0">
                  <c:v>5.546</c:v>
                </c:pt>
                <c:pt idx="1">
                  <c:v>6.433</c:v>
                </c:pt>
                <c:pt idx="2">
                  <c:v>9.182</c:v>
                </c:pt>
                <c:pt idx="3">
                  <c:v>15.764</c:v>
                </c:pt>
                <c:pt idx="4">
                  <c:v>25.385</c:v>
                </c:pt>
                <c:pt idx="5">
                  <c:v>36.397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Sheet4!$C$2</c:f>
              <c:strCache>
                <c:ptCount val="1"/>
                <c:pt idx="0">
                  <c:v>SA</c:v>
                </c:pt>
              </c:strCache>
            </c:strRef>
          </c:tx>
          <c:spPr>
            <a:ln w="6350" cmpd="sng">
              <a:solidFill>
                <a:srgbClr val="4F81BD"/>
              </a:solidFill>
            </a:ln>
          </c:spPr>
          <c:marker>
            <c:spPr>
              <a:ln w="6350" cmpd="sng">
                <a:solidFill>
                  <a:srgbClr val="4F81BD"/>
                </a:solidFill>
              </a:ln>
            </c:spPr>
          </c:marker>
          <c:val>
            <c:numRef>
              <c:f>Sheet4!$C$3:$C$8</c:f>
              <c:numCache>
                <c:formatCode>General</c:formatCode>
                <c:ptCount val="6"/>
                <c:pt idx="0">
                  <c:v>4.114</c:v>
                </c:pt>
                <c:pt idx="1">
                  <c:v>4.398</c:v>
                </c:pt>
                <c:pt idx="2">
                  <c:v>9.731</c:v>
                </c:pt>
                <c:pt idx="3">
                  <c:v>16.146</c:v>
                </c:pt>
                <c:pt idx="4">
                  <c:v>26.007</c:v>
                </c:pt>
                <c:pt idx="5">
                  <c:v>37.149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Sheet4!$D$2</c:f>
              <c:strCache>
                <c:ptCount val="1"/>
                <c:pt idx="0">
                  <c:v>SGA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Sheet4!$D$3:$D$8</c:f>
              <c:numCache>
                <c:formatCode>General</c:formatCode>
                <c:ptCount val="6"/>
                <c:pt idx="0">
                  <c:v>3.953</c:v>
                </c:pt>
                <c:pt idx="1">
                  <c:v>4.273</c:v>
                </c:pt>
                <c:pt idx="2">
                  <c:v>4.183</c:v>
                </c:pt>
                <c:pt idx="3">
                  <c:v>8.533</c:v>
                </c:pt>
                <c:pt idx="4">
                  <c:v>12.281</c:v>
                </c:pt>
                <c:pt idx="5">
                  <c:v>21.677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14184"/>
        <c:axId val="-2045245208"/>
      </c:lineChart>
      <c:catAx>
        <c:axId val="-20734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245208"/>
        <c:crosses val="autoZero"/>
        <c:auto val="1"/>
        <c:lblAlgn val="ctr"/>
        <c:lblOffset val="100"/>
        <c:noMultiLvlLbl val="0"/>
      </c:catAx>
      <c:valAx>
        <c:axId val="-204524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1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RHC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Sheet4!$B$20:$B$25</c:f>
              <c:numCache>
                <c:formatCode>General</c:formatCode>
                <c:ptCount val="6"/>
                <c:pt idx="0">
                  <c:v>72.56940195999999</c:v>
                </c:pt>
                <c:pt idx="1">
                  <c:v>356.46919571</c:v>
                </c:pt>
                <c:pt idx="2">
                  <c:v>743.91607774</c:v>
                </c:pt>
                <c:pt idx="3">
                  <c:v>1722.74392651</c:v>
                </c:pt>
                <c:pt idx="4">
                  <c:v>3451.95495512</c:v>
                </c:pt>
                <c:pt idx="5">
                  <c:v>7337.26833671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Sheet4!$C$19</c:f>
              <c:strCache>
                <c:ptCount val="1"/>
                <c:pt idx="0">
                  <c:v>SA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Sheet4!$C$20:$C$25</c:f>
              <c:numCache>
                <c:formatCode>General</c:formatCode>
                <c:ptCount val="6"/>
                <c:pt idx="0">
                  <c:v>71.48639184</c:v>
                </c:pt>
                <c:pt idx="1">
                  <c:v>361.28076681</c:v>
                </c:pt>
                <c:pt idx="2">
                  <c:v>726.55208939</c:v>
                </c:pt>
                <c:pt idx="3">
                  <c:v>1744.98072772</c:v>
                </c:pt>
                <c:pt idx="4">
                  <c:v>3443.52490908999</c:v>
                </c:pt>
                <c:pt idx="5">
                  <c:v>7194.43984265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Sheet4!$D$19</c:f>
              <c:strCache>
                <c:ptCount val="1"/>
                <c:pt idx="0">
                  <c:v>SGA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Sheet4!$D$20:$D$25</c:f>
              <c:numCache>
                <c:formatCode>General</c:formatCode>
                <c:ptCount val="6"/>
                <c:pt idx="0">
                  <c:v>3642.54971994</c:v>
                </c:pt>
                <c:pt idx="1">
                  <c:v>18374.51740828</c:v>
                </c:pt>
                <c:pt idx="2">
                  <c:v>35782.34505876</c:v>
                </c:pt>
                <c:pt idx="3">
                  <c:v>88076.93225236</c:v>
                </c:pt>
                <c:pt idx="4">
                  <c:v>174969.34123786</c:v>
                </c:pt>
                <c:pt idx="5">
                  <c:v>365832.14795956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67624"/>
        <c:axId val="-2026334456"/>
      </c:lineChart>
      <c:catAx>
        <c:axId val="-20263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34456"/>
        <c:crosses val="autoZero"/>
        <c:auto val="1"/>
        <c:lblAlgn val="ctr"/>
        <c:lblOffset val="100"/>
        <c:noMultiLvlLbl val="0"/>
      </c:catAx>
      <c:valAx>
        <c:axId val="-202633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36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TravelingSalesman!$B$34:$E$34</c:f>
              <c:numCache>
                <c:formatCode>General</c:formatCode>
                <c:ptCount val="4"/>
                <c:pt idx="0">
                  <c:v>0.0840860717554554</c:v>
                </c:pt>
                <c:pt idx="1">
                  <c:v>0.09568799192737</c:v>
                </c:pt>
                <c:pt idx="2">
                  <c:v>0.0993953379282767</c:v>
                </c:pt>
                <c:pt idx="3">
                  <c:v>0.115168727252798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2488"/>
        <c:axId val="-2069413592"/>
      </c:lineChart>
      <c:catAx>
        <c:axId val="-206902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13592"/>
        <c:crosses val="autoZero"/>
        <c:auto val="1"/>
        <c:lblAlgn val="ctr"/>
        <c:lblOffset val="100"/>
        <c:noMultiLvlLbl val="0"/>
      </c:catAx>
      <c:valAx>
        <c:axId val="-206941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2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TravelingSalesman!$A$2</c:f>
              <c:strCache>
                <c:ptCount val="1"/>
                <c:pt idx="0">
                  <c:v>RHC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TravelingSalesman!$B$2:$K$2</c:f>
              <c:numCache>
                <c:formatCode>General</c:formatCode>
                <c:ptCount val="10"/>
                <c:pt idx="0">
                  <c:v>0.11143818971448</c:v>
                </c:pt>
                <c:pt idx="1">
                  <c:v>0.0350499526066688</c:v>
                </c:pt>
                <c:pt idx="2">
                  <c:v>0.0374177731929433</c:v>
                </c:pt>
                <c:pt idx="3">
                  <c:v>0.041740286279409</c:v>
                </c:pt>
                <c:pt idx="4">
                  <c:v>0.0365758001351749</c:v>
                </c:pt>
                <c:pt idx="5">
                  <c:v>0.0369580758852177</c:v>
                </c:pt>
                <c:pt idx="6">
                  <c:v>0.0340071443094767</c:v>
                </c:pt>
                <c:pt idx="7">
                  <c:v>0.036779333152105</c:v>
                </c:pt>
                <c:pt idx="8">
                  <c:v>0.0331174533278835</c:v>
                </c:pt>
                <c:pt idx="9">
                  <c:v>0.0330086842161998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TravelingSalesman!$A$3</c:f>
              <c:strCache>
                <c:ptCount val="1"/>
                <c:pt idx="0">
                  <c:v>SA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TravelingSalesman!$B$3:$K$3</c:f>
              <c:numCache>
                <c:formatCode>General</c:formatCode>
                <c:ptCount val="10"/>
                <c:pt idx="0">
                  <c:v>0.122982423684098</c:v>
                </c:pt>
                <c:pt idx="1">
                  <c:v>0.0382027730313549</c:v>
                </c:pt>
                <c:pt idx="2">
                  <c:v>0.037103007676706</c:v>
                </c:pt>
                <c:pt idx="3">
                  <c:v>0.0369133696786312</c:v>
                </c:pt>
                <c:pt idx="4">
                  <c:v>0.0338916277143419</c:v>
                </c:pt>
                <c:pt idx="5">
                  <c:v>0.0354081683699477</c:v>
                </c:pt>
                <c:pt idx="6">
                  <c:v>0.0355971428135938</c:v>
                </c:pt>
                <c:pt idx="7">
                  <c:v>0.0335310087479599</c:v>
                </c:pt>
                <c:pt idx="8">
                  <c:v>0.0343604739853921</c:v>
                </c:pt>
                <c:pt idx="9">
                  <c:v>0.0364660938772791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TravelingSalesman!$A$4</c:f>
              <c:strCache>
                <c:ptCount val="1"/>
                <c:pt idx="0">
                  <c:v>SGA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TravelingSalesman!$B$4:$K$4</c:f>
              <c:numCache>
                <c:formatCode>General</c:formatCode>
                <c:ptCount val="10"/>
                <c:pt idx="0">
                  <c:v>0.132019602051113</c:v>
                </c:pt>
                <c:pt idx="1">
                  <c:v>0.035926877038866</c:v>
                </c:pt>
                <c:pt idx="2">
                  <c:v>0.0375599944074799</c:v>
                </c:pt>
                <c:pt idx="3">
                  <c:v>0.037512622950709</c:v>
                </c:pt>
                <c:pt idx="4">
                  <c:v>0.035191665956297</c:v>
                </c:pt>
                <c:pt idx="5">
                  <c:v>0.0377259836228126</c:v>
                </c:pt>
                <c:pt idx="6">
                  <c:v>0.0338605250597065</c:v>
                </c:pt>
                <c:pt idx="7">
                  <c:v>0.0338605250597065</c:v>
                </c:pt>
                <c:pt idx="8">
                  <c:v>0.0338654372598016</c:v>
                </c:pt>
                <c:pt idx="9">
                  <c:v>0.0351396168502356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TravelingSalesman!$A$5</c:f>
              <c:strCache>
                <c:ptCount val="1"/>
                <c:pt idx="0">
                  <c:v>MIMIC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val>
            <c:numRef>
              <c:f>TravelingSalesman!$B$5:$K$5</c:f>
              <c:numCache>
                <c:formatCode>General</c:formatCode>
                <c:ptCount val="10"/>
                <c:pt idx="0">
                  <c:v>0.0907941905546964</c:v>
                </c:pt>
                <c:pt idx="1">
                  <c:v>0.0998491920214752</c:v>
                </c:pt>
                <c:pt idx="2">
                  <c:v>0.0828126984317359</c:v>
                </c:pt>
                <c:pt idx="3">
                  <c:v>0.0748739064325415</c:v>
                </c:pt>
                <c:pt idx="4">
                  <c:v>0.0829605600391061</c:v>
                </c:pt>
                <c:pt idx="5">
                  <c:v>0.0830142168731385</c:v>
                </c:pt>
                <c:pt idx="6">
                  <c:v>0.0826863273939145</c:v>
                </c:pt>
                <c:pt idx="7">
                  <c:v>0.0818921193540095</c:v>
                </c:pt>
                <c:pt idx="8">
                  <c:v>0.0782634386129468</c:v>
                </c:pt>
                <c:pt idx="9">
                  <c:v>0.0837140678409895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62216"/>
        <c:axId val="-2046218120"/>
      </c:lineChart>
      <c:catAx>
        <c:axId val="-204586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218120"/>
        <c:crosses val="autoZero"/>
        <c:auto val="1"/>
        <c:lblAlgn val="ctr"/>
        <c:lblOffset val="100"/>
        <c:noMultiLvlLbl val="0"/>
      </c:catAx>
      <c:valAx>
        <c:axId val="-204621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86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175" cmpd="sng"/>
          </c:spPr>
          <c:marker>
            <c:spPr>
              <a:ln w="3175" cmpd="sng"/>
            </c:spPr>
          </c:marker>
          <c:val>
            <c:numRef>
              <c:f>'Continuous Peaks'!$B$71:$K$71</c:f>
              <c:numCache>
                <c:formatCode>General</c:formatCode>
                <c:ptCount val="10"/>
                <c:pt idx="0">
                  <c:v>103.2</c:v>
                </c:pt>
                <c:pt idx="1">
                  <c:v>104.2</c:v>
                </c:pt>
                <c:pt idx="2">
                  <c:v>108.6</c:v>
                </c:pt>
                <c:pt idx="3">
                  <c:v>103.2</c:v>
                </c:pt>
                <c:pt idx="4">
                  <c:v>101.8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62360"/>
        <c:axId val="-2069044744"/>
      </c:lineChart>
      <c:catAx>
        <c:axId val="-2067662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044744"/>
        <c:crosses val="autoZero"/>
        <c:auto val="1"/>
        <c:lblAlgn val="ctr"/>
        <c:lblOffset val="100"/>
        <c:noMultiLvlLbl val="0"/>
      </c:catAx>
      <c:valAx>
        <c:axId val="-206904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6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/>
          </c:spPr>
          <c:marker>
            <c:spPr>
              <a:ln w="9525" cmpd="sng"/>
            </c:spPr>
          </c:marker>
          <c:cat>
            <c:strRef>
              <c:f>'Continuous Peaks'!$B$82:$H$82</c:f>
              <c:strCache>
                <c:ptCount val="7"/>
                <c:pt idx="0">
                  <c:v>1E11, .95</c:v>
                </c:pt>
                <c:pt idx="1">
                  <c:v>1E11, .95</c:v>
                </c:pt>
                <c:pt idx="2">
                  <c:v>1E11, .95</c:v>
                </c:pt>
                <c:pt idx="3">
                  <c:v>1E11,.65</c:v>
                </c:pt>
                <c:pt idx="4">
                  <c:v>1E11,.65</c:v>
                </c:pt>
                <c:pt idx="5">
                  <c:v>1E11,.35</c:v>
                </c:pt>
                <c:pt idx="6">
                  <c:v>1E11,0.1</c:v>
                </c:pt>
              </c:strCache>
            </c:strRef>
          </c:cat>
          <c:val>
            <c:numRef>
              <c:f>'Continuous Peaks'!$B$83:$H$83</c:f>
              <c:numCache>
                <c:formatCode>General</c:formatCode>
                <c:ptCount val="7"/>
                <c:pt idx="0">
                  <c:v>103.2</c:v>
                </c:pt>
                <c:pt idx="1">
                  <c:v>106.1</c:v>
                </c:pt>
                <c:pt idx="2">
                  <c:v>108.6</c:v>
                </c:pt>
                <c:pt idx="3">
                  <c:v>103.7</c:v>
                </c:pt>
                <c:pt idx="4">
                  <c:v>103.5</c:v>
                </c:pt>
                <c:pt idx="5">
                  <c:v>96.1</c:v>
                </c:pt>
                <c:pt idx="6">
                  <c:v>89.4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84232"/>
        <c:axId val="-2046735560"/>
      </c:lineChart>
      <c:catAx>
        <c:axId val="-20665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735560"/>
        <c:crosses val="autoZero"/>
        <c:auto val="1"/>
        <c:lblAlgn val="ctr"/>
        <c:lblOffset val="100"/>
        <c:noMultiLvlLbl val="0"/>
      </c:catAx>
      <c:valAx>
        <c:axId val="-204673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8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Peaks'!$A$12</c:f>
              <c:strCache>
                <c:ptCount val="1"/>
                <c:pt idx="0">
                  <c:v>RHC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'Continuous Peaks'!$B$12:$L$12</c:f>
              <c:numCache>
                <c:formatCode>General</c:formatCode>
                <c:ptCount val="11"/>
                <c:pt idx="0">
                  <c:v>78.0</c:v>
                </c:pt>
                <c:pt idx="1">
                  <c:v>75.0</c:v>
                </c:pt>
                <c:pt idx="2">
                  <c:v>83.0</c:v>
                </c:pt>
                <c:pt idx="3">
                  <c:v>93.0</c:v>
                </c:pt>
                <c:pt idx="4">
                  <c:v>71.0</c:v>
                </c:pt>
                <c:pt idx="5">
                  <c:v>89.0</c:v>
                </c:pt>
                <c:pt idx="6">
                  <c:v>83.0</c:v>
                </c:pt>
                <c:pt idx="7">
                  <c:v>79.0</c:v>
                </c:pt>
                <c:pt idx="8">
                  <c:v>98.0</c:v>
                </c:pt>
                <c:pt idx="9">
                  <c:v>85.0</c:v>
                </c:pt>
                <c:pt idx="10">
                  <c:v>83.4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'Continuous Peaks'!$A$13</c:f>
              <c:strCache>
                <c:ptCount val="1"/>
                <c:pt idx="0">
                  <c:v>SA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val>
            <c:numRef>
              <c:f>'Continuous Peaks'!$B$13:$L$13</c:f>
              <c:numCache>
                <c:formatCode>General</c:formatCode>
                <c:ptCount val="11"/>
                <c:pt idx="0">
                  <c:v>112.0</c:v>
                </c:pt>
                <c:pt idx="1">
                  <c:v>101.0</c:v>
                </c:pt>
                <c:pt idx="2">
                  <c:v>109.0</c:v>
                </c:pt>
                <c:pt idx="3">
                  <c:v>106.0</c:v>
                </c:pt>
                <c:pt idx="4">
                  <c:v>91.0</c:v>
                </c:pt>
                <c:pt idx="5">
                  <c:v>107.0</c:v>
                </c:pt>
                <c:pt idx="6">
                  <c:v>112.0</c:v>
                </c:pt>
                <c:pt idx="7">
                  <c:v>112.0</c:v>
                </c:pt>
                <c:pt idx="8">
                  <c:v>112.0</c:v>
                </c:pt>
                <c:pt idx="9">
                  <c:v>99.0</c:v>
                </c:pt>
                <c:pt idx="10">
                  <c:v>106.1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'Continuous Peaks'!$A$14</c:f>
              <c:strCache>
                <c:ptCount val="1"/>
                <c:pt idx="0">
                  <c:v>SGA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'Continuous Peaks'!$B$14:$L$14</c:f>
              <c:numCache>
                <c:formatCode>General</c:formatCode>
                <c:ptCount val="11"/>
                <c:pt idx="0">
                  <c:v>84.0</c:v>
                </c:pt>
                <c:pt idx="1">
                  <c:v>81.0</c:v>
                </c:pt>
                <c:pt idx="2">
                  <c:v>87.0</c:v>
                </c:pt>
                <c:pt idx="3">
                  <c:v>82.0</c:v>
                </c:pt>
                <c:pt idx="4">
                  <c:v>89.0</c:v>
                </c:pt>
                <c:pt idx="5">
                  <c:v>87.0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81.0</c:v>
                </c:pt>
                <c:pt idx="10">
                  <c:v>84.6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'Continuous Peaks'!$A$15</c:f>
              <c:strCache>
                <c:ptCount val="1"/>
                <c:pt idx="0">
                  <c:v>MIMIC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'Continuous Peaks'!$B$15:$L$15</c:f>
              <c:numCache>
                <c:formatCode>General</c:formatCode>
                <c:ptCount val="11"/>
                <c:pt idx="0">
                  <c:v>89.0</c:v>
                </c:pt>
                <c:pt idx="1">
                  <c:v>100.0</c:v>
                </c:pt>
                <c:pt idx="2">
                  <c:v>93.0</c:v>
                </c:pt>
                <c:pt idx="3">
                  <c:v>88.0</c:v>
                </c:pt>
                <c:pt idx="4">
                  <c:v>91.0</c:v>
                </c:pt>
                <c:pt idx="5">
                  <c:v>90.0</c:v>
                </c:pt>
                <c:pt idx="6">
                  <c:v>90.0</c:v>
                </c:pt>
                <c:pt idx="7">
                  <c:v>105.0</c:v>
                </c:pt>
                <c:pt idx="8">
                  <c:v>98.0</c:v>
                </c:pt>
                <c:pt idx="9">
                  <c:v>102.0</c:v>
                </c:pt>
                <c:pt idx="10">
                  <c:v>94.6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15688"/>
        <c:axId val="-2041017208"/>
      </c:lineChart>
      <c:catAx>
        <c:axId val="-20408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017208"/>
        <c:crosses val="autoZero"/>
        <c:auto val="1"/>
        <c:lblAlgn val="ctr"/>
        <c:lblOffset val="100"/>
        <c:noMultiLvlLbl val="0"/>
      </c:catAx>
      <c:valAx>
        <c:axId val="-204101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81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Knapsack!$B$44:$G$44</c:f>
              <c:numCache>
                <c:formatCode>General</c:formatCode>
                <c:ptCount val="6"/>
                <c:pt idx="0">
                  <c:v>3781.671667861643</c:v>
                </c:pt>
                <c:pt idx="1">
                  <c:v>3781.671667861643</c:v>
                </c:pt>
                <c:pt idx="2">
                  <c:v>3801.773542685217</c:v>
                </c:pt>
                <c:pt idx="3">
                  <c:v>4021.58191106928</c:v>
                </c:pt>
                <c:pt idx="4">
                  <c:v>3649.287050245313</c:v>
                </c:pt>
                <c:pt idx="5">
                  <c:v>2982.038502582243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40872"/>
        <c:axId val="-2064978728"/>
      </c:lineChart>
      <c:catAx>
        <c:axId val="-207074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978728"/>
        <c:crosses val="autoZero"/>
        <c:auto val="1"/>
        <c:lblAlgn val="ctr"/>
        <c:lblOffset val="100"/>
        <c:noMultiLvlLbl val="0"/>
      </c:catAx>
      <c:valAx>
        <c:axId val="-206497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74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Knapsack!$B$54:$F$54</c:f>
              <c:strCache>
                <c:ptCount val="5"/>
                <c:pt idx="0">
                  <c:v>150,25</c:v>
                </c:pt>
                <c:pt idx="1">
                  <c:v>150,25</c:v>
                </c:pt>
                <c:pt idx="2">
                  <c:v>150,25</c:v>
                </c:pt>
                <c:pt idx="3">
                  <c:v>170,25</c:v>
                </c:pt>
                <c:pt idx="4">
                  <c:v>180,25</c:v>
                </c:pt>
              </c:strCache>
            </c:strRef>
          </c:cat>
          <c:val>
            <c:numRef>
              <c:f>Knapsack!$B$55:$F$55</c:f>
              <c:numCache>
                <c:formatCode>General</c:formatCode>
                <c:ptCount val="5"/>
                <c:pt idx="0">
                  <c:v>3627.210463888252</c:v>
                </c:pt>
                <c:pt idx="1">
                  <c:v>3862.214428854014</c:v>
                </c:pt>
                <c:pt idx="2">
                  <c:v>3930.705271027999</c:v>
                </c:pt>
                <c:pt idx="3">
                  <c:v>4058.137483027177</c:v>
                </c:pt>
                <c:pt idx="4">
                  <c:v>3693.636637111679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87368"/>
        <c:axId val="-2067155144"/>
      </c:lineChart>
      <c:catAx>
        <c:axId val="-20698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155144"/>
        <c:crosses val="autoZero"/>
        <c:auto val="1"/>
        <c:lblAlgn val="ctr"/>
        <c:lblOffset val="100"/>
        <c:noMultiLvlLbl val="0"/>
      </c:catAx>
      <c:valAx>
        <c:axId val="-206715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Knapsack!$A$27</c:f>
              <c:strCache>
                <c:ptCount val="1"/>
                <c:pt idx="0">
                  <c:v>RHC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Knapsack!$B$27:$K$27</c:f>
              <c:numCache>
                <c:formatCode>General</c:formatCode>
                <c:ptCount val="10"/>
                <c:pt idx="0">
                  <c:v>3892.4358630071</c:v>
                </c:pt>
                <c:pt idx="1">
                  <c:v>3770.71667379816</c:v>
                </c:pt>
                <c:pt idx="2">
                  <c:v>3994.05357092765</c:v>
                </c:pt>
                <c:pt idx="3">
                  <c:v>3921.82354329985</c:v>
                </c:pt>
                <c:pt idx="4">
                  <c:v>3858.45176840633</c:v>
                </c:pt>
                <c:pt idx="5">
                  <c:v>3784.52650825874</c:v>
                </c:pt>
                <c:pt idx="6">
                  <c:v>3904.82254339022</c:v>
                </c:pt>
                <c:pt idx="7">
                  <c:v>3941.46784856075</c:v>
                </c:pt>
                <c:pt idx="8">
                  <c:v>4002.26243394729</c:v>
                </c:pt>
                <c:pt idx="9">
                  <c:v>3923.53702163397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Knapsack!$A$28</c:f>
              <c:strCache>
                <c:ptCount val="1"/>
                <c:pt idx="0">
                  <c:v>SA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Knapsack!$B$28:$K$28</c:f>
              <c:numCache>
                <c:formatCode>General</c:formatCode>
                <c:ptCount val="10"/>
                <c:pt idx="0">
                  <c:v>3774.58505230487</c:v>
                </c:pt>
                <c:pt idx="1">
                  <c:v>3918.27252003252</c:v>
                </c:pt>
                <c:pt idx="2">
                  <c:v>3965.20489684513</c:v>
                </c:pt>
                <c:pt idx="3">
                  <c:v>3964.73189257522</c:v>
                </c:pt>
                <c:pt idx="4">
                  <c:v>3874.64252300546</c:v>
                </c:pt>
                <c:pt idx="5">
                  <c:v>4113.60993170312</c:v>
                </c:pt>
                <c:pt idx="6">
                  <c:v>4161.93255948049</c:v>
                </c:pt>
                <c:pt idx="7">
                  <c:v>3982.48617457474</c:v>
                </c:pt>
                <c:pt idx="8">
                  <c:v>4071.0382070877</c:v>
                </c:pt>
                <c:pt idx="9">
                  <c:v>3837.1857926581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Knapsack!$A$29</c:f>
              <c:strCache>
                <c:ptCount val="1"/>
                <c:pt idx="0">
                  <c:v>SGA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</c:spPr>
          <c:marker>
            <c:spPr>
              <a:ln w="28575" cmpd="sng">
                <a:solidFill>
                  <a:srgbClr val="4F81BD"/>
                </a:solidFill>
              </a:ln>
            </c:spPr>
          </c:marker>
          <c:val>
            <c:numRef>
              <c:f>Knapsack!$B$29:$K$29</c:f>
              <c:numCache>
                <c:formatCode>General</c:formatCode>
                <c:ptCount val="10"/>
                <c:pt idx="0">
                  <c:v>4041.89263710153</c:v>
                </c:pt>
                <c:pt idx="1">
                  <c:v>4099.72162571714</c:v>
                </c:pt>
                <c:pt idx="2">
                  <c:v>4087.90578718188</c:v>
                </c:pt>
                <c:pt idx="3">
                  <c:v>4076.77989483117</c:v>
                </c:pt>
                <c:pt idx="4">
                  <c:v>4042.96089305933</c:v>
                </c:pt>
                <c:pt idx="5">
                  <c:v>4009.94878171617</c:v>
                </c:pt>
                <c:pt idx="6">
                  <c:v>3997.04078267217</c:v>
                </c:pt>
                <c:pt idx="7">
                  <c:v>4087.64176518247</c:v>
                </c:pt>
                <c:pt idx="8">
                  <c:v>4106.16225464494</c:v>
                </c:pt>
                <c:pt idx="9">
                  <c:v>4031.32040816497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Knapsack!$A$30</c:f>
              <c:strCache>
                <c:ptCount val="1"/>
                <c:pt idx="0">
                  <c:v>MIMIC</c:v>
                </c:pt>
              </c:strCache>
            </c:strRef>
          </c:tx>
          <c:spPr>
            <a:ln w="6350" cmpd="sng"/>
          </c:spPr>
          <c:marker>
            <c:spPr>
              <a:ln w="6350" cmpd="sng"/>
            </c:spPr>
          </c:marker>
          <c:val>
            <c:numRef>
              <c:f>Knapsack!$B$30:$K$30</c:f>
              <c:numCache>
                <c:formatCode>General</c:formatCode>
                <c:ptCount val="10"/>
                <c:pt idx="0">
                  <c:v>3950.59856283543</c:v>
                </c:pt>
                <c:pt idx="1">
                  <c:v>3979.25610586037</c:v>
                </c:pt>
                <c:pt idx="2">
                  <c:v>4027.97794033958</c:v>
                </c:pt>
                <c:pt idx="3">
                  <c:v>3978.03819239103</c:v>
                </c:pt>
                <c:pt idx="4">
                  <c:v>3900.53303927767</c:v>
                </c:pt>
                <c:pt idx="5">
                  <c:v>3840.66757518354</c:v>
                </c:pt>
                <c:pt idx="6">
                  <c:v>3953.0768894496</c:v>
                </c:pt>
                <c:pt idx="7">
                  <c:v>3947.19118586517</c:v>
                </c:pt>
                <c:pt idx="8">
                  <c:v>3934.00552660741</c:v>
                </c:pt>
                <c:pt idx="9">
                  <c:v>3795.70769247019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39160"/>
        <c:axId val="-2039748328"/>
      </c:lineChart>
      <c:catAx>
        <c:axId val="-20386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748328"/>
        <c:crosses val="autoZero"/>
        <c:auto val="1"/>
        <c:lblAlgn val="ctr"/>
        <c:lblOffset val="100"/>
        <c:noMultiLvlLbl val="0"/>
      </c:catAx>
      <c:valAx>
        <c:axId val="-20397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63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850900</xdr:colOff>
      <xdr:row>55</xdr:row>
      <xdr:rowOff>88900</xdr:rowOff>
    </xdr:from>
    <xdr:to>
      <xdr:col>12</xdr:col>
      <xdr:colOff>203200</xdr:colOff>
      <xdr:row>76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33</xdr:row>
      <xdr:rowOff>0</xdr:rowOff>
    </xdr:from>
    <xdr:to>
      <xdr:col>12</xdr:col>
      <xdr:colOff>76200</xdr:colOff>
      <xdr:row>49</xdr:row>
      <xdr:rowOff>127000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8</xdr:row>
      <xdr:rowOff>25400</xdr:rowOff>
    </xdr:from>
    <xdr:to>
      <xdr:col>16</xdr:col>
      <xdr:colOff>457200</xdr:colOff>
      <xdr:row>29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64</xdr:row>
      <xdr:rowOff>165100</xdr:rowOff>
    </xdr:from>
    <xdr:to>
      <xdr:col>17</xdr:col>
      <xdr:colOff>736600</xdr:colOff>
      <xdr:row>79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85</xdr:row>
      <xdr:rowOff>76200</xdr:rowOff>
    </xdr:from>
    <xdr:to>
      <xdr:col>17</xdr:col>
      <xdr:colOff>419100</xdr:colOff>
      <xdr:row>99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11</xdr:row>
      <xdr:rowOff>76200</xdr:rowOff>
    </xdr:from>
    <xdr:to>
      <xdr:col>19</xdr:col>
      <xdr:colOff>127000</xdr:colOff>
      <xdr:row>26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41</xdr:row>
      <xdr:rowOff>63500</xdr:rowOff>
    </xdr:from>
    <xdr:to>
      <xdr:col>15</xdr:col>
      <xdr:colOff>50800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60</xdr:row>
      <xdr:rowOff>63500</xdr:rowOff>
    </xdr:from>
    <xdr:to>
      <xdr:col>14</xdr:col>
      <xdr:colOff>368300</xdr:colOff>
      <xdr:row>74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711200</xdr:colOff>
      <xdr:row>11</xdr:row>
      <xdr:rowOff>95250</xdr:rowOff>
    </xdr:from>
    <xdr:to>
      <xdr:col>19</xdr:col>
      <xdr:colOff>647700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171450</xdr:rowOff>
    </xdr:from>
    <xdr:to>
      <xdr:col>11</xdr:col>
      <xdr:colOff>88900</xdr:colOff>
      <xdr:row>16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18</xdr:row>
      <xdr:rowOff>158750</xdr:rowOff>
    </xdr:from>
    <xdr:to>
      <xdr:col>12</xdr:col>
      <xdr:colOff>558800</xdr:colOff>
      <xdr:row>37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4" connectionId="1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_9" connectionId="20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_8" connectionId="2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_7" connectionId="1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_6" connectionId="2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5" connectionId="2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_4" connectionId="27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3" connectionId="28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_2" connectionId="2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_1" connectionId="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flipFlopTest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3" connectionId="15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_7" connectionId="1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_6" connectionId="11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_5" connectionId="1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_4" connectionId="1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_3" connectionId="10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_2" connectionId="7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_1" connectionId="30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" connectionId="3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flipFlopTest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2" connectionId="1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1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13" connectionId="2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_12" connectionId="2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_11" connectionId="2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_10" connectionId="1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5" Type="http://schemas.openxmlformats.org/officeDocument/2006/relationships/queryTable" Target="../queryTables/queryTable22.xml"/><Relationship Id="rId6" Type="http://schemas.openxmlformats.org/officeDocument/2006/relationships/queryTable" Target="../queryTables/queryTable23.xml"/><Relationship Id="rId7" Type="http://schemas.openxmlformats.org/officeDocument/2006/relationships/queryTable" Target="../queryTables/queryTable24.xml"/><Relationship Id="rId8" Type="http://schemas.openxmlformats.org/officeDocument/2006/relationships/queryTable" Target="../queryTables/queryTable25.xml"/><Relationship Id="rId9" Type="http://schemas.openxmlformats.org/officeDocument/2006/relationships/queryTable" Target="../queryTables/queryTable26.xml"/><Relationship Id="rId10" Type="http://schemas.openxmlformats.org/officeDocument/2006/relationships/queryTable" Target="../queryTables/queryTable27.xml"/><Relationship Id="rId11" Type="http://schemas.openxmlformats.org/officeDocument/2006/relationships/queryTable" Target="../queryTables/queryTable28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9" workbookViewId="0">
      <selection activeCell="D54" sqref="D54"/>
    </sheetView>
  </sheetViews>
  <sheetFormatPr baseColWidth="10" defaultRowHeight="15" x14ac:dyDescent="0"/>
  <cols>
    <col min="1" max="1" width="6.83203125" customWidth="1"/>
    <col min="2" max="11" width="12.1640625" bestFit="1" customWidth="1"/>
  </cols>
  <sheetData>
    <row r="1" spans="1: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5">
      <c r="A2" t="s">
        <v>1</v>
      </c>
      <c r="B2">
        <v>0.11143818971448</v>
      </c>
      <c r="C2">
        <v>3.5049952606668801E-2</v>
      </c>
      <c r="D2">
        <v>3.7417773192943302E-2</v>
      </c>
      <c r="E2">
        <v>4.1740286279408997E-2</v>
      </c>
      <c r="F2">
        <v>3.6575800135174898E-2</v>
      </c>
      <c r="G2">
        <v>3.6958075885217698E-2</v>
      </c>
      <c r="H2">
        <v>3.4007144309476697E-2</v>
      </c>
      <c r="I2">
        <v>3.6779333152105E-2</v>
      </c>
      <c r="J2">
        <v>3.3117453327883503E-2</v>
      </c>
      <c r="K2">
        <v>3.3008684216199798E-2</v>
      </c>
      <c r="L2">
        <f>AVERAGE(B2:K2)</f>
        <v>4.3609269281955874E-2</v>
      </c>
    </row>
    <row r="3" spans="1:15">
      <c r="A3" t="s">
        <v>2</v>
      </c>
      <c r="B3">
        <v>0.12298242368409799</v>
      </c>
      <c r="C3">
        <v>3.82027730313549E-2</v>
      </c>
      <c r="D3">
        <v>3.7103007676705997E-2</v>
      </c>
      <c r="E3">
        <v>3.6913369678631201E-2</v>
      </c>
      <c r="F3">
        <v>3.3891627714341899E-2</v>
      </c>
      <c r="G3">
        <v>3.5408168369947701E-2</v>
      </c>
      <c r="H3">
        <v>3.5597142813593802E-2</v>
      </c>
      <c r="I3">
        <v>3.3531008747959903E-2</v>
      </c>
      <c r="J3">
        <v>3.4360473985392097E-2</v>
      </c>
      <c r="K3">
        <v>3.6466093877279102E-2</v>
      </c>
      <c r="L3">
        <f t="shared" ref="L3:L31" si="0">AVERAGE(B3:K3)</f>
        <v>4.4445608957930455E-2</v>
      </c>
    </row>
    <row r="4" spans="1:15">
      <c r="A4" t="s">
        <v>3</v>
      </c>
      <c r="B4">
        <v>0.13201960205111299</v>
      </c>
      <c r="C4">
        <v>3.5926877038865997E-2</v>
      </c>
      <c r="D4">
        <v>3.7559994407479903E-2</v>
      </c>
      <c r="E4">
        <v>3.7512622950709E-2</v>
      </c>
      <c r="F4">
        <v>3.5191665956296997E-2</v>
      </c>
      <c r="G4">
        <v>3.7725983622812598E-2</v>
      </c>
      <c r="H4">
        <v>3.3860525059706499E-2</v>
      </c>
      <c r="I4">
        <v>3.3860525059706499E-2</v>
      </c>
      <c r="J4">
        <v>3.3865437259801602E-2</v>
      </c>
      <c r="K4">
        <v>3.5139616850235603E-2</v>
      </c>
      <c r="L4">
        <f t="shared" si="0"/>
        <v>4.5266285025672766E-2</v>
      </c>
      <c r="O4" t="s">
        <v>4</v>
      </c>
    </row>
    <row r="5" spans="1:15">
      <c r="A5" s="1" t="s">
        <v>4</v>
      </c>
      <c r="B5" s="1">
        <v>9.0794190554696397E-2</v>
      </c>
      <c r="C5" s="1">
        <v>9.98491920214752E-2</v>
      </c>
      <c r="D5" s="1">
        <v>8.2812698431735901E-2</v>
      </c>
      <c r="E5" s="1">
        <v>7.4873906432541507E-2</v>
      </c>
      <c r="F5" s="1">
        <v>8.2960560039106096E-2</v>
      </c>
      <c r="G5" s="1">
        <v>8.3014216873138494E-2</v>
      </c>
      <c r="H5" s="1">
        <v>8.2686327393914502E-2</v>
      </c>
      <c r="I5" s="1">
        <v>8.1892119354009502E-2</v>
      </c>
      <c r="J5" s="1">
        <v>7.8263438612946795E-2</v>
      </c>
      <c r="K5" s="1">
        <v>8.3714067840989503E-2</v>
      </c>
      <c r="L5" s="1">
        <f t="shared" si="0"/>
        <v>8.4086071755455391E-2</v>
      </c>
    </row>
    <row r="7" spans="1:15">
      <c r="A7" t="s">
        <v>1</v>
      </c>
      <c r="B7">
        <v>0.10399564612692699</v>
      </c>
      <c r="C7">
        <v>3.9768941609989901E-2</v>
      </c>
      <c r="D7">
        <v>3.6039765005854603E-2</v>
      </c>
      <c r="E7">
        <v>3.7908145468182698E-2</v>
      </c>
      <c r="F7">
        <v>3.5038886097288197E-2</v>
      </c>
      <c r="G7">
        <v>4.0843395407137599E-2</v>
      </c>
      <c r="H7">
        <v>4.1259459929238601E-2</v>
      </c>
      <c r="I7">
        <v>3.9949571640231198E-2</v>
      </c>
      <c r="J7">
        <v>3.7852547750280602E-2</v>
      </c>
      <c r="K7">
        <v>3.7894689903102803E-2</v>
      </c>
      <c r="L7">
        <f t="shared" si="0"/>
        <v>4.505510489382332E-2</v>
      </c>
    </row>
    <row r="8" spans="1:15">
      <c r="A8" t="s">
        <v>2</v>
      </c>
      <c r="B8">
        <v>0.129408185343557</v>
      </c>
      <c r="C8">
        <v>4.1115564732849198E-2</v>
      </c>
      <c r="D8">
        <v>4.2143826421655498E-2</v>
      </c>
      <c r="E8">
        <v>4.0845620710349702E-2</v>
      </c>
      <c r="F8">
        <v>4.0448828797806903E-2</v>
      </c>
      <c r="G8">
        <v>4.1538805867601301E-2</v>
      </c>
      <c r="H8">
        <v>3.8659740138563603E-2</v>
      </c>
      <c r="I8">
        <v>3.7782299074395398E-2</v>
      </c>
      <c r="J8">
        <v>3.7457603399642499E-2</v>
      </c>
      <c r="K8">
        <v>3.8490318261484399E-2</v>
      </c>
      <c r="L8">
        <f t="shared" si="0"/>
        <v>4.8789079274790551E-2</v>
      </c>
    </row>
    <row r="9" spans="1:15">
      <c r="A9" t="s">
        <v>3</v>
      </c>
      <c r="B9">
        <v>0.121492659369747</v>
      </c>
      <c r="C9">
        <v>4.0772997656167799E-2</v>
      </c>
      <c r="D9">
        <v>3.7612287793589501E-2</v>
      </c>
      <c r="E9">
        <v>4.2204270349064897E-2</v>
      </c>
      <c r="F9">
        <v>3.8409986857176802E-2</v>
      </c>
      <c r="G9">
        <v>3.9166505367037502E-2</v>
      </c>
      <c r="H9">
        <v>3.9800438414317102E-2</v>
      </c>
      <c r="I9">
        <v>3.7675670904042897E-2</v>
      </c>
      <c r="J9">
        <v>3.7613609620380302E-2</v>
      </c>
      <c r="K9">
        <v>4.0013195252925897E-2</v>
      </c>
      <c r="L9">
        <f t="shared" si="0"/>
        <v>4.7476162158444968E-2</v>
      </c>
    </row>
    <row r="10" spans="1:15">
      <c r="A10" s="1" t="s">
        <v>4</v>
      </c>
      <c r="B10" s="1">
        <v>8.6437928776122594E-2</v>
      </c>
      <c r="C10" s="1">
        <v>9.6128367067579407E-2</v>
      </c>
      <c r="D10" s="1">
        <v>9.0300197444654007E-2</v>
      </c>
      <c r="E10" s="1">
        <v>9.6733995583757004E-2</v>
      </c>
      <c r="F10" s="1">
        <v>9.0673293187568699E-2</v>
      </c>
      <c r="G10" s="1">
        <v>0.101875368301563</v>
      </c>
      <c r="H10" s="1">
        <v>0.107958813269297</v>
      </c>
      <c r="I10" s="1">
        <v>0.10239992361502299</v>
      </c>
      <c r="J10" s="1">
        <v>9.8623595263705802E-2</v>
      </c>
      <c r="K10" s="1">
        <v>8.5748436764429906E-2</v>
      </c>
      <c r="L10" s="1">
        <f t="shared" si="0"/>
        <v>9.5687991927370042E-2</v>
      </c>
    </row>
    <row r="11" spans="1:15">
      <c r="N11" s="4">
        <v>200100</v>
      </c>
    </row>
    <row r="12" spans="1:15">
      <c r="A12" t="s">
        <v>1</v>
      </c>
      <c r="B12">
        <v>0.132557921697181</v>
      </c>
      <c r="C12">
        <v>3.6734063623317097E-2</v>
      </c>
      <c r="D12">
        <v>4.2790031680664899E-2</v>
      </c>
      <c r="E12">
        <v>4.0276386479295101E-2</v>
      </c>
      <c r="F12">
        <v>4.3287098022075199E-2</v>
      </c>
      <c r="G12">
        <v>4.0682727805263899E-2</v>
      </c>
      <c r="H12">
        <v>4.0168370835561698E-2</v>
      </c>
      <c r="I12">
        <v>4.3338864716733497E-2</v>
      </c>
      <c r="J12">
        <v>4.0712751475577798E-2</v>
      </c>
      <c r="K12">
        <v>3.7330127118734797E-2</v>
      </c>
      <c r="L12">
        <f t="shared" si="0"/>
        <v>4.9787834345440499E-2</v>
      </c>
    </row>
    <row r="13" spans="1:15">
      <c r="A13" t="s">
        <v>2</v>
      </c>
      <c r="B13">
        <v>0.13191949696095601</v>
      </c>
      <c r="C13">
        <v>4.1388007638027399E-2</v>
      </c>
      <c r="D13">
        <v>4.23611775639278E-2</v>
      </c>
      <c r="E13">
        <v>5.0343018841645902E-2</v>
      </c>
      <c r="F13">
        <v>3.9018260880244002E-2</v>
      </c>
      <c r="G13">
        <v>4.2056381088788501E-2</v>
      </c>
      <c r="H13">
        <v>3.7805910268084303E-2</v>
      </c>
      <c r="I13">
        <v>4.2451431700804697E-2</v>
      </c>
      <c r="J13">
        <v>3.7548786275844903E-2</v>
      </c>
      <c r="K13">
        <v>3.7972506334588603E-2</v>
      </c>
      <c r="L13">
        <f t="shared" si="0"/>
        <v>5.0286497755291218E-2</v>
      </c>
    </row>
    <row r="14" spans="1:15">
      <c r="A14" t="s">
        <v>3</v>
      </c>
      <c r="B14">
        <v>0.137387995570453</v>
      </c>
      <c r="C14">
        <v>3.8277943792203797E-2</v>
      </c>
      <c r="D14">
        <v>3.8375806767373302E-2</v>
      </c>
      <c r="E14">
        <v>4.1026215547640903E-2</v>
      </c>
      <c r="F14">
        <v>4.11139116919646E-2</v>
      </c>
      <c r="G14">
        <v>4.58108024366672E-2</v>
      </c>
      <c r="H14">
        <v>4.0656002595092701E-2</v>
      </c>
      <c r="I14">
        <v>3.80735618672573E-2</v>
      </c>
      <c r="J14">
        <v>4.2718859707112797E-2</v>
      </c>
      <c r="K14">
        <v>4.1994914448175602E-2</v>
      </c>
      <c r="L14">
        <f t="shared" si="0"/>
        <v>5.0543601442394115E-2</v>
      </c>
    </row>
    <row r="15" spans="1:15">
      <c r="A15" s="1" t="s">
        <v>4</v>
      </c>
      <c r="B15" s="1">
        <v>0.102796697783393</v>
      </c>
      <c r="C15" s="1">
        <v>9.0215092734424504E-2</v>
      </c>
      <c r="D15" s="1">
        <v>0.11014780967200399</v>
      </c>
      <c r="E15" s="1">
        <v>0.10946108051834399</v>
      </c>
      <c r="F15" s="1">
        <v>0.104046093559944</v>
      </c>
      <c r="G15" s="1">
        <v>0.10568710526538901</v>
      </c>
      <c r="H15" s="1">
        <v>9.2936906168781697E-2</v>
      </c>
      <c r="I15" s="1">
        <v>9.5437087804315604E-2</v>
      </c>
      <c r="J15" s="1">
        <v>8.5571338572143996E-2</v>
      </c>
      <c r="K15" s="1">
        <v>9.1859450353839495E-2</v>
      </c>
      <c r="L15" s="1">
        <f t="shared" si="0"/>
        <v>9.881586624325793E-2</v>
      </c>
    </row>
    <row r="17" spans="1:14">
      <c r="A17" t="s">
        <v>1</v>
      </c>
      <c r="B17">
        <v>0.120467677019212</v>
      </c>
      <c r="C17">
        <v>4.1032035438875597E-2</v>
      </c>
      <c r="D17">
        <v>3.4811528378135698E-2</v>
      </c>
      <c r="E17">
        <v>3.6574807049203198E-2</v>
      </c>
      <c r="F17">
        <v>3.8021309813989303E-2</v>
      </c>
      <c r="G17">
        <v>3.6119199596898903E-2</v>
      </c>
      <c r="H17">
        <v>3.8464781191079697E-2</v>
      </c>
      <c r="I17">
        <v>3.3122074843023701E-2</v>
      </c>
      <c r="J17">
        <v>4.0445190824530297E-2</v>
      </c>
      <c r="K17">
        <v>3.8071109570253399E-2</v>
      </c>
      <c r="L17">
        <f t="shared" si="0"/>
        <v>4.5712971372520186E-2</v>
      </c>
      <c r="N17" s="4" t="s">
        <v>10</v>
      </c>
    </row>
    <row r="18" spans="1:14">
      <c r="A18" t="s">
        <v>2</v>
      </c>
      <c r="B18">
        <v>0.117446970640635</v>
      </c>
      <c r="C18">
        <v>3.58631919385662E-2</v>
      </c>
      <c r="D18">
        <v>3.7899821513000698E-2</v>
      </c>
      <c r="E18">
        <v>4.2242316005357598E-2</v>
      </c>
      <c r="F18">
        <v>3.4158238421332102E-2</v>
      </c>
      <c r="G18">
        <v>3.75156006586468E-2</v>
      </c>
      <c r="H18">
        <v>3.64349680365341E-2</v>
      </c>
      <c r="I18">
        <v>3.5550723082983501E-2</v>
      </c>
      <c r="J18">
        <v>3.7339485776975802E-2</v>
      </c>
      <c r="K18">
        <v>3.88752197525781E-2</v>
      </c>
      <c r="L18">
        <f t="shared" si="0"/>
        <v>4.5332653582660996E-2</v>
      </c>
    </row>
    <row r="19" spans="1:14">
      <c r="A19" t="s">
        <v>3</v>
      </c>
      <c r="B19">
        <v>0.13759222369669999</v>
      </c>
      <c r="C19">
        <v>3.5660702665339897E-2</v>
      </c>
      <c r="D19">
        <v>3.3474946156557397E-2</v>
      </c>
      <c r="E19">
        <v>3.8230670172305803E-2</v>
      </c>
      <c r="F19">
        <v>4.0466515310863899E-2</v>
      </c>
      <c r="G19">
        <v>3.7919460865836398E-2</v>
      </c>
      <c r="H19">
        <v>3.7641534564271398E-2</v>
      </c>
      <c r="I19">
        <v>3.7742004529826997E-2</v>
      </c>
      <c r="J19">
        <v>3.5022026524949498E-2</v>
      </c>
      <c r="K19">
        <v>3.9389563860202398E-2</v>
      </c>
      <c r="L19">
        <f t="shared" si="0"/>
        <v>4.7313964834685376E-2</v>
      </c>
    </row>
    <row r="20" spans="1:14">
      <c r="A20" s="1" t="s">
        <v>4</v>
      </c>
      <c r="B20" s="1">
        <v>0.10624550071998801</v>
      </c>
      <c r="C20" s="1">
        <v>0.12168372643478401</v>
      </c>
      <c r="D20" s="1">
        <v>0.11787565926189</v>
      </c>
      <c r="E20" s="1">
        <v>0.11438629846760801</v>
      </c>
      <c r="F20" s="1">
        <v>0.110443314106716</v>
      </c>
      <c r="G20" s="1">
        <v>0.10129163830737201</v>
      </c>
      <c r="H20" s="1">
        <v>0.10590188210203499</v>
      </c>
      <c r="I20" s="1">
        <v>0.107964481902901</v>
      </c>
      <c r="J20" s="1">
        <v>0.104536574999472</v>
      </c>
      <c r="K20" s="1">
        <v>0.10206478804977499</v>
      </c>
      <c r="L20" s="1">
        <f t="shared" si="0"/>
        <v>0.1092393864352541</v>
      </c>
    </row>
    <row r="21" spans="1:14">
      <c r="L21" s="1"/>
    </row>
    <row r="22" spans="1:14">
      <c r="A22" t="s">
        <v>1</v>
      </c>
      <c r="B22">
        <v>0.105947262923484</v>
      </c>
      <c r="C22">
        <v>3.7141752835581202E-2</v>
      </c>
      <c r="D22">
        <v>3.4000435215982998E-2</v>
      </c>
      <c r="E22">
        <v>3.6843084640906298E-2</v>
      </c>
      <c r="F22">
        <v>3.5567450167825497E-2</v>
      </c>
      <c r="G22">
        <v>3.7406700552778803E-2</v>
      </c>
      <c r="H22">
        <v>3.5004987211122503E-2</v>
      </c>
      <c r="I22">
        <v>3.7926073264288103E-2</v>
      </c>
      <c r="J22">
        <v>4.2710330601986903E-2</v>
      </c>
      <c r="K22">
        <v>4.0148175504683102E-2</v>
      </c>
      <c r="L22" s="2">
        <f t="shared" si="0"/>
        <v>4.4269625291863943E-2</v>
      </c>
      <c r="N22" s="4">
        <v>300100</v>
      </c>
    </row>
    <row r="23" spans="1:14">
      <c r="A23" t="s">
        <v>2</v>
      </c>
      <c r="B23">
        <v>0.12020454339058601</v>
      </c>
      <c r="C23">
        <v>3.4978906575336997E-2</v>
      </c>
      <c r="D23">
        <v>3.3921158766317801E-2</v>
      </c>
      <c r="E23">
        <v>3.3656903152988298E-2</v>
      </c>
      <c r="F23">
        <v>3.2958248054060703E-2</v>
      </c>
      <c r="G23">
        <v>3.8164956591187502E-2</v>
      </c>
      <c r="H23">
        <v>3.89738332487524E-2</v>
      </c>
      <c r="I23">
        <v>3.6535631200439102E-2</v>
      </c>
      <c r="J23">
        <v>3.7544411767874902E-2</v>
      </c>
      <c r="K23">
        <v>3.6969208893746199E-2</v>
      </c>
      <c r="L23" s="2">
        <f t="shared" si="0"/>
        <v>4.4390780164128993E-2</v>
      </c>
    </row>
    <row r="24" spans="1:14">
      <c r="A24" t="s">
        <v>3</v>
      </c>
      <c r="B24">
        <v>0.129483346241553</v>
      </c>
      <c r="C24">
        <v>3.61087385576929E-2</v>
      </c>
      <c r="D24">
        <v>3.6375727101741001E-2</v>
      </c>
      <c r="E24">
        <v>3.8029719144382898E-2</v>
      </c>
      <c r="F24">
        <v>3.6748379382544299E-2</v>
      </c>
      <c r="G24">
        <v>3.62398672999108E-2</v>
      </c>
      <c r="H24">
        <v>3.9097671428338997E-2</v>
      </c>
      <c r="I24">
        <v>3.62398672999108E-2</v>
      </c>
      <c r="J24">
        <v>3.93542476191018E-2</v>
      </c>
      <c r="K24">
        <v>3.5751025990950501E-2</v>
      </c>
      <c r="L24" s="2">
        <f t="shared" si="0"/>
        <v>4.634285900661269E-2</v>
      </c>
    </row>
    <row r="25" spans="1:14">
      <c r="A25" t="s">
        <v>4</v>
      </c>
      <c r="B25">
        <v>0.100892908405049</v>
      </c>
      <c r="C25">
        <v>0.100884608845522</v>
      </c>
      <c r="D25">
        <v>9.6828456806089896E-2</v>
      </c>
      <c r="E25">
        <v>0.101456503122656</v>
      </c>
      <c r="F25">
        <v>9.3686329807233307E-2</v>
      </c>
      <c r="G25">
        <v>0.101977460589963</v>
      </c>
      <c r="H25">
        <v>0.107146299165135</v>
      </c>
      <c r="I25">
        <v>9.7422439382500906E-2</v>
      </c>
      <c r="J25">
        <v>9.0309761602749603E-2</v>
      </c>
      <c r="K25">
        <v>9.9395337928276706E-2</v>
      </c>
      <c r="L25" s="1">
        <f t="shared" si="0"/>
        <v>9.9000010565517535E-2</v>
      </c>
    </row>
    <row r="26" spans="1:14">
      <c r="L26" s="1"/>
    </row>
    <row r="27" spans="1:14">
      <c r="A27" t="s">
        <v>1</v>
      </c>
      <c r="B27">
        <v>0.11827077203002</v>
      </c>
      <c r="C27">
        <v>4.1264764081772098E-2</v>
      </c>
      <c r="D27">
        <v>4.3447377597937598E-2</v>
      </c>
      <c r="E27">
        <v>3.9733084657859401E-2</v>
      </c>
      <c r="F27">
        <v>4.2087537752151197E-2</v>
      </c>
      <c r="G27">
        <v>4.4279288528863099E-2</v>
      </c>
      <c r="H27">
        <v>3.9563844474384997E-2</v>
      </c>
      <c r="I27">
        <v>4.3053237214847002E-2</v>
      </c>
      <c r="J27">
        <v>4.0493802855804097E-2</v>
      </c>
      <c r="K27">
        <v>3.9116919037716198E-2</v>
      </c>
      <c r="L27" s="2">
        <f t="shared" si="0"/>
        <v>4.913106282313557E-2</v>
      </c>
      <c r="N27" s="4">
        <v>500100</v>
      </c>
    </row>
    <row r="28" spans="1:14">
      <c r="A28" t="s">
        <v>2</v>
      </c>
      <c r="B28">
        <v>0.12636114706540399</v>
      </c>
      <c r="C28">
        <v>3.9356582737508201E-2</v>
      </c>
      <c r="D28">
        <v>3.7960391125308801E-2</v>
      </c>
      <c r="E28">
        <v>4.4893973903640097E-2</v>
      </c>
      <c r="F28">
        <v>4.6618840799312999E-2</v>
      </c>
      <c r="G28">
        <v>4.0164948989499398E-2</v>
      </c>
      <c r="H28">
        <v>4.10008559698576E-2</v>
      </c>
      <c r="I28">
        <v>4.1444467268131301E-2</v>
      </c>
      <c r="J28">
        <v>3.9603126123611297E-2</v>
      </c>
      <c r="K28">
        <v>3.9707101346221303E-2</v>
      </c>
      <c r="L28" s="2">
        <f t="shared" si="0"/>
        <v>4.9711143532849493E-2</v>
      </c>
    </row>
    <row r="29" spans="1:14">
      <c r="A29" t="s">
        <v>3</v>
      </c>
      <c r="B29">
        <v>0.14662652445874999</v>
      </c>
      <c r="C29">
        <v>4.2206527866167201E-2</v>
      </c>
      <c r="D29">
        <v>4.30491975213394E-2</v>
      </c>
      <c r="E29">
        <v>3.9596882594474102E-2</v>
      </c>
      <c r="F29">
        <v>4.3136012155233897E-2</v>
      </c>
      <c r="G29">
        <v>3.94272831723112E-2</v>
      </c>
      <c r="H29">
        <v>4.0019461239184401E-2</v>
      </c>
      <c r="I29">
        <v>3.8120288184238599E-2</v>
      </c>
      <c r="J29">
        <v>3.7757479015086699E-2</v>
      </c>
      <c r="K29">
        <v>3.9103223634284902E-2</v>
      </c>
      <c r="L29" s="2">
        <f t="shared" si="0"/>
        <v>5.0904287984107045E-2</v>
      </c>
    </row>
    <row r="30" spans="1:14">
      <c r="A30" t="s">
        <v>4</v>
      </c>
      <c r="B30">
        <v>0.104120296371157</v>
      </c>
      <c r="C30">
        <v>9.7336015431248604E-2</v>
      </c>
      <c r="D30">
        <v>0.113138399484821</v>
      </c>
      <c r="E30">
        <v>0.103528512778293</v>
      </c>
      <c r="F30">
        <v>0.112310692087933</v>
      </c>
      <c r="G30">
        <v>0.114347860226003</v>
      </c>
      <c r="H30">
        <v>0.114250309124488</v>
      </c>
      <c r="I30">
        <v>0.10514141827927601</v>
      </c>
      <c r="J30">
        <v>0.107453584315163</v>
      </c>
      <c r="K30">
        <v>0.115168727252798</v>
      </c>
      <c r="L30" s="1">
        <f t="shared" si="0"/>
        <v>0.10867958153511806</v>
      </c>
    </row>
    <row r="31" spans="1:14">
      <c r="L31" s="1"/>
    </row>
    <row r="33" spans="1:5">
      <c r="A33" t="s">
        <v>4</v>
      </c>
      <c r="B33" s="4">
        <v>200100</v>
      </c>
      <c r="C33" s="4">
        <v>200100</v>
      </c>
      <c r="D33" s="4">
        <v>300100</v>
      </c>
      <c r="E33" s="4">
        <v>500100</v>
      </c>
    </row>
    <row r="34" spans="1:5">
      <c r="B34">
        <f>AVERAGE(B5:K5)</f>
        <v>8.4086071755455391E-2</v>
      </c>
      <c r="C34">
        <f>AVERAGE(B10:K10)</f>
        <v>9.5687991927370042E-2</v>
      </c>
      <c r="D34">
        <f>K25</f>
        <v>9.9395337928276706E-2</v>
      </c>
      <c r="E34">
        <f>K30</f>
        <v>0.115168727252798</v>
      </c>
    </row>
    <row r="53" spans="2:4">
      <c r="B53" s="4">
        <v>200100</v>
      </c>
      <c r="C53" s="4">
        <v>200100</v>
      </c>
      <c r="D53" t="s">
        <v>10</v>
      </c>
    </row>
    <row r="54" spans="2:4">
      <c r="B54">
        <f>AVERAGE(B9:K9)</f>
        <v>4.7476162158444968E-2</v>
      </c>
      <c r="C54">
        <f>AVERAGE(B14:K14)</f>
        <v>5.0543601442394115E-2</v>
      </c>
      <c r="D54">
        <f>K15</f>
        <v>9.1859450353839495E-2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7" workbookViewId="0">
      <selection activeCell="C78" sqref="C78"/>
    </sheetView>
  </sheetViews>
  <sheetFormatPr baseColWidth="10" defaultRowHeight="15" x14ac:dyDescent="0"/>
  <cols>
    <col min="1" max="1" width="6.83203125" bestFit="1" customWidth="1"/>
    <col min="2" max="2" width="16.1640625" customWidth="1"/>
    <col min="3" max="3" width="17.1640625" customWidth="1"/>
    <col min="4" max="4" width="16.5" customWidth="1"/>
    <col min="5" max="5" width="18.33203125" customWidth="1"/>
    <col min="6" max="6" width="4.1640625" customWidth="1"/>
    <col min="7" max="7" width="4.1640625" bestFit="1" customWidth="1"/>
    <col min="8" max="8" width="7.6640625" customWidth="1"/>
    <col min="9" max="9" width="4.1640625" customWidth="1"/>
    <col min="10" max="10" width="5.33203125" customWidth="1"/>
    <col min="11" max="11" width="6.6640625" customWidth="1"/>
  </cols>
  <sheetData>
    <row r="1" spans="1:1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>
      <c r="A2" t="s">
        <v>1</v>
      </c>
      <c r="B2">
        <v>103</v>
      </c>
      <c r="C2">
        <v>77</v>
      </c>
      <c r="D2">
        <v>74</v>
      </c>
      <c r="E2">
        <v>81</v>
      </c>
      <c r="F2">
        <v>84</v>
      </c>
      <c r="G2">
        <v>79</v>
      </c>
      <c r="H2">
        <v>76</v>
      </c>
      <c r="I2">
        <v>86</v>
      </c>
      <c r="J2">
        <v>81</v>
      </c>
      <c r="K2">
        <v>75</v>
      </c>
      <c r="L2">
        <f t="shared" ref="L2:L65" si="0">AVERAGE(B2:K2)</f>
        <v>81.599999999999994</v>
      </c>
    </row>
    <row r="3" spans="1:12">
      <c r="A3" s="1" t="s">
        <v>2</v>
      </c>
      <c r="B3" s="1">
        <v>107</v>
      </c>
      <c r="C3" s="1">
        <v>96</v>
      </c>
      <c r="D3" s="1">
        <v>104</v>
      </c>
      <c r="E3" s="1">
        <v>97</v>
      </c>
      <c r="F3" s="1">
        <v>112</v>
      </c>
      <c r="G3" s="1">
        <v>101</v>
      </c>
      <c r="H3" s="1">
        <v>112</v>
      </c>
      <c r="I3" s="1">
        <v>101</v>
      </c>
      <c r="J3" s="1">
        <v>102</v>
      </c>
      <c r="K3" s="1">
        <v>100</v>
      </c>
      <c r="L3" s="1">
        <f t="shared" si="0"/>
        <v>103.2</v>
      </c>
    </row>
    <row r="4" spans="1:12">
      <c r="A4" t="s">
        <v>3</v>
      </c>
      <c r="B4">
        <v>86</v>
      </c>
      <c r="C4">
        <v>88</v>
      </c>
      <c r="D4">
        <v>86</v>
      </c>
      <c r="E4">
        <v>86</v>
      </c>
      <c r="F4">
        <v>90</v>
      </c>
      <c r="G4">
        <v>87</v>
      </c>
      <c r="H4">
        <v>91</v>
      </c>
      <c r="I4">
        <v>82</v>
      </c>
      <c r="J4">
        <v>82</v>
      </c>
      <c r="K4">
        <v>88</v>
      </c>
      <c r="L4">
        <f t="shared" si="0"/>
        <v>86.6</v>
      </c>
    </row>
    <row r="5" spans="1:12">
      <c r="A5" t="s">
        <v>4</v>
      </c>
      <c r="B5">
        <v>92</v>
      </c>
      <c r="C5">
        <v>100</v>
      </c>
      <c r="D5">
        <v>85</v>
      </c>
      <c r="E5">
        <v>107</v>
      </c>
      <c r="F5">
        <v>96</v>
      </c>
      <c r="G5">
        <v>106</v>
      </c>
      <c r="H5">
        <v>90</v>
      </c>
      <c r="I5">
        <v>102</v>
      </c>
      <c r="J5">
        <v>103</v>
      </c>
      <c r="K5">
        <v>104</v>
      </c>
      <c r="L5">
        <f t="shared" si="0"/>
        <v>98.5</v>
      </c>
    </row>
    <row r="7" spans="1:12">
      <c r="A7" t="s">
        <v>1</v>
      </c>
      <c r="B7">
        <v>95</v>
      </c>
      <c r="C7">
        <v>89</v>
      </c>
      <c r="D7">
        <v>73</v>
      </c>
      <c r="E7">
        <v>75</v>
      </c>
      <c r="F7">
        <v>82</v>
      </c>
      <c r="G7">
        <v>80</v>
      </c>
      <c r="H7">
        <v>84</v>
      </c>
      <c r="I7">
        <v>74</v>
      </c>
      <c r="J7">
        <v>82</v>
      </c>
      <c r="K7">
        <v>83</v>
      </c>
      <c r="L7">
        <f t="shared" si="0"/>
        <v>81.7</v>
      </c>
    </row>
    <row r="8" spans="1:12">
      <c r="A8" s="1" t="s">
        <v>2</v>
      </c>
      <c r="B8" s="1">
        <v>101</v>
      </c>
      <c r="C8" s="1">
        <v>109</v>
      </c>
      <c r="D8" s="1">
        <v>97</v>
      </c>
      <c r="E8" s="1">
        <v>112</v>
      </c>
      <c r="F8" s="1">
        <v>102</v>
      </c>
      <c r="G8" s="1">
        <v>112</v>
      </c>
      <c r="H8" s="1">
        <v>79</v>
      </c>
      <c r="I8" s="1">
        <v>92</v>
      </c>
      <c r="J8" s="1">
        <v>98</v>
      </c>
      <c r="K8" s="1">
        <v>112</v>
      </c>
      <c r="L8" s="1">
        <f t="shared" si="0"/>
        <v>101.4</v>
      </c>
    </row>
    <row r="9" spans="1:12">
      <c r="A9" t="s">
        <v>3</v>
      </c>
      <c r="B9">
        <v>79</v>
      </c>
      <c r="C9">
        <v>88</v>
      </c>
      <c r="D9">
        <v>89</v>
      </c>
      <c r="E9">
        <v>94</v>
      </c>
      <c r="F9">
        <v>91</v>
      </c>
      <c r="G9">
        <v>90</v>
      </c>
      <c r="H9">
        <v>83</v>
      </c>
      <c r="I9">
        <v>93</v>
      </c>
      <c r="J9">
        <v>80</v>
      </c>
      <c r="K9">
        <v>92</v>
      </c>
      <c r="L9">
        <f t="shared" si="0"/>
        <v>87.9</v>
      </c>
    </row>
    <row r="10" spans="1:12">
      <c r="A10" t="s">
        <v>4</v>
      </c>
      <c r="B10">
        <v>107</v>
      </c>
      <c r="C10">
        <v>104</v>
      </c>
      <c r="D10">
        <v>101</v>
      </c>
      <c r="E10">
        <v>100</v>
      </c>
      <c r="F10">
        <v>98</v>
      </c>
      <c r="G10">
        <v>101</v>
      </c>
      <c r="H10">
        <v>102</v>
      </c>
      <c r="I10">
        <v>99</v>
      </c>
      <c r="J10">
        <v>89</v>
      </c>
      <c r="K10">
        <v>110</v>
      </c>
      <c r="L10">
        <f t="shared" si="0"/>
        <v>101.1</v>
      </c>
    </row>
    <row r="12" spans="1:12">
      <c r="A12" t="s">
        <v>1</v>
      </c>
      <c r="B12">
        <v>78</v>
      </c>
      <c r="C12">
        <v>75</v>
      </c>
      <c r="D12">
        <v>83</v>
      </c>
      <c r="E12">
        <v>93</v>
      </c>
      <c r="F12">
        <v>71</v>
      </c>
      <c r="G12">
        <v>89</v>
      </c>
      <c r="H12">
        <v>83</v>
      </c>
      <c r="I12">
        <v>79</v>
      </c>
      <c r="J12">
        <v>98</v>
      </c>
      <c r="K12">
        <v>85</v>
      </c>
      <c r="L12">
        <f t="shared" si="0"/>
        <v>83.4</v>
      </c>
    </row>
    <row r="13" spans="1:12">
      <c r="A13" s="1" t="s">
        <v>2</v>
      </c>
      <c r="B13" s="1">
        <v>112</v>
      </c>
      <c r="C13" s="1">
        <v>101</v>
      </c>
      <c r="D13" s="1">
        <v>109</v>
      </c>
      <c r="E13" s="1">
        <v>106</v>
      </c>
      <c r="F13" s="1">
        <v>91</v>
      </c>
      <c r="G13" s="1">
        <v>107</v>
      </c>
      <c r="H13" s="1">
        <v>112</v>
      </c>
      <c r="I13" s="1">
        <v>112</v>
      </c>
      <c r="J13" s="1">
        <v>112</v>
      </c>
      <c r="K13" s="1">
        <v>99</v>
      </c>
      <c r="L13" s="1">
        <f t="shared" si="0"/>
        <v>106.1</v>
      </c>
    </row>
    <row r="14" spans="1:12">
      <c r="A14" s="2" t="s">
        <v>3</v>
      </c>
      <c r="B14" s="2">
        <v>84</v>
      </c>
      <c r="C14" s="2">
        <v>81</v>
      </c>
      <c r="D14" s="2">
        <v>87</v>
      </c>
      <c r="E14" s="2">
        <v>82</v>
      </c>
      <c r="F14" s="2">
        <v>89</v>
      </c>
      <c r="G14" s="2">
        <v>87</v>
      </c>
      <c r="H14" s="2">
        <v>80</v>
      </c>
      <c r="I14" s="2">
        <v>85</v>
      </c>
      <c r="J14" s="2">
        <v>90</v>
      </c>
      <c r="K14" s="2">
        <v>81</v>
      </c>
      <c r="L14" s="2">
        <f t="shared" si="0"/>
        <v>84.6</v>
      </c>
    </row>
    <row r="15" spans="1:12">
      <c r="A15" s="2" t="s">
        <v>4</v>
      </c>
      <c r="B15" s="2">
        <v>89</v>
      </c>
      <c r="C15" s="2">
        <v>100</v>
      </c>
      <c r="D15" s="2">
        <v>93</v>
      </c>
      <c r="E15" s="2">
        <v>88</v>
      </c>
      <c r="F15" s="2">
        <v>91</v>
      </c>
      <c r="G15" s="2">
        <v>90</v>
      </c>
      <c r="H15" s="2">
        <v>90</v>
      </c>
      <c r="I15" s="2">
        <v>105</v>
      </c>
      <c r="J15" s="2">
        <v>98</v>
      </c>
      <c r="K15" s="2">
        <v>102</v>
      </c>
      <c r="L15" s="2">
        <f>AVERAGE(B15:K15)</f>
        <v>94.6</v>
      </c>
    </row>
    <row r="17" spans="1:16">
      <c r="A17" t="s">
        <v>1</v>
      </c>
      <c r="B17">
        <v>73</v>
      </c>
      <c r="C17">
        <v>84</v>
      </c>
      <c r="D17">
        <v>99</v>
      </c>
      <c r="E17">
        <v>112</v>
      </c>
      <c r="F17">
        <v>88</v>
      </c>
      <c r="G17">
        <v>76</v>
      </c>
      <c r="H17">
        <v>94</v>
      </c>
      <c r="I17">
        <v>82</v>
      </c>
      <c r="J17">
        <v>84</v>
      </c>
      <c r="K17">
        <v>87</v>
      </c>
      <c r="L17">
        <f t="shared" si="0"/>
        <v>87.9</v>
      </c>
    </row>
    <row r="18" spans="1:16">
      <c r="A18" s="1" t="s">
        <v>2</v>
      </c>
      <c r="B18" s="1">
        <v>112</v>
      </c>
      <c r="C18" s="1">
        <v>104</v>
      </c>
      <c r="D18" s="1">
        <v>104</v>
      </c>
      <c r="E18" s="1">
        <v>91</v>
      </c>
      <c r="F18" s="1">
        <v>104</v>
      </c>
      <c r="G18" s="1">
        <v>109</v>
      </c>
      <c r="H18" s="1">
        <v>76</v>
      </c>
      <c r="I18" s="1">
        <v>101</v>
      </c>
      <c r="J18" s="1">
        <v>108</v>
      </c>
      <c r="K18" s="1">
        <v>105</v>
      </c>
      <c r="L18" s="1">
        <f t="shared" si="0"/>
        <v>101.4</v>
      </c>
    </row>
    <row r="19" spans="1:16">
      <c r="A19" t="s">
        <v>3</v>
      </c>
      <c r="B19">
        <v>93</v>
      </c>
      <c r="C19">
        <v>84</v>
      </c>
      <c r="D19">
        <v>86</v>
      </c>
      <c r="E19">
        <v>86</v>
      </c>
      <c r="F19">
        <v>84</v>
      </c>
      <c r="G19">
        <v>89</v>
      </c>
      <c r="H19">
        <v>80</v>
      </c>
      <c r="I19">
        <v>90</v>
      </c>
      <c r="J19">
        <v>84</v>
      </c>
      <c r="K19">
        <v>95</v>
      </c>
      <c r="L19">
        <f t="shared" si="0"/>
        <v>87.1</v>
      </c>
    </row>
    <row r="20" spans="1:16">
      <c r="A20" t="s">
        <v>4</v>
      </c>
      <c r="B20">
        <v>86</v>
      </c>
      <c r="C20">
        <v>110</v>
      </c>
      <c r="D20">
        <v>94</v>
      </c>
      <c r="E20">
        <v>111</v>
      </c>
      <c r="F20">
        <v>109</v>
      </c>
      <c r="G20">
        <v>99</v>
      </c>
      <c r="H20">
        <v>100</v>
      </c>
      <c r="I20">
        <v>98</v>
      </c>
      <c r="J20">
        <v>101</v>
      </c>
      <c r="K20">
        <v>101</v>
      </c>
      <c r="L20">
        <f t="shared" si="0"/>
        <v>100.9</v>
      </c>
      <c r="P20" t="s">
        <v>11</v>
      </c>
    </row>
    <row r="23" spans="1:16">
      <c r="A23" t="s">
        <v>1</v>
      </c>
      <c r="B23">
        <v>79</v>
      </c>
      <c r="C23">
        <v>87</v>
      </c>
      <c r="D23">
        <v>91</v>
      </c>
      <c r="E23">
        <v>90</v>
      </c>
      <c r="F23">
        <v>73</v>
      </c>
      <c r="G23">
        <v>83</v>
      </c>
      <c r="H23">
        <v>76</v>
      </c>
      <c r="I23">
        <v>98</v>
      </c>
      <c r="J23">
        <v>88</v>
      </c>
      <c r="K23">
        <v>90</v>
      </c>
      <c r="L23">
        <f t="shared" si="0"/>
        <v>85.5</v>
      </c>
    </row>
    <row r="24" spans="1:16">
      <c r="A24" s="1" t="s">
        <v>2</v>
      </c>
      <c r="B24" s="1">
        <v>112</v>
      </c>
      <c r="C24" s="1">
        <v>93</v>
      </c>
      <c r="D24" s="1">
        <v>109</v>
      </c>
      <c r="E24" s="1">
        <v>106</v>
      </c>
      <c r="F24" s="1">
        <v>102</v>
      </c>
      <c r="G24" s="1">
        <v>87</v>
      </c>
      <c r="H24" s="1">
        <v>112</v>
      </c>
      <c r="I24" s="1">
        <v>103</v>
      </c>
      <c r="J24" s="1">
        <v>108</v>
      </c>
      <c r="K24" s="1">
        <v>110</v>
      </c>
      <c r="L24" s="1">
        <f t="shared" si="0"/>
        <v>104.2</v>
      </c>
    </row>
    <row r="25" spans="1:16">
      <c r="A25" t="s">
        <v>3</v>
      </c>
      <c r="B25">
        <v>99</v>
      </c>
      <c r="C25">
        <v>91</v>
      </c>
      <c r="D25">
        <v>87</v>
      </c>
      <c r="E25">
        <v>84</v>
      </c>
      <c r="F25">
        <v>89</v>
      </c>
      <c r="G25">
        <v>89</v>
      </c>
      <c r="H25">
        <v>85</v>
      </c>
      <c r="I25">
        <v>89</v>
      </c>
      <c r="J25">
        <v>86</v>
      </c>
      <c r="K25">
        <v>82</v>
      </c>
      <c r="L25">
        <f t="shared" si="0"/>
        <v>88.1</v>
      </c>
    </row>
    <row r="26" spans="1:16">
      <c r="A26" t="s">
        <v>4</v>
      </c>
      <c r="B26">
        <v>84</v>
      </c>
      <c r="C26">
        <v>106</v>
      </c>
      <c r="D26">
        <v>103</v>
      </c>
      <c r="E26">
        <v>96</v>
      </c>
      <c r="F26">
        <v>102</v>
      </c>
      <c r="G26">
        <v>111</v>
      </c>
      <c r="H26">
        <v>101</v>
      </c>
      <c r="I26">
        <v>108</v>
      </c>
      <c r="J26">
        <v>101</v>
      </c>
      <c r="K26">
        <v>107</v>
      </c>
      <c r="L26">
        <f t="shared" si="0"/>
        <v>101.9</v>
      </c>
    </row>
    <row r="28" spans="1:16">
      <c r="A28" t="s">
        <v>1</v>
      </c>
      <c r="B28">
        <v>74</v>
      </c>
      <c r="C28">
        <v>93</v>
      </c>
      <c r="D28">
        <v>76</v>
      </c>
      <c r="E28">
        <v>89</v>
      </c>
      <c r="F28">
        <v>97</v>
      </c>
      <c r="G28">
        <v>78</v>
      </c>
      <c r="H28">
        <v>76</v>
      </c>
      <c r="I28">
        <v>86</v>
      </c>
      <c r="J28">
        <v>87</v>
      </c>
      <c r="K28">
        <v>86</v>
      </c>
      <c r="L28">
        <f t="shared" si="0"/>
        <v>84.2</v>
      </c>
    </row>
    <row r="29" spans="1:16">
      <c r="A29" s="1" t="s">
        <v>2</v>
      </c>
      <c r="B29" s="1">
        <v>101</v>
      </c>
      <c r="C29" s="1">
        <v>108</v>
      </c>
      <c r="D29" s="1">
        <v>106</v>
      </c>
      <c r="E29" s="1">
        <v>103</v>
      </c>
      <c r="F29" s="1">
        <v>110</v>
      </c>
      <c r="G29" s="1">
        <v>112</v>
      </c>
      <c r="H29" s="1">
        <v>112</v>
      </c>
      <c r="I29" s="1">
        <v>98</v>
      </c>
      <c r="J29" s="1">
        <v>109</v>
      </c>
      <c r="K29" s="1">
        <v>110</v>
      </c>
      <c r="L29" s="1">
        <f t="shared" si="0"/>
        <v>106.9</v>
      </c>
    </row>
    <row r="30" spans="1:16">
      <c r="A30" t="s">
        <v>3</v>
      </c>
      <c r="B30">
        <v>88</v>
      </c>
      <c r="C30">
        <v>86</v>
      </c>
      <c r="D30">
        <v>89</v>
      </c>
      <c r="E30">
        <v>84</v>
      </c>
      <c r="F30">
        <v>93</v>
      </c>
      <c r="G30">
        <v>86</v>
      </c>
      <c r="H30">
        <v>93</v>
      </c>
      <c r="I30">
        <v>89</v>
      </c>
      <c r="J30">
        <v>81</v>
      </c>
      <c r="K30">
        <v>86</v>
      </c>
      <c r="L30">
        <f t="shared" si="0"/>
        <v>87.5</v>
      </c>
    </row>
    <row r="31" spans="1:16">
      <c r="A31" t="s">
        <v>4</v>
      </c>
      <c r="B31">
        <v>108</v>
      </c>
      <c r="C31">
        <v>107</v>
      </c>
      <c r="D31">
        <v>99</v>
      </c>
      <c r="E31">
        <v>93</v>
      </c>
      <c r="F31">
        <v>105</v>
      </c>
      <c r="G31">
        <v>96</v>
      </c>
      <c r="H31">
        <v>102</v>
      </c>
      <c r="I31">
        <v>110</v>
      </c>
      <c r="J31">
        <v>102</v>
      </c>
      <c r="K31">
        <v>103</v>
      </c>
      <c r="L31">
        <f t="shared" si="0"/>
        <v>102.5</v>
      </c>
    </row>
    <row r="34" spans="1:16">
      <c r="A34" t="s">
        <v>1</v>
      </c>
      <c r="B34">
        <v>74</v>
      </c>
      <c r="C34">
        <v>89</v>
      </c>
      <c r="D34">
        <v>88</v>
      </c>
      <c r="E34">
        <v>80</v>
      </c>
      <c r="F34">
        <v>77</v>
      </c>
      <c r="G34">
        <v>104</v>
      </c>
      <c r="H34">
        <v>79</v>
      </c>
      <c r="I34">
        <v>80</v>
      </c>
      <c r="J34">
        <v>77</v>
      </c>
      <c r="K34">
        <v>77</v>
      </c>
      <c r="L34">
        <f t="shared" si="0"/>
        <v>82.5</v>
      </c>
    </row>
    <row r="35" spans="1:16">
      <c r="A35" s="1" t="s">
        <v>2</v>
      </c>
      <c r="B35" s="1">
        <v>100</v>
      </c>
      <c r="C35" s="1">
        <v>103</v>
      </c>
      <c r="D35" s="1">
        <v>103</v>
      </c>
      <c r="E35" s="1">
        <v>108</v>
      </c>
      <c r="F35" s="1">
        <v>112</v>
      </c>
      <c r="G35" s="1">
        <v>112</v>
      </c>
      <c r="H35" s="1">
        <v>112</v>
      </c>
      <c r="I35" s="1">
        <v>112</v>
      </c>
      <c r="J35" s="1">
        <v>112</v>
      </c>
      <c r="K35" s="1">
        <v>112</v>
      </c>
      <c r="L35" s="1">
        <f t="shared" si="0"/>
        <v>108.6</v>
      </c>
    </row>
    <row r="36" spans="1:16">
      <c r="A36" t="s">
        <v>3</v>
      </c>
      <c r="B36">
        <v>85</v>
      </c>
      <c r="C36">
        <v>83</v>
      </c>
      <c r="D36">
        <v>84</v>
      </c>
      <c r="E36">
        <v>94</v>
      </c>
      <c r="F36">
        <v>86</v>
      </c>
      <c r="G36">
        <v>82</v>
      </c>
      <c r="H36">
        <v>85</v>
      </c>
      <c r="I36">
        <v>83</v>
      </c>
      <c r="J36">
        <v>91</v>
      </c>
      <c r="K36">
        <v>93</v>
      </c>
      <c r="L36">
        <f t="shared" si="0"/>
        <v>86.6</v>
      </c>
    </row>
    <row r="37" spans="1:16">
      <c r="A37" t="s">
        <v>4</v>
      </c>
      <c r="B37">
        <v>104</v>
      </c>
      <c r="C37">
        <v>110</v>
      </c>
      <c r="D37">
        <v>92</v>
      </c>
      <c r="E37">
        <v>95</v>
      </c>
      <c r="F37">
        <v>106</v>
      </c>
      <c r="G37">
        <v>88</v>
      </c>
      <c r="H37">
        <v>109</v>
      </c>
      <c r="I37">
        <v>103</v>
      </c>
      <c r="J37">
        <v>106</v>
      </c>
      <c r="K37">
        <v>103</v>
      </c>
      <c r="L37">
        <f t="shared" si="0"/>
        <v>101.6</v>
      </c>
    </row>
    <row r="39" spans="1:16">
      <c r="A39" t="s">
        <v>1</v>
      </c>
      <c r="B39">
        <v>79</v>
      </c>
      <c r="C39">
        <v>82</v>
      </c>
      <c r="D39">
        <v>78</v>
      </c>
      <c r="E39">
        <v>88</v>
      </c>
      <c r="F39">
        <v>82</v>
      </c>
      <c r="G39">
        <v>89</v>
      </c>
      <c r="H39">
        <v>85</v>
      </c>
      <c r="I39">
        <v>87</v>
      </c>
      <c r="J39">
        <v>88</v>
      </c>
      <c r="K39">
        <v>93</v>
      </c>
      <c r="L39">
        <f t="shared" si="0"/>
        <v>85.1</v>
      </c>
    </row>
    <row r="40" spans="1:16">
      <c r="A40" s="1" t="s">
        <v>2</v>
      </c>
      <c r="B40" s="1">
        <v>112</v>
      </c>
      <c r="C40" s="1">
        <v>100</v>
      </c>
      <c r="D40" s="1">
        <v>112</v>
      </c>
      <c r="E40" s="1">
        <v>106</v>
      </c>
      <c r="F40" s="1">
        <v>106</v>
      </c>
      <c r="G40" s="1">
        <v>112</v>
      </c>
      <c r="H40" s="1">
        <v>84</v>
      </c>
      <c r="I40" s="1">
        <v>112</v>
      </c>
      <c r="J40" s="1">
        <v>105</v>
      </c>
      <c r="K40" s="1">
        <v>83</v>
      </c>
      <c r="L40" s="1">
        <f t="shared" si="0"/>
        <v>103.2</v>
      </c>
      <c r="P40" t="s">
        <v>12</v>
      </c>
    </row>
    <row r="41" spans="1:16">
      <c r="A41" t="s">
        <v>3</v>
      </c>
      <c r="B41">
        <v>86</v>
      </c>
      <c r="C41">
        <v>91</v>
      </c>
      <c r="D41">
        <v>90</v>
      </c>
      <c r="E41">
        <v>81</v>
      </c>
      <c r="F41">
        <v>93</v>
      </c>
      <c r="G41">
        <v>84</v>
      </c>
      <c r="H41">
        <v>78</v>
      </c>
      <c r="I41">
        <v>91</v>
      </c>
      <c r="J41">
        <v>84</v>
      </c>
      <c r="K41">
        <v>90</v>
      </c>
      <c r="L41">
        <f t="shared" si="0"/>
        <v>86.8</v>
      </c>
    </row>
    <row r="42" spans="1:16">
      <c r="A42" t="s">
        <v>4</v>
      </c>
      <c r="B42">
        <v>106</v>
      </c>
      <c r="C42">
        <v>96</v>
      </c>
      <c r="D42">
        <v>103</v>
      </c>
      <c r="E42">
        <v>99</v>
      </c>
      <c r="F42">
        <v>102</v>
      </c>
      <c r="G42">
        <v>99</v>
      </c>
      <c r="H42">
        <v>101</v>
      </c>
      <c r="I42">
        <v>94</v>
      </c>
      <c r="J42">
        <v>87</v>
      </c>
      <c r="K42">
        <v>94</v>
      </c>
      <c r="L42">
        <f t="shared" si="0"/>
        <v>98.1</v>
      </c>
    </row>
    <row r="44" spans="1:16">
      <c r="A44" t="s">
        <v>1</v>
      </c>
      <c r="B44">
        <v>95</v>
      </c>
      <c r="C44">
        <v>78</v>
      </c>
      <c r="D44">
        <v>90</v>
      </c>
      <c r="E44">
        <v>75</v>
      </c>
      <c r="F44">
        <v>73</v>
      </c>
      <c r="G44">
        <v>80</v>
      </c>
      <c r="H44">
        <v>88</v>
      </c>
      <c r="I44">
        <v>84</v>
      </c>
      <c r="J44">
        <v>103</v>
      </c>
      <c r="K44">
        <v>76</v>
      </c>
      <c r="L44">
        <f t="shared" si="0"/>
        <v>84.2</v>
      </c>
    </row>
    <row r="45" spans="1:16">
      <c r="A45" s="1" t="s">
        <v>2</v>
      </c>
      <c r="B45" s="1">
        <v>98</v>
      </c>
      <c r="C45" s="1">
        <v>99</v>
      </c>
      <c r="D45" s="1">
        <v>112</v>
      </c>
      <c r="E45" s="1">
        <v>107</v>
      </c>
      <c r="F45" s="1">
        <v>98</v>
      </c>
      <c r="G45" s="1">
        <v>102</v>
      </c>
      <c r="H45" s="1">
        <v>112</v>
      </c>
      <c r="I45" s="1">
        <v>99</v>
      </c>
      <c r="J45" s="1">
        <v>96</v>
      </c>
      <c r="K45" s="1">
        <v>95</v>
      </c>
      <c r="L45" s="1">
        <f t="shared" si="0"/>
        <v>101.8</v>
      </c>
      <c r="P45" t="s">
        <v>13</v>
      </c>
    </row>
    <row r="46" spans="1:16">
      <c r="A46" t="s">
        <v>3</v>
      </c>
      <c r="B46">
        <v>87</v>
      </c>
      <c r="C46">
        <v>81</v>
      </c>
      <c r="D46">
        <v>86</v>
      </c>
      <c r="E46">
        <v>87</v>
      </c>
      <c r="F46">
        <v>85</v>
      </c>
      <c r="G46">
        <v>100</v>
      </c>
      <c r="H46">
        <v>93</v>
      </c>
      <c r="I46">
        <v>89</v>
      </c>
      <c r="J46">
        <v>92</v>
      </c>
      <c r="K46">
        <v>86</v>
      </c>
      <c r="L46">
        <f t="shared" si="0"/>
        <v>88.6</v>
      </c>
    </row>
    <row r="47" spans="1:16">
      <c r="A47" t="s">
        <v>4</v>
      </c>
      <c r="B47">
        <v>99</v>
      </c>
      <c r="C47">
        <v>90</v>
      </c>
      <c r="D47">
        <v>85</v>
      </c>
      <c r="E47">
        <v>89</v>
      </c>
      <c r="F47">
        <v>111</v>
      </c>
      <c r="G47">
        <v>107</v>
      </c>
      <c r="H47">
        <v>91</v>
      </c>
      <c r="I47">
        <v>104</v>
      </c>
      <c r="J47">
        <v>104</v>
      </c>
      <c r="K47">
        <v>92</v>
      </c>
      <c r="L47">
        <f t="shared" si="0"/>
        <v>97.2</v>
      </c>
    </row>
    <row r="49" spans="1:16">
      <c r="A49" t="s">
        <v>1</v>
      </c>
      <c r="B49">
        <v>81</v>
      </c>
      <c r="C49">
        <v>80</v>
      </c>
      <c r="D49">
        <v>82</v>
      </c>
      <c r="E49">
        <v>81</v>
      </c>
      <c r="F49">
        <v>77</v>
      </c>
      <c r="G49">
        <v>84</v>
      </c>
      <c r="H49">
        <v>74</v>
      </c>
      <c r="I49">
        <v>86</v>
      </c>
      <c r="J49">
        <v>71</v>
      </c>
      <c r="K49">
        <v>79</v>
      </c>
      <c r="L49">
        <f t="shared" si="0"/>
        <v>79.5</v>
      </c>
      <c r="P49" t="s">
        <v>14</v>
      </c>
    </row>
    <row r="50" spans="1:16">
      <c r="A50" s="1" t="s">
        <v>2</v>
      </c>
      <c r="B50" s="1">
        <v>110</v>
      </c>
      <c r="C50" s="1">
        <v>79</v>
      </c>
      <c r="D50" s="1">
        <v>101</v>
      </c>
      <c r="E50" s="1">
        <v>82</v>
      </c>
      <c r="F50" s="1">
        <v>112</v>
      </c>
      <c r="G50" s="1">
        <v>112</v>
      </c>
      <c r="H50" s="1">
        <v>112</v>
      </c>
      <c r="I50" s="1">
        <v>108</v>
      </c>
      <c r="J50" s="1">
        <v>112</v>
      </c>
      <c r="K50" s="1">
        <v>109</v>
      </c>
      <c r="L50" s="1">
        <f t="shared" si="0"/>
        <v>103.7</v>
      </c>
    </row>
    <row r="51" spans="1:16">
      <c r="A51" t="s">
        <v>3</v>
      </c>
      <c r="B51">
        <v>82</v>
      </c>
      <c r="C51">
        <v>85</v>
      </c>
      <c r="D51">
        <v>82</v>
      </c>
      <c r="E51">
        <v>88</v>
      </c>
      <c r="F51">
        <v>86</v>
      </c>
      <c r="G51">
        <v>84</v>
      </c>
      <c r="H51">
        <v>88</v>
      </c>
      <c r="I51">
        <v>84</v>
      </c>
      <c r="J51">
        <v>81</v>
      </c>
      <c r="K51">
        <v>84</v>
      </c>
      <c r="L51">
        <f t="shared" si="0"/>
        <v>84.4</v>
      </c>
    </row>
    <row r="52" spans="1:16">
      <c r="A52" t="s">
        <v>4</v>
      </c>
      <c r="B52">
        <v>110</v>
      </c>
      <c r="C52">
        <v>95</v>
      </c>
      <c r="D52">
        <v>102</v>
      </c>
      <c r="E52">
        <v>102</v>
      </c>
      <c r="F52">
        <v>102</v>
      </c>
      <c r="G52">
        <v>87</v>
      </c>
      <c r="H52">
        <v>109</v>
      </c>
      <c r="I52">
        <v>88</v>
      </c>
      <c r="J52">
        <v>110</v>
      </c>
      <c r="K52">
        <v>98</v>
      </c>
      <c r="L52">
        <f t="shared" si="0"/>
        <v>100.3</v>
      </c>
    </row>
    <row r="54" spans="1:16">
      <c r="A54" t="s">
        <v>1</v>
      </c>
      <c r="B54">
        <v>89</v>
      </c>
      <c r="C54">
        <v>88</v>
      </c>
      <c r="D54">
        <v>83</v>
      </c>
      <c r="E54">
        <v>83</v>
      </c>
      <c r="F54">
        <v>72</v>
      </c>
      <c r="G54">
        <v>102</v>
      </c>
      <c r="H54">
        <v>87</v>
      </c>
      <c r="I54">
        <v>84</v>
      </c>
      <c r="J54">
        <v>79</v>
      </c>
      <c r="K54">
        <v>85</v>
      </c>
      <c r="L54">
        <f t="shared" si="0"/>
        <v>85.2</v>
      </c>
      <c r="P54" t="s">
        <v>14</v>
      </c>
    </row>
    <row r="55" spans="1:16">
      <c r="A55" s="1" t="s">
        <v>2</v>
      </c>
      <c r="B55" s="1">
        <v>82</v>
      </c>
      <c r="C55" s="1">
        <v>108</v>
      </c>
      <c r="D55" s="1">
        <v>112</v>
      </c>
      <c r="E55" s="1">
        <v>112</v>
      </c>
      <c r="F55" s="1">
        <v>112</v>
      </c>
      <c r="G55" s="1">
        <v>92</v>
      </c>
      <c r="H55" s="1">
        <v>93</v>
      </c>
      <c r="I55" s="1">
        <v>106</v>
      </c>
      <c r="J55" s="1">
        <v>110</v>
      </c>
      <c r="K55" s="1">
        <v>108</v>
      </c>
      <c r="L55" s="1">
        <f t="shared" si="0"/>
        <v>103.5</v>
      </c>
    </row>
    <row r="56" spans="1:16">
      <c r="A56" t="s">
        <v>3</v>
      </c>
      <c r="B56">
        <v>81</v>
      </c>
      <c r="C56">
        <v>85</v>
      </c>
      <c r="D56">
        <v>86</v>
      </c>
      <c r="E56">
        <v>89</v>
      </c>
      <c r="F56">
        <v>86</v>
      </c>
      <c r="G56">
        <v>86</v>
      </c>
      <c r="H56">
        <v>87</v>
      </c>
      <c r="I56">
        <v>87</v>
      </c>
      <c r="J56">
        <v>90</v>
      </c>
      <c r="K56">
        <v>81</v>
      </c>
      <c r="L56">
        <f t="shared" si="0"/>
        <v>85.8</v>
      </c>
    </row>
    <row r="57" spans="1:16">
      <c r="A57" t="s">
        <v>4</v>
      </c>
      <c r="B57">
        <v>104</v>
      </c>
      <c r="C57">
        <v>110</v>
      </c>
      <c r="D57">
        <v>92</v>
      </c>
      <c r="E57">
        <v>97</v>
      </c>
      <c r="F57">
        <v>109</v>
      </c>
      <c r="G57">
        <v>109</v>
      </c>
      <c r="H57">
        <v>101</v>
      </c>
      <c r="I57">
        <v>92</v>
      </c>
      <c r="J57">
        <v>96</v>
      </c>
      <c r="K57">
        <v>92</v>
      </c>
      <c r="L57">
        <f t="shared" si="0"/>
        <v>100.2</v>
      </c>
    </row>
    <row r="59" spans="1:16">
      <c r="A59" t="s">
        <v>1</v>
      </c>
      <c r="B59">
        <v>88</v>
      </c>
      <c r="C59">
        <v>88</v>
      </c>
      <c r="D59">
        <v>73</v>
      </c>
      <c r="E59">
        <v>73</v>
      </c>
      <c r="F59">
        <v>91</v>
      </c>
      <c r="G59">
        <v>77</v>
      </c>
      <c r="H59">
        <v>83</v>
      </c>
      <c r="I59">
        <v>77</v>
      </c>
      <c r="J59">
        <v>81</v>
      </c>
      <c r="K59">
        <v>74</v>
      </c>
      <c r="L59">
        <f t="shared" si="0"/>
        <v>80.5</v>
      </c>
    </row>
    <row r="60" spans="1:16">
      <c r="A60" s="1" t="s">
        <v>2</v>
      </c>
      <c r="B60" s="1">
        <v>93</v>
      </c>
      <c r="C60" s="1">
        <v>90</v>
      </c>
      <c r="D60" s="1">
        <v>108</v>
      </c>
      <c r="E60" s="1">
        <v>102</v>
      </c>
      <c r="F60" s="1">
        <v>91</v>
      </c>
      <c r="G60" s="1">
        <v>94</v>
      </c>
      <c r="H60" s="1">
        <v>90</v>
      </c>
      <c r="I60" s="1">
        <v>107</v>
      </c>
      <c r="J60" s="1">
        <v>93</v>
      </c>
      <c r="K60" s="1">
        <v>93</v>
      </c>
      <c r="L60" s="1">
        <f t="shared" si="0"/>
        <v>96.1</v>
      </c>
      <c r="P60" t="s">
        <v>15</v>
      </c>
    </row>
    <row r="61" spans="1:16">
      <c r="A61" t="s">
        <v>3</v>
      </c>
      <c r="B61">
        <v>84</v>
      </c>
      <c r="C61">
        <v>86</v>
      </c>
      <c r="D61">
        <v>90</v>
      </c>
      <c r="E61">
        <v>99</v>
      </c>
      <c r="F61">
        <v>82</v>
      </c>
      <c r="G61">
        <v>99</v>
      </c>
      <c r="H61">
        <v>87</v>
      </c>
      <c r="I61">
        <v>82</v>
      </c>
      <c r="J61">
        <v>73</v>
      </c>
      <c r="K61">
        <v>89</v>
      </c>
      <c r="L61">
        <f t="shared" si="0"/>
        <v>87.1</v>
      </c>
    </row>
    <row r="62" spans="1:16">
      <c r="A62" t="s">
        <v>4</v>
      </c>
      <c r="B62">
        <v>93</v>
      </c>
      <c r="C62">
        <v>112</v>
      </c>
      <c r="D62">
        <v>89</v>
      </c>
      <c r="E62">
        <v>107</v>
      </c>
      <c r="F62">
        <v>103</v>
      </c>
      <c r="G62">
        <v>109</v>
      </c>
      <c r="H62">
        <v>95</v>
      </c>
      <c r="I62">
        <v>112</v>
      </c>
      <c r="J62">
        <v>109</v>
      </c>
      <c r="K62">
        <v>111</v>
      </c>
      <c r="L62">
        <f t="shared" si="0"/>
        <v>104</v>
      </c>
    </row>
    <row r="64" spans="1:16">
      <c r="A64" t="s">
        <v>1</v>
      </c>
      <c r="B64">
        <v>103</v>
      </c>
      <c r="C64">
        <v>79</v>
      </c>
      <c r="D64">
        <v>92</v>
      </c>
      <c r="E64">
        <v>84</v>
      </c>
      <c r="F64">
        <v>78</v>
      </c>
      <c r="G64">
        <v>78</v>
      </c>
      <c r="H64">
        <v>88</v>
      </c>
      <c r="I64">
        <v>73</v>
      </c>
      <c r="J64">
        <v>83</v>
      </c>
      <c r="K64">
        <v>93</v>
      </c>
      <c r="L64">
        <f t="shared" si="0"/>
        <v>85.1</v>
      </c>
      <c r="P64" t="s">
        <v>16</v>
      </c>
    </row>
    <row r="65" spans="1:12">
      <c r="A65" s="1" t="s">
        <v>2</v>
      </c>
      <c r="B65" s="1">
        <v>104</v>
      </c>
      <c r="C65" s="1">
        <v>73</v>
      </c>
      <c r="D65" s="1">
        <v>86</v>
      </c>
      <c r="E65" s="1">
        <v>96</v>
      </c>
      <c r="F65" s="1">
        <v>84</v>
      </c>
      <c r="G65" s="1">
        <v>95</v>
      </c>
      <c r="H65" s="1">
        <v>95</v>
      </c>
      <c r="I65" s="1">
        <v>91</v>
      </c>
      <c r="J65" s="1">
        <v>85</v>
      </c>
      <c r="K65" s="1">
        <v>85</v>
      </c>
      <c r="L65" s="1">
        <f t="shared" si="0"/>
        <v>89.4</v>
      </c>
    </row>
    <row r="66" spans="1:12">
      <c r="A66" t="s">
        <v>3</v>
      </c>
      <c r="B66">
        <v>85</v>
      </c>
      <c r="C66">
        <v>90</v>
      </c>
      <c r="D66">
        <v>86</v>
      </c>
      <c r="E66">
        <v>88</v>
      </c>
      <c r="F66">
        <v>88</v>
      </c>
      <c r="G66">
        <v>88</v>
      </c>
      <c r="H66">
        <v>87</v>
      </c>
      <c r="I66">
        <v>86</v>
      </c>
      <c r="J66">
        <v>83</v>
      </c>
      <c r="K66">
        <v>82</v>
      </c>
      <c r="L66">
        <f t="shared" ref="L66:L67" si="1">AVERAGE(B66:K66)</f>
        <v>86.3</v>
      </c>
    </row>
    <row r="67" spans="1:12">
      <c r="A67" t="s">
        <v>4</v>
      </c>
      <c r="B67">
        <v>101</v>
      </c>
      <c r="C67">
        <v>111</v>
      </c>
      <c r="D67">
        <v>108</v>
      </c>
      <c r="E67">
        <v>92</v>
      </c>
      <c r="F67">
        <v>111</v>
      </c>
      <c r="G67">
        <v>101</v>
      </c>
      <c r="H67">
        <v>92</v>
      </c>
      <c r="I67">
        <v>101</v>
      </c>
      <c r="J67">
        <v>96</v>
      </c>
      <c r="K67">
        <v>96</v>
      </c>
      <c r="L67">
        <f t="shared" si="1"/>
        <v>100.9</v>
      </c>
    </row>
    <row r="70" spans="1:12">
      <c r="B70" t="s">
        <v>11</v>
      </c>
      <c r="C70" s="3" t="s">
        <v>11</v>
      </c>
      <c r="D70" s="3" t="s">
        <v>11</v>
      </c>
      <c r="E70" t="s">
        <v>12</v>
      </c>
      <c r="F70" t="s">
        <v>13</v>
      </c>
    </row>
    <row r="71" spans="1:12">
      <c r="B71">
        <f>L3</f>
        <v>103.2</v>
      </c>
      <c r="C71">
        <f>L24</f>
        <v>104.2</v>
      </c>
      <c r="D71">
        <f>L35</f>
        <v>108.6</v>
      </c>
      <c r="E71">
        <f>L40</f>
        <v>103.2</v>
      </c>
      <c r="F71">
        <f>L45</f>
        <v>101.8</v>
      </c>
    </row>
    <row r="82" spans="2:8">
      <c r="B82" t="s">
        <v>11</v>
      </c>
      <c r="C82" s="3" t="s">
        <v>11</v>
      </c>
      <c r="D82" s="3" t="s">
        <v>11</v>
      </c>
      <c r="E82" s="3" t="s">
        <v>17</v>
      </c>
      <c r="F82" s="3" t="s">
        <v>17</v>
      </c>
      <c r="G82" s="3" t="s">
        <v>18</v>
      </c>
      <c r="H82" s="3" t="s">
        <v>19</v>
      </c>
    </row>
    <row r="83" spans="2:8">
      <c r="B83">
        <f>L3</f>
        <v>103.2</v>
      </c>
      <c r="C83">
        <f>L13</f>
        <v>106.1</v>
      </c>
      <c r="D83">
        <f>L35</f>
        <v>108.6</v>
      </c>
      <c r="E83">
        <f>L50</f>
        <v>103.7</v>
      </c>
      <c r="F83">
        <f>L55</f>
        <v>103.5</v>
      </c>
      <c r="G83">
        <f>L60</f>
        <v>96.1</v>
      </c>
      <c r="H83">
        <f>+L65</f>
        <v>89.4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36" workbookViewId="0">
      <selection activeCell="F55" sqref="F55"/>
    </sheetView>
  </sheetViews>
  <sheetFormatPr baseColWidth="10" defaultRowHeight="15" x14ac:dyDescent="0"/>
  <cols>
    <col min="1" max="1" width="6.83203125" customWidth="1"/>
    <col min="2" max="11" width="12.1640625" bestFit="1" customWidth="1"/>
    <col min="12" max="12" width="6.83203125" bestFit="1" customWidth="1"/>
    <col min="13" max="22" width="12.1640625" bestFit="1" customWidth="1"/>
  </cols>
  <sheetData>
    <row r="1" spans="1:1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5</v>
      </c>
    </row>
    <row r="2" spans="1:14">
      <c r="A2" t="s">
        <v>1</v>
      </c>
      <c r="B2">
        <v>3771.69259126222</v>
      </c>
      <c r="C2">
        <v>3430.6387340852598</v>
      </c>
      <c r="D2">
        <v>3521.45643230628</v>
      </c>
      <c r="E2">
        <v>3537.6612610442298</v>
      </c>
      <c r="F2">
        <v>3502.1102359824199</v>
      </c>
      <c r="G2">
        <v>3713.6545224919701</v>
      </c>
      <c r="H2">
        <v>3471.7837915735399</v>
      </c>
      <c r="I2">
        <v>3389.92870210723</v>
      </c>
      <c r="J2">
        <v>3372.4401113039198</v>
      </c>
      <c r="K2">
        <v>3492.47182963965</v>
      </c>
      <c r="L2">
        <f>AVERAGE(B2:K2)</f>
        <v>3520.3838211796719</v>
      </c>
      <c r="N2" t="s">
        <v>7</v>
      </c>
    </row>
    <row r="3" spans="1:14">
      <c r="A3" t="s">
        <v>2</v>
      </c>
      <c r="B3">
        <v>3584.45958651506</v>
      </c>
      <c r="C3">
        <v>3668.2592771226</v>
      </c>
      <c r="D3">
        <v>3515.6257416178901</v>
      </c>
      <c r="E3">
        <v>3537.9104780713101</v>
      </c>
      <c r="F3">
        <v>3379.1492880752098</v>
      </c>
      <c r="G3">
        <v>3599.37979021602</v>
      </c>
      <c r="H3">
        <v>3513.4925499914498</v>
      </c>
      <c r="I3">
        <v>3472.51643245675</v>
      </c>
      <c r="J3">
        <v>3795.03765781829</v>
      </c>
      <c r="K3">
        <v>3476.65037065764</v>
      </c>
      <c r="L3">
        <f t="shared" ref="L3:L25" si="0">AVERAGE(B3:K3)</f>
        <v>3554.2481172542221</v>
      </c>
    </row>
    <row r="4" spans="1:14">
      <c r="A4" s="1" t="s">
        <v>3</v>
      </c>
      <c r="B4" s="1">
        <v>3840.5362514206099</v>
      </c>
      <c r="C4" s="1">
        <v>3739.3520591922002</v>
      </c>
      <c r="D4" s="1">
        <v>3730.6003358287999</v>
      </c>
      <c r="E4" s="1">
        <v>3764.3695546634099</v>
      </c>
      <c r="F4" s="1">
        <v>3826.1032812865401</v>
      </c>
      <c r="G4" s="1">
        <v>3756.4715275500798</v>
      </c>
      <c r="H4" s="1">
        <v>3862.0597689721999</v>
      </c>
      <c r="I4" s="1">
        <v>3705.5926850261999</v>
      </c>
      <c r="J4" s="1">
        <v>3772.2253273752899</v>
      </c>
      <c r="K4" s="1">
        <v>3819.4058873010999</v>
      </c>
      <c r="L4" s="1">
        <f t="shared" si="0"/>
        <v>3781.6716678616431</v>
      </c>
    </row>
    <row r="5" spans="1:14">
      <c r="A5" t="s">
        <v>4</v>
      </c>
      <c r="B5">
        <v>3751.2606787190498</v>
      </c>
      <c r="C5">
        <v>3650.0156029453301</v>
      </c>
      <c r="D5">
        <v>3732.2312665741001</v>
      </c>
      <c r="E5">
        <v>3752.5382513221498</v>
      </c>
      <c r="F5">
        <v>3685.5054692383401</v>
      </c>
      <c r="G5">
        <v>3644.11122505612</v>
      </c>
      <c r="H5">
        <v>3707.2184551607102</v>
      </c>
      <c r="I5">
        <v>3837.54627082861</v>
      </c>
      <c r="J5">
        <v>3638.7593181604602</v>
      </c>
      <c r="K5">
        <v>3584.0329763206501</v>
      </c>
      <c r="L5">
        <f t="shared" si="0"/>
        <v>3698.3219514325524</v>
      </c>
    </row>
    <row r="7" spans="1:14">
      <c r="A7" t="s">
        <v>1</v>
      </c>
      <c r="B7">
        <v>3771.69259126222</v>
      </c>
      <c r="C7">
        <v>3430.6387340852598</v>
      </c>
      <c r="D7">
        <v>3521.45643230628</v>
      </c>
      <c r="E7">
        <v>3537.6612610442298</v>
      </c>
      <c r="F7">
        <v>3502.1102359824199</v>
      </c>
      <c r="G7">
        <v>3713.6545224919701</v>
      </c>
      <c r="H7">
        <v>3471.7837915735399</v>
      </c>
      <c r="I7">
        <v>3389.92870210723</v>
      </c>
      <c r="J7">
        <v>3372.4401113039198</v>
      </c>
      <c r="K7">
        <v>3492.47182963965</v>
      </c>
      <c r="L7">
        <f t="shared" si="0"/>
        <v>3520.3838211796719</v>
      </c>
      <c r="N7" t="s">
        <v>7</v>
      </c>
    </row>
    <row r="8" spans="1:14">
      <c r="A8" s="2" t="s">
        <v>2</v>
      </c>
      <c r="B8">
        <v>3584.45958651506</v>
      </c>
      <c r="C8">
        <v>3668.2592771226</v>
      </c>
      <c r="D8">
        <v>3515.6257416178901</v>
      </c>
      <c r="E8">
        <v>3537.9104780713101</v>
      </c>
      <c r="F8">
        <v>3379.1492880752098</v>
      </c>
      <c r="G8">
        <v>3599.37979021602</v>
      </c>
      <c r="H8">
        <v>3513.4925499914498</v>
      </c>
      <c r="I8">
        <v>3472.51643245675</v>
      </c>
      <c r="J8">
        <v>3795.03765781829</v>
      </c>
      <c r="K8">
        <v>3476.65037065764</v>
      </c>
      <c r="L8">
        <f t="shared" si="0"/>
        <v>3554.2481172542221</v>
      </c>
    </row>
    <row r="9" spans="1:14">
      <c r="A9" s="1" t="s">
        <v>3</v>
      </c>
      <c r="B9" s="1">
        <v>3840.5362514206099</v>
      </c>
      <c r="C9" s="1">
        <v>3739.3520591922002</v>
      </c>
      <c r="D9" s="1">
        <v>3730.6003358287999</v>
      </c>
      <c r="E9" s="1">
        <v>3764.3695546634099</v>
      </c>
      <c r="F9" s="1">
        <v>3826.1032812865401</v>
      </c>
      <c r="G9" s="1">
        <v>3756.4715275500798</v>
      </c>
      <c r="H9" s="1">
        <v>3862.0597689721999</v>
      </c>
      <c r="I9" s="1">
        <v>3705.5926850261999</v>
      </c>
      <c r="J9" s="1">
        <v>3772.2253273752899</v>
      </c>
      <c r="K9" s="1">
        <v>3819.4058873010999</v>
      </c>
      <c r="L9" s="1">
        <f t="shared" si="0"/>
        <v>3781.6716678616431</v>
      </c>
    </row>
    <row r="10" spans="1:14">
      <c r="A10" t="s">
        <v>4</v>
      </c>
      <c r="B10">
        <v>3751.2606787190498</v>
      </c>
      <c r="C10">
        <v>3650.0156029453301</v>
      </c>
      <c r="D10">
        <v>3732.2312665741001</v>
      </c>
      <c r="E10">
        <v>3752.5382513221498</v>
      </c>
      <c r="F10">
        <v>3685.5054692383401</v>
      </c>
      <c r="G10">
        <v>3644.11122505612</v>
      </c>
      <c r="H10">
        <v>3707.2184551607102</v>
      </c>
      <c r="I10">
        <v>3837.54627082861</v>
      </c>
      <c r="J10">
        <v>3638.7593181604602</v>
      </c>
      <c r="K10">
        <v>3584.0329763206501</v>
      </c>
      <c r="L10">
        <f t="shared" si="0"/>
        <v>3698.3219514325524</v>
      </c>
    </row>
    <row r="12" spans="1:14">
      <c r="A12" t="s">
        <v>1</v>
      </c>
      <c r="B12">
        <v>3249.7657390291001</v>
      </c>
      <c r="C12">
        <v>3210.2206035772701</v>
      </c>
      <c r="D12">
        <v>3079.77364892683</v>
      </c>
      <c r="E12">
        <v>3272.3728410655999</v>
      </c>
      <c r="F12">
        <v>3250.9757226869201</v>
      </c>
      <c r="G12">
        <v>3084.7158969204002</v>
      </c>
      <c r="H12">
        <v>3094.3576014438099</v>
      </c>
      <c r="I12">
        <v>3317.9535444931098</v>
      </c>
      <c r="J12">
        <v>3214.6801567277098</v>
      </c>
      <c r="K12">
        <v>3183.3927633273302</v>
      </c>
      <c r="L12">
        <f t="shared" si="0"/>
        <v>3195.8208518198085</v>
      </c>
      <c r="N12" t="s">
        <v>7</v>
      </c>
    </row>
    <row r="13" spans="1:14">
      <c r="A13" t="s">
        <v>2</v>
      </c>
      <c r="B13">
        <v>3192.9864130365299</v>
      </c>
      <c r="C13">
        <v>3222.6778520482799</v>
      </c>
      <c r="D13">
        <v>3222.13690615325</v>
      </c>
      <c r="E13">
        <v>3079.1597713156798</v>
      </c>
      <c r="F13">
        <v>3227.51949636887</v>
      </c>
      <c r="G13">
        <v>3396.2041721115802</v>
      </c>
      <c r="H13">
        <v>2955.6099281074698</v>
      </c>
      <c r="I13">
        <v>3168.3262818011099</v>
      </c>
      <c r="J13">
        <v>3154.5469319376498</v>
      </c>
      <c r="K13">
        <v>3147.6537195088599</v>
      </c>
      <c r="L13">
        <f t="shared" si="0"/>
        <v>3176.6821472389279</v>
      </c>
    </row>
    <row r="14" spans="1:14">
      <c r="A14" s="1" t="s">
        <v>3</v>
      </c>
      <c r="B14" s="1">
        <v>3797.14223293035</v>
      </c>
      <c r="C14" s="1">
        <v>3857.68564579138</v>
      </c>
      <c r="D14" s="1">
        <v>3745.1036463455498</v>
      </c>
      <c r="E14" s="1">
        <v>3733.03849278708</v>
      </c>
      <c r="F14" s="1">
        <v>3734.83482291255</v>
      </c>
      <c r="G14" s="1">
        <v>3825.9751687495</v>
      </c>
      <c r="H14" s="1">
        <v>3843.72312368542</v>
      </c>
      <c r="I14" s="1">
        <v>3808.9364172382798</v>
      </c>
      <c r="J14" s="1">
        <v>3868.0925453300101</v>
      </c>
      <c r="K14" s="1">
        <v>3803.2033310820502</v>
      </c>
      <c r="L14" s="1">
        <f t="shared" si="0"/>
        <v>3801.7735426852169</v>
      </c>
    </row>
    <row r="15" spans="1:14">
      <c r="A15" t="s">
        <v>4</v>
      </c>
      <c r="B15">
        <v>3540.6927105320201</v>
      </c>
      <c r="C15">
        <v>3788.2833355471598</v>
      </c>
      <c r="D15">
        <v>3520.38466670856</v>
      </c>
      <c r="E15">
        <v>3642.64799144775</v>
      </c>
      <c r="F15">
        <v>3719.1474440154798</v>
      </c>
      <c r="G15">
        <v>3713.6939455696902</v>
      </c>
      <c r="H15">
        <v>3454.9257244366399</v>
      </c>
      <c r="I15">
        <v>3658.6104829117899</v>
      </c>
      <c r="J15">
        <v>3539.3686930904701</v>
      </c>
      <c r="K15">
        <v>3694.3496446229601</v>
      </c>
      <c r="L15">
        <f t="shared" si="0"/>
        <v>3627.210463888252</v>
      </c>
    </row>
    <row r="17" spans="1:14">
      <c r="A17" t="s">
        <v>1</v>
      </c>
      <c r="B17">
        <v>4029.7139889882901</v>
      </c>
      <c r="C17">
        <v>4033.4330415808499</v>
      </c>
      <c r="D17">
        <v>3867.0693548354702</v>
      </c>
      <c r="E17">
        <v>3946.6977231784199</v>
      </c>
      <c r="F17">
        <v>3880.7512603711998</v>
      </c>
      <c r="G17">
        <v>3991.41440165327</v>
      </c>
      <c r="H17">
        <v>3942.44810437557</v>
      </c>
      <c r="I17">
        <v>3925.7018307644098</v>
      </c>
      <c r="J17">
        <v>3943.0200992875298</v>
      </c>
      <c r="K17">
        <v>4014.0848949434799</v>
      </c>
      <c r="L17">
        <f t="shared" si="0"/>
        <v>3957.433469997849</v>
      </c>
      <c r="N17" t="s">
        <v>7</v>
      </c>
    </row>
    <row r="18" spans="1:14">
      <c r="A18" t="s">
        <v>2</v>
      </c>
      <c r="B18">
        <v>3945.73653596549</v>
      </c>
      <c r="C18">
        <v>3993.6956902863599</v>
      </c>
      <c r="D18">
        <v>3950.66601110588</v>
      </c>
      <c r="E18">
        <v>3880.6853726807999</v>
      </c>
      <c r="F18">
        <v>4053.6248548570402</v>
      </c>
      <c r="G18">
        <v>3987.35372627778</v>
      </c>
      <c r="H18">
        <v>4006.9918440717802</v>
      </c>
      <c r="I18">
        <v>4017.75484337648</v>
      </c>
      <c r="J18">
        <v>3987.09457695324</v>
      </c>
      <c r="K18">
        <v>4050.9603367699901</v>
      </c>
      <c r="L18">
        <f t="shared" si="0"/>
        <v>3987.4563792344838</v>
      </c>
    </row>
    <row r="19" spans="1:14">
      <c r="A19" s="1" t="s">
        <v>3</v>
      </c>
      <c r="B19" s="1">
        <v>3966.9129672297699</v>
      </c>
      <c r="C19" s="1">
        <v>4094.8391247361601</v>
      </c>
      <c r="D19" s="1">
        <v>4011.00507033342</v>
      </c>
      <c r="E19" s="1">
        <v>4078.2377214339699</v>
      </c>
      <c r="F19" s="1">
        <v>3993.3611659735702</v>
      </c>
      <c r="G19" s="1">
        <v>3943.4834582681501</v>
      </c>
      <c r="H19" s="1">
        <v>4045.4163918935701</v>
      </c>
      <c r="I19" s="1">
        <v>3999.0917895380699</v>
      </c>
      <c r="J19" s="1">
        <v>4015.7581098129899</v>
      </c>
      <c r="K19" s="1">
        <v>4067.71331147312</v>
      </c>
      <c r="L19" s="1">
        <f t="shared" si="0"/>
        <v>4021.5819110692792</v>
      </c>
    </row>
    <row r="20" spans="1:14">
      <c r="A20" t="s">
        <v>4</v>
      </c>
      <c r="B20">
        <v>3681.23143340977</v>
      </c>
      <c r="C20">
        <v>3764.70521802133</v>
      </c>
      <c r="D20">
        <v>3735.78451057148</v>
      </c>
      <c r="E20">
        <v>3895.5669227474</v>
      </c>
      <c r="F20">
        <v>3949.1361775269302</v>
      </c>
      <c r="G20">
        <v>3821.65369660127</v>
      </c>
      <c r="H20">
        <v>3996.0216382814501</v>
      </c>
      <c r="I20">
        <v>3875.82312567897</v>
      </c>
      <c r="J20">
        <v>3967.4137986390401</v>
      </c>
      <c r="K20">
        <v>3934.8077670624998</v>
      </c>
      <c r="L20">
        <f t="shared" si="0"/>
        <v>3862.2144288540139</v>
      </c>
    </row>
    <row r="22" spans="1:14">
      <c r="A22" t="s">
        <v>1</v>
      </c>
      <c r="B22">
        <v>3116.2767753236299</v>
      </c>
      <c r="C22">
        <v>3190.7955033767298</v>
      </c>
      <c r="D22">
        <v>3069.0807383750098</v>
      </c>
      <c r="E22">
        <v>3099.0559150461499</v>
      </c>
      <c r="F22">
        <v>3182.4312338794798</v>
      </c>
      <c r="G22">
        <v>3040.0157602374202</v>
      </c>
      <c r="H22">
        <v>2862.2327499548701</v>
      </c>
      <c r="I22">
        <v>2900.4253027990799</v>
      </c>
      <c r="J22">
        <v>3162.3184291235498</v>
      </c>
      <c r="K22">
        <v>3149.9906685318401</v>
      </c>
      <c r="L22">
        <f t="shared" si="0"/>
        <v>3077.2623076647751</v>
      </c>
      <c r="N22" t="s">
        <v>23</v>
      </c>
    </row>
    <row r="23" spans="1:14">
      <c r="A23" t="s">
        <v>2</v>
      </c>
      <c r="B23">
        <v>3273.3411236265802</v>
      </c>
      <c r="C23">
        <v>2946.9243635552898</v>
      </c>
      <c r="D23">
        <v>3268.4943478407399</v>
      </c>
      <c r="E23">
        <v>3153.1108858630701</v>
      </c>
      <c r="F23">
        <v>3308.7577582263302</v>
      </c>
      <c r="G23">
        <v>3318.3461164023101</v>
      </c>
      <c r="H23">
        <v>3328.2907569051999</v>
      </c>
      <c r="I23">
        <v>3205.18199085796</v>
      </c>
      <c r="J23">
        <v>3054.7331245111</v>
      </c>
      <c r="K23">
        <v>3324.4475706575799</v>
      </c>
      <c r="L23">
        <f t="shared" si="0"/>
        <v>3218.1628038446161</v>
      </c>
    </row>
    <row r="24" spans="1:14">
      <c r="A24" s="1" t="s">
        <v>3</v>
      </c>
      <c r="B24" s="1">
        <v>3697.6782511423098</v>
      </c>
      <c r="C24" s="1">
        <v>3737.017595623</v>
      </c>
      <c r="D24" s="1">
        <v>3716.2837030671399</v>
      </c>
      <c r="E24" s="1">
        <v>3636.85336012369</v>
      </c>
      <c r="F24" s="1">
        <v>3721.7260117629799</v>
      </c>
      <c r="G24" s="1">
        <v>3679.06883569313</v>
      </c>
      <c r="H24" s="1">
        <v>3701.4303253494199</v>
      </c>
      <c r="I24" s="1">
        <v>3634.12822464994</v>
      </c>
      <c r="J24" s="1">
        <v>3715.7502985176502</v>
      </c>
      <c r="K24" s="1">
        <v>3696.4297651875299</v>
      </c>
      <c r="L24" s="1">
        <f t="shared" si="0"/>
        <v>3693.6366371116792</v>
      </c>
    </row>
    <row r="25" spans="1:14">
      <c r="A25" t="s">
        <v>4</v>
      </c>
      <c r="B25">
        <v>3487.5262552931299</v>
      </c>
      <c r="C25">
        <v>3645.9534466180098</v>
      </c>
      <c r="D25">
        <v>3471.8827237340201</v>
      </c>
      <c r="E25">
        <v>3393.9690078441099</v>
      </c>
      <c r="F25">
        <v>3497.1620632019899</v>
      </c>
      <c r="G25">
        <v>3484.0939141905201</v>
      </c>
      <c r="H25">
        <v>3468.2522864888201</v>
      </c>
      <c r="I25">
        <v>3446.6090634695702</v>
      </c>
      <c r="J25">
        <v>3409.17729217756</v>
      </c>
      <c r="K25">
        <v>3637.7791949484299</v>
      </c>
      <c r="L25">
        <f t="shared" si="0"/>
        <v>3494.2405247966153</v>
      </c>
    </row>
    <row r="26" spans="1:14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 t="s">
        <v>5</v>
      </c>
    </row>
    <row r="27" spans="1:14">
      <c r="A27" t="s">
        <v>1</v>
      </c>
      <c r="B27">
        <v>3892.4358630071001</v>
      </c>
      <c r="C27">
        <v>3770.7166737981602</v>
      </c>
      <c r="D27">
        <v>3994.0535709276501</v>
      </c>
      <c r="E27">
        <v>3921.8235432998499</v>
      </c>
      <c r="F27">
        <v>3858.4517684063298</v>
      </c>
      <c r="G27">
        <v>3784.5265082587398</v>
      </c>
      <c r="H27">
        <v>3904.8225433902198</v>
      </c>
      <c r="I27">
        <v>3941.4678485607501</v>
      </c>
      <c r="J27">
        <v>4002.26243394729</v>
      </c>
      <c r="K27">
        <v>3923.5370216339702</v>
      </c>
      <c r="L27">
        <f>AVERAGE(B27:K27)</f>
        <v>3899.4097775230061</v>
      </c>
      <c r="N27" t="s">
        <v>8</v>
      </c>
    </row>
    <row r="28" spans="1:14">
      <c r="A28" t="s">
        <v>2</v>
      </c>
      <c r="B28">
        <v>3774.5850523048698</v>
      </c>
      <c r="C28">
        <v>3918.2725200325199</v>
      </c>
      <c r="D28">
        <v>3965.20489684513</v>
      </c>
      <c r="E28">
        <v>3964.7318925752202</v>
      </c>
      <c r="F28">
        <v>3874.6425230054601</v>
      </c>
      <c r="G28">
        <v>4113.6099317031203</v>
      </c>
      <c r="H28">
        <v>4161.9325594804905</v>
      </c>
      <c r="I28">
        <v>3982.4861745747398</v>
      </c>
      <c r="J28">
        <v>4071.0382070876999</v>
      </c>
      <c r="K28">
        <v>3837.1857926581001</v>
      </c>
      <c r="L28">
        <f>AVERAGE(B28:K28)</f>
        <v>3966.368955026735</v>
      </c>
    </row>
    <row r="29" spans="1:14">
      <c r="A29" s="1" t="s">
        <v>3</v>
      </c>
      <c r="B29" s="1">
        <v>4041.89263710153</v>
      </c>
      <c r="C29" s="1">
        <v>4099.7216257171403</v>
      </c>
      <c r="D29" s="1">
        <v>4087.90578718188</v>
      </c>
      <c r="E29" s="1">
        <v>4076.7798948311702</v>
      </c>
      <c r="F29" s="1">
        <v>4042.9608930593299</v>
      </c>
      <c r="G29" s="1">
        <v>4009.9487817161698</v>
      </c>
      <c r="H29" s="1">
        <v>3997.0407826721698</v>
      </c>
      <c r="I29" s="1">
        <v>4087.64176518247</v>
      </c>
      <c r="J29" s="1">
        <v>4106.1622546449398</v>
      </c>
      <c r="K29" s="1">
        <v>4031.3204081649701</v>
      </c>
      <c r="L29" s="1">
        <f>AVERAGE(B29:K29)</f>
        <v>4058.137483027177</v>
      </c>
    </row>
    <row r="30" spans="1:14">
      <c r="A30" t="s">
        <v>4</v>
      </c>
      <c r="B30">
        <v>3950.5985628354301</v>
      </c>
      <c r="C30">
        <v>3979.2561058603701</v>
      </c>
      <c r="D30">
        <v>4027.9779403395801</v>
      </c>
      <c r="E30">
        <v>3978.03819239103</v>
      </c>
      <c r="F30">
        <v>3900.53303927767</v>
      </c>
      <c r="G30">
        <v>3840.6675751835401</v>
      </c>
      <c r="H30">
        <v>3953.0768894496</v>
      </c>
      <c r="I30">
        <v>3947.1911858651702</v>
      </c>
      <c r="J30">
        <v>3934.00552660741</v>
      </c>
      <c r="K30">
        <v>3795.7076924701901</v>
      </c>
      <c r="L30">
        <f>AVERAGE(B30:K30)</f>
        <v>3930.7052710279991</v>
      </c>
    </row>
    <row r="32" spans="1:14">
      <c r="A32" t="s">
        <v>1</v>
      </c>
      <c r="B32">
        <v>3800.5985924678298</v>
      </c>
      <c r="C32">
        <v>3802.5861713276399</v>
      </c>
      <c r="D32">
        <v>3829.6420325194899</v>
      </c>
      <c r="E32">
        <v>3721.5253366368702</v>
      </c>
      <c r="F32">
        <v>3653.51448565994</v>
      </c>
      <c r="G32">
        <v>3678.46287343826</v>
      </c>
      <c r="H32">
        <v>3811.4112033431302</v>
      </c>
      <c r="I32">
        <v>3724.4830201341701</v>
      </c>
      <c r="J32">
        <v>3762.7241082421701</v>
      </c>
      <c r="K32">
        <v>3614.9486931831598</v>
      </c>
      <c r="L32">
        <f>AVERAGE(B32:K32)</f>
        <v>3739.9896516952663</v>
      </c>
      <c r="N32" t="s">
        <v>9</v>
      </c>
    </row>
    <row r="33" spans="1:14">
      <c r="A33" t="s">
        <v>2</v>
      </c>
      <c r="B33">
        <v>3608.1900387414398</v>
      </c>
      <c r="C33">
        <v>3757.8995587894401</v>
      </c>
      <c r="D33">
        <v>3766.95830838442</v>
      </c>
      <c r="E33">
        <v>3736.0649318215601</v>
      </c>
      <c r="F33">
        <v>3875.7534640529798</v>
      </c>
      <c r="G33">
        <v>3783.30319984773</v>
      </c>
      <c r="H33">
        <v>3563.20694022016</v>
      </c>
      <c r="I33">
        <v>3794.1125864952501</v>
      </c>
      <c r="J33">
        <v>3727.2655947385201</v>
      </c>
      <c r="K33">
        <v>3727.11801808987</v>
      </c>
      <c r="L33">
        <f>AVERAGE(B33:K33)</f>
        <v>3733.9872641181369</v>
      </c>
    </row>
    <row r="34" spans="1:14">
      <c r="A34" s="1" t="s">
        <v>3</v>
      </c>
      <c r="B34" s="1">
        <v>3679.8553447519598</v>
      </c>
      <c r="C34" s="1">
        <v>3611.34760489166</v>
      </c>
      <c r="D34" s="1">
        <v>3686.9741973759701</v>
      </c>
      <c r="E34" s="1">
        <v>3563.7837517586399</v>
      </c>
      <c r="F34" s="1">
        <v>3707.87991885066</v>
      </c>
      <c r="G34" s="1">
        <v>3639.1908533813098</v>
      </c>
      <c r="H34" s="1">
        <v>3700.0030358209601</v>
      </c>
      <c r="I34" s="1">
        <v>3562.79724022139</v>
      </c>
      <c r="J34" s="1">
        <v>3738.8566962109599</v>
      </c>
      <c r="K34" s="1">
        <v>3602.1818591896199</v>
      </c>
      <c r="L34" s="1">
        <f>AVERAGE(B34:K34)</f>
        <v>3649.2870502453129</v>
      </c>
    </row>
    <row r="35" spans="1:14">
      <c r="A35" t="s">
        <v>4</v>
      </c>
      <c r="B35">
        <v>3473.8209828707299</v>
      </c>
      <c r="C35">
        <v>3656.1905447416302</v>
      </c>
      <c r="D35">
        <v>3539.20917844722</v>
      </c>
      <c r="E35">
        <v>3749.45265316417</v>
      </c>
      <c r="F35">
        <v>3624.43296276399</v>
      </c>
      <c r="G35">
        <v>3605.38470575166</v>
      </c>
      <c r="H35">
        <v>3702.10766980058</v>
      </c>
      <c r="I35">
        <v>3455.3558924542299</v>
      </c>
      <c r="J35">
        <v>3558.73231533129</v>
      </c>
      <c r="K35">
        <v>3666.0300046929001</v>
      </c>
      <c r="L35">
        <f>AVERAGE(B35:K35)</f>
        <v>3603.0716910018396</v>
      </c>
    </row>
    <row r="37" spans="1:14">
      <c r="A37" t="s">
        <v>1</v>
      </c>
      <c r="B37">
        <v>2659.02308231291</v>
      </c>
      <c r="C37">
        <v>2488.95441870592</v>
      </c>
      <c r="D37">
        <v>2677.7900343711599</v>
      </c>
      <c r="E37">
        <v>2553.5408490670102</v>
      </c>
      <c r="F37">
        <v>2640.3035447811599</v>
      </c>
      <c r="G37">
        <v>2923.6933718927498</v>
      </c>
      <c r="H37">
        <v>2806.20968592184</v>
      </c>
      <c r="I37">
        <v>2620.8207666057601</v>
      </c>
      <c r="J37">
        <v>2577.2885640883301</v>
      </c>
      <c r="K37">
        <v>2693.7224869144502</v>
      </c>
      <c r="L37">
        <f>AVERAGE(B37:K37)</f>
        <v>2664.1346804661289</v>
      </c>
      <c r="N37" s="4">
        <v>150100</v>
      </c>
    </row>
    <row r="38" spans="1:14">
      <c r="A38" t="s">
        <v>2</v>
      </c>
      <c r="B38">
        <v>2766.8990152604501</v>
      </c>
      <c r="C38">
        <v>2580.4918376055898</v>
      </c>
      <c r="D38">
        <v>2546.7788488859601</v>
      </c>
      <c r="E38">
        <v>2769.0935909077798</v>
      </c>
      <c r="F38">
        <v>2610.2445832456901</v>
      </c>
      <c r="G38">
        <v>2685.77672006991</v>
      </c>
      <c r="H38">
        <v>2998.5157488854302</v>
      </c>
      <c r="I38">
        <v>2494.2996985888899</v>
      </c>
      <c r="J38">
        <v>2656.9692252488899</v>
      </c>
      <c r="K38">
        <v>2715.2249274944202</v>
      </c>
      <c r="L38">
        <f>AVERAGE(B38:K38)</f>
        <v>2682.4294196193009</v>
      </c>
    </row>
    <row r="39" spans="1:14">
      <c r="A39" s="1" t="s">
        <v>3</v>
      </c>
      <c r="B39" s="1">
        <v>2895.55848558358</v>
      </c>
      <c r="C39" s="1">
        <v>3009.9308862715602</v>
      </c>
      <c r="D39" s="1">
        <v>2995.5074228190801</v>
      </c>
      <c r="E39" s="1">
        <v>2918.0305075944202</v>
      </c>
      <c r="F39" s="1">
        <v>3008.1775195956602</v>
      </c>
      <c r="G39" s="1">
        <v>3049.14445469469</v>
      </c>
      <c r="H39" s="1">
        <v>2945.5685753443699</v>
      </c>
      <c r="I39" s="1">
        <v>3042.1829156101899</v>
      </c>
      <c r="J39" s="1">
        <v>2998.4284526235601</v>
      </c>
      <c r="K39" s="1">
        <v>2957.8558056853299</v>
      </c>
      <c r="L39" s="1">
        <f>AVERAGE(B39:K39)</f>
        <v>2982.0385025822438</v>
      </c>
    </row>
    <row r="40" spans="1:14">
      <c r="A40" t="s">
        <v>4</v>
      </c>
      <c r="B40">
        <v>2991.8569439919802</v>
      </c>
      <c r="C40">
        <v>3109.3559668828202</v>
      </c>
      <c r="D40">
        <v>3136.2114137726699</v>
      </c>
      <c r="E40">
        <v>2995.61682393706</v>
      </c>
      <c r="F40">
        <v>3025.3295072099099</v>
      </c>
      <c r="G40">
        <v>3050.88333861403</v>
      </c>
      <c r="H40">
        <v>2923.5451856790501</v>
      </c>
      <c r="I40">
        <v>3068.63760515991</v>
      </c>
      <c r="J40">
        <v>3172.0641480254399</v>
      </c>
      <c r="K40">
        <v>3125.3331148554898</v>
      </c>
      <c r="L40">
        <f>AVERAGE(B40:K40)</f>
        <v>3059.8834048128365</v>
      </c>
    </row>
    <row r="43" spans="1:14">
      <c r="B43" t="s">
        <v>20</v>
      </c>
      <c r="C43" t="s">
        <v>20</v>
      </c>
      <c r="D43" t="s">
        <v>20</v>
      </c>
      <c r="E43" t="s">
        <v>20</v>
      </c>
      <c r="F43" t="s">
        <v>9</v>
      </c>
      <c r="G43" s="4">
        <v>150100</v>
      </c>
    </row>
    <row r="44" spans="1:14">
      <c r="B44">
        <f>L4</f>
        <v>3781.6716678616431</v>
      </c>
      <c r="C44">
        <f>L9</f>
        <v>3781.6716678616431</v>
      </c>
      <c r="D44">
        <f>L14</f>
        <v>3801.7735426852169</v>
      </c>
      <c r="E44">
        <f>L19</f>
        <v>4021.5819110692792</v>
      </c>
      <c r="F44">
        <f>L34</f>
        <v>3649.2870502453129</v>
      </c>
      <c r="G44">
        <f>+L39</f>
        <v>2982.0385025822438</v>
      </c>
    </row>
    <row r="54" spans="2:6">
      <c r="B54" t="s">
        <v>20</v>
      </c>
      <c r="C54" t="s">
        <v>20</v>
      </c>
      <c r="D54" t="s">
        <v>20</v>
      </c>
      <c r="E54" t="s">
        <v>21</v>
      </c>
      <c r="F54" t="s">
        <v>22</v>
      </c>
    </row>
    <row r="55" spans="2:6">
      <c r="B55">
        <f>L15</f>
        <v>3627.210463888252</v>
      </c>
      <c r="C55">
        <f>L20</f>
        <v>3862.2144288540139</v>
      </c>
      <c r="D55">
        <f>L30</f>
        <v>3930.7052710279991</v>
      </c>
      <c r="E55">
        <f>L29</f>
        <v>4058.137483027177</v>
      </c>
      <c r="F55">
        <f>L24</f>
        <v>3693.6366371116792</v>
      </c>
    </row>
    <row r="87" spans="5:5">
      <c r="E87">
        <f>4058.137483/3966.368955</f>
        <v>1.0231366595092766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workbookViewId="0">
      <selection activeCell="O18" sqref="O18"/>
    </sheetView>
  </sheetViews>
  <sheetFormatPr baseColWidth="10" defaultRowHeight="15" x14ac:dyDescent="0"/>
  <sheetData>
    <row r="2" spans="1:14">
      <c r="A2" t="s">
        <v>24</v>
      </c>
      <c r="B2" t="s">
        <v>1</v>
      </c>
      <c r="C2" t="s">
        <v>2</v>
      </c>
      <c r="D2" t="s">
        <v>3</v>
      </c>
    </row>
    <row r="3" spans="1:14">
      <c r="A3">
        <v>10</v>
      </c>
      <c r="B3">
        <v>5.5460000000000003</v>
      </c>
      <c r="C3">
        <v>4.1139999999999999</v>
      </c>
      <c r="D3">
        <v>3.9529999999999998</v>
      </c>
    </row>
    <row r="4" spans="1:14">
      <c r="A4">
        <v>50</v>
      </c>
      <c r="B4">
        <v>6.4329999999999998</v>
      </c>
      <c r="C4">
        <v>4.3979999999999997</v>
      </c>
      <c r="D4">
        <v>4.2729999999999997</v>
      </c>
    </row>
    <row r="5" spans="1:14">
      <c r="A5">
        <v>100</v>
      </c>
      <c r="B5">
        <v>9.1820000000000004</v>
      </c>
      <c r="C5">
        <v>9.7309999999999999</v>
      </c>
      <c r="D5">
        <v>4.1829999999999998</v>
      </c>
    </row>
    <row r="6" spans="1:14">
      <c r="A6">
        <v>250</v>
      </c>
      <c r="B6">
        <v>15.763999999999999</v>
      </c>
      <c r="C6">
        <v>16.146000000000001</v>
      </c>
      <c r="D6">
        <v>8.5329999999999995</v>
      </c>
    </row>
    <row r="7" spans="1:14">
      <c r="A7">
        <v>500</v>
      </c>
      <c r="B7">
        <v>25.385000000000002</v>
      </c>
      <c r="C7">
        <v>26.007000000000001</v>
      </c>
      <c r="D7">
        <v>12.281000000000001</v>
      </c>
    </row>
    <row r="8" spans="1:14">
      <c r="A8">
        <v>1000</v>
      </c>
      <c r="B8">
        <v>36.396999999999998</v>
      </c>
      <c r="C8">
        <v>37.149000000000001</v>
      </c>
      <c r="D8">
        <v>21.677</v>
      </c>
      <c r="N8" t="s">
        <v>25</v>
      </c>
    </row>
    <row r="19" spans="1:14">
      <c r="A19" t="s">
        <v>24</v>
      </c>
      <c r="B19" t="s">
        <v>1</v>
      </c>
      <c r="C19" t="s">
        <v>2</v>
      </c>
      <c r="D19" t="s">
        <v>3</v>
      </c>
    </row>
    <row r="20" spans="1:14">
      <c r="A20">
        <v>10</v>
      </c>
      <c r="B20">
        <v>72.569401959999993</v>
      </c>
      <c r="C20">
        <v>71.486391839999996</v>
      </c>
      <c r="D20">
        <v>3642.5497199400002</v>
      </c>
    </row>
    <row r="21" spans="1:14">
      <c r="A21">
        <v>50</v>
      </c>
      <c r="B21">
        <v>356.46919571000001</v>
      </c>
      <c r="C21">
        <v>361.28076680999999</v>
      </c>
      <c r="D21">
        <v>18374.51740828</v>
      </c>
    </row>
    <row r="22" spans="1:14">
      <c r="A22">
        <v>100</v>
      </c>
      <c r="B22">
        <v>743.91607773999999</v>
      </c>
      <c r="C22">
        <v>726.55208938999999</v>
      </c>
      <c r="D22">
        <v>35782.345058760002</v>
      </c>
    </row>
    <row r="23" spans="1:14">
      <c r="A23">
        <v>250</v>
      </c>
      <c r="B23">
        <v>1722.7439265099999</v>
      </c>
      <c r="C23">
        <v>1744.98072772</v>
      </c>
      <c r="D23">
        <v>88076.932252359999</v>
      </c>
    </row>
    <row r="24" spans="1:14">
      <c r="A24">
        <v>500</v>
      </c>
      <c r="B24">
        <v>3451.9549551199998</v>
      </c>
      <c r="C24">
        <v>3443.5249090899902</v>
      </c>
      <c r="D24">
        <v>174969.34123786</v>
      </c>
      <c r="N24" t="s">
        <v>26</v>
      </c>
    </row>
    <row r="25" spans="1:14">
      <c r="A25">
        <v>1000</v>
      </c>
      <c r="B25">
        <v>7337.2683367099999</v>
      </c>
      <c r="C25">
        <v>7194.4398426500002</v>
      </c>
      <c r="D25">
        <v>365832.14795955998</v>
      </c>
    </row>
    <row r="40" spans="1:14">
      <c r="N40" t="s">
        <v>27</v>
      </c>
    </row>
    <row r="42" spans="1:14">
      <c r="A42" t="s">
        <v>24</v>
      </c>
      <c r="B42" t="s">
        <v>1</v>
      </c>
      <c r="C42" t="s">
        <v>2</v>
      </c>
      <c r="D42" t="s">
        <v>3</v>
      </c>
    </row>
    <row r="43" spans="1:14">
      <c r="A43">
        <v>10</v>
      </c>
      <c r="B43">
        <v>72.569401959999993</v>
      </c>
      <c r="C43">
        <v>71.486391839999996</v>
      </c>
      <c r="D43">
        <v>3642.5497199400002</v>
      </c>
    </row>
    <row r="44" spans="1:14">
      <c r="A44">
        <v>50</v>
      </c>
      <c r="B44">
        <v>356.46919571000001</v>
      </c>
      <c r="C44">
        <v>361.28076680999999</v>
      </c>
      <c r="D44">
        <v>18374.51740828</v>
      </c>
    </row>
    <row r="45" spans="1:14">
      <c r="A45">
        <v>100</v>
      </c>
      <c r="B45">
        <v>743.91607773999999</v>
      </c>
      <c r="C45">
        <v>726.55208938999999</v>
      </c>
      <c r="D45">
        <v>35782.345058760002</v>
      </c>
    </row>
    <row r="46" spans="1:14">
      <c r="A46">
        <v>250</v>
      </c>
      <c r="B46">
        <v>1722.7439265099999</v>
      </c>
      <c r="C46">
        <v>1744.98072772</v>
      </c>
      <c r="D46">
        <v>88076.932252359999</v>
      </c>
    </row>
    <row r="47" spans="1:14">
      <c r="A47">
        <v>500</v>
      </c>
      <c r="B47">
        <v>3451.9549551199998</v>
      </c>
      <c r="C47">
        <v>3443.5249090899902</v>
      </c>
      <c r="D47">
        <v>174969.34123786</v>
      </c>
    </row>
    <row r="48" spans="1:14">
      <c r="A48">
        <v>1000</v>
      </c>
      <c r="B48">
        <v>7337.2683367099999</v>
      </c>
      <c r="C48">
        <v>7194.4398426500002</v>
      </c>
      <c r="D48">
        <v>365832.14795955998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TravelingSalesman</vt:lpstr>
      <vt:lpstr>Continuous Peaks</vt:lpstr>
      <vt:lpstr>Knapsack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garg</dc:creator>
  <cp:lastModifiedBy>utkarsh garg</cp:lastModifiedBy>
  <dcterms:created xsi:type="dcterms:W3CDTF">2015-03-15T15:09:40Z</dcterms:created>
  <dcterms:modified xsi:type="dcterms:W3CDTF">2015-03-16T02:24:49Z</dcterms:modified>
</cp:coreProperties>
</file>