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uxctstp01\sigma\u_ctdotgov\manu\AACT_gallery\"/>
    </mc:Choice>
  </mc:AlternateContent>
  <bookViews>
    <workbookView xWindow="0" yWindow="0" windowWidth="25305" windowHeight="14715"/>
  </bookViews>
  <sheets>
    <sheet name="Registration by Funding" sheetId="5" r:id="rId1"/>
    <sheet name="Phase" sheetId="2" r:id="rId2"/>
    <sheet name="Phase (grouped)" sheetId="6" r:id="rId3"/>
    <sheet name="Registration by Phase" sheetId="3" r:id="rId4"/>
    <sheet name="Intervention Type" sheetId="7" r:id="rId5"/>
    <sheet name="Registration by Intervention" sheetId="8" r:id="rId6"/>
    <sheet name="Registration by US FDA Drug" sheetId="19" r:id="rId7"/>
    <sheet name="Registration by US FDA Drug 2" sheetId="21" r:id="rId8"/>
    <sheet name="Registration by US FDA Device" sheetId="20" r:id="rId9"/>
    <sheet name="Registration by US FDA Device 2" sheetId="22" r:id="rId10"/>
    <sheet name="Registration by Locations" sheetId="9" r:id="rId11"/>
    <sheet name="By Funding for US Studies" sheetId="10" r:id="rId12"/>
    <sheet name="By Funding for nonUS studies" sheetId="12" r:id="rId13"/>
    <sheet name="Study Status" sheetId="13" r:id="rId14"/>
    <sheet name="Registration by DMC" sheetId="14" r:id="rId15"/>
    <sheet name="Enrollment by Phase" sheetId="15" r:id="rId16"/>
    <sheet name="Months to completion" sheetId="4" r:id="rId17"/>
    <sheet name="Months to results" sheetId="16" r:id="rId18"/>
    <sheet name="Registration by Share IPD" sheetId="18" r:id="rId19"/>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256" i="16" l="1"/>
  <c r="I255" i="16"/>
  <c r="I254" i="16"/>
  <c r="I253" i="16"/>
  <c r="I252" i="16"/>
  <c r="I251" i="16"/>
  <c r="I250" i="16"/>
  <c r="I249" i="16"/>
  <c r="I248" i="16"/>
  <c r="I247" i="16"/>
  <c r="I246" i="16"/>
  <c r="I245" i="16"/>
  <c r="I244" i="16"/>
  <c r="I243" i="16"/>
  <c r="I242" i="16"/>
  <c r="I241" i="16"/>
  <c r="I240" i="16"/>
  <c r="I239" i="16"/>
  <c r="I238" i="16"/>
  <c r="I237" i="16"/>
  <c r="I236" i="16"/>
  <c r="I235" i="16"/>
  <c r="I234" i="16"/>
  <c r="I233" i="16"/>
  <c r="I232" i="16"/>
  <c r="I231" i="16"/>
  <c r="I230" i="16"/>
  <c r="I229" i="16"/>
  <c r="I228" i="16"/>
  <c r="I227" i="16"/>
  <c r="I226" i="16"/>
  <c r="I225" i="16"/>
  <c r="I224" i="16"/>
  <c r="I223" i="16"/>
  <c r="I222" i="16"/>
  <c r="I221" i="16"/>
  <c r="I220" i="16"/>
  <c r="I219"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311" i="4"/>
  <c r="C310" i="4"/>
  <c r="C309" i="4"/>
  <c r="C308" i="4"/>
  <c r="C307" i="4"/>
  <c r="C306" i="4"/>
  <c r="C305" i="4"/>
  <c r="C304" i="4"/>
  <c r="C303" i="4"/>
  <c r="C302" i="4"/>
  <c r="C301" i="4"/>
  <c r="C300" i="4"/>
  <c r="O413" i="4"/>
  <c r="O412" i="4"/>
  <c r="O411" i="4"/>
  <c r="O410" i="4"/>
  <c r="O409" i="4"/>
  <c r="O408" i="4"/>
  <c r="O407" i="4"/>
  <c r="O406" i="4"/>
  <c r="O405" i="4"/>
  <c r="O404" i="4"/>
  <c r="I375" i="4"/>
  <c r="I374" i="4"/>
  <c r="I373" i="4"/>
  <c r="I372" i="4"/>
  <c r="I371" i="4"/>
  <c r="I370" i="4"/>
  <c r="I369" i="4"/>
  <c r="I368" i="4"/>
  <c r="I367" i="4"/>
  <c r="I366" i="4"/>
  <c r="B5" i="2"/>
  <c r="B6" i="2"/>
  <c r="B7" i="2"/>
  <c r="B8" i="2"/>
  <c r="B9" i="2"/>
  <c r="B10" i="2"/>
  <c r="B11" i="2"/>
  <c r="B12" i="2"/>
  <c r="I218" i="16"/>
  <c r="I217" i="16"/>
  <c r="F196" i="16"/>
  <c r="F195" i="16"/>
  <c r="F194" i="16"/>
  <c r="F193" i="16"/>
  <c r="F192" i="16"/>
  <c r="F191" i="16"/>
  <c r="C36" i="4"/>
  <c r="F36" i="4"/>
  <c r="I36" i="4"/>
  <c r="L36" i="4"/>
  <c r="O36" i="4"/>
  <c r="C37" i="4"/>
  <c r="F37" i="4"/>
  <c r="I37" i="4"/>
  <c r="L37" i="4"/>
  <c r="O37" i="4"/>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M17" i="15"/>
  <c r="M17" i="14"/>
  <c r="M17" i="12"/>
  <c r="M17" i="10"/>
  <c r="M17" i="9"/>
  <c r="M18" i="8"/>
  <c r="M17" i="3"/>
  <c r="M18" i="5"/>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345" i="4"/>
  <c r="O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78" i="4"/>
  <c r="O277" i="4"/>
  <c r="O276" i="4"/>
  <c r="O275" i="4"/>
  <c r="O274" i="4"/>
  <c r="O273" i="4"/>
  <c r="O272" i="4"/>
  <c r="O271" i="4"/>
  <c r="O270" i="4"/>
  <c r="O269" i="4"/>
  <c r="O268" i="4"/>
  <c r="O267" i="4"/>
  <c r="O266" i="4"/>
  <c r="O265" i="4"/>
  <c r="O264" i="4"/>
  <c r="O263" i="4"/>
  <c r="O262" i="4"/>
  <c r="O261" i="4"/>
  <c r="O260"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I365" i="4"/>
  <c r="I364" i="4"/>
  <c r="I363" i="4"/>
  <c r="I362" i="4"/>
  <c r="I361" i="4"/>
  <c r="I360" i="4"/>
  <c r="I359" i="4"/>
  <c r="I358" i="4"/>
  <c r="I357" i="4"/>
  <c r="I356" i="4"/>
  <c r="I355" i="4"/>
  <c r="I354" i="4"/>
  <c r="I353" i="4"/>
  <c r="I352" i="4"/>
  <c r="I351" i="4"/>
  <c r="I350" i="4"/>
  <c r="I349" i="4"/>
  <c r="I348" i="4"/>
  <c r="I347" i="4"/>
  <c r="I346" i="4"/>
  <c r="I345" i="4"/>
  <c r="I344" i="4"/>
  <c r="I343" i="4"/>
  <c r="I342" i="4"/>
  <c r="I341" i="4"/>
  <c r="I340" i="4"/>
  <c r="I339" i="4"/>
  <c r="I338" i="4"/>
  <c r="I337" i="4"/>
  <c r="I336" i="4"/>
  <c r="I335" i="4"/>
  <c r="I334" i="4"/>
  <c r="I333" i="4"/>
  <c r="I332" i="4"/>
  <c r="I331" i="4"/>
  <c r="I330" i="4"/>
  <c r="I329" i="4"/>
  <c r="I328" i="4"/>
  <c r="I327" i="4"/>
  <c r="I326" i="4"/>
  <c r="I325" i="4"/>
  <c r="I324" i="4"/>
  <c r="I323" i="4"/>
  <c r="I322" i="4"/>
  <c r="I321" i="4"/>
  <c r="I320" i="4"/>
  <c r="I319" i="4"/>
  <c r="I318" i="4"/>
  <c r="I317" i="4"/>
  <c r="I316" i="4"/>
  <c r="I315" i="4"/>
  <c r="I314" i="4"/>
  <c r="I313" i="4"/>
  <c r="I312" i="4"/>
  <c r="I311" i="4"/>
  <c r="I310" i="4"/>
  <c r="I309" i="4"/>
  <c r="I308" i="4"/>
  <c r="I307" i="4"/>
  <c r="I306" i="4"/>
  <c r="I305" i="4"/>
  <c r="I304" i="4"/>
  <c r="I303" i="4"/>
  <c r="I302" i="4"/>
  <c r="I301" i="4"/>
  <c r="I300" i="4"/>
  <c r="I299" i="4"/>
  <c r="I298" i="4"/>
  <c r="I297" i="4"/>
  <c r="I296" i="4"/>
  <c r="I295" i="4"/>
  <c r="I294" i="4"/>
  <c r="I293" i="4"/>
  <c r="I292" i="4"/>
  <c r="I291" i="4"/>
  <c r="I290" i="4"/>
  <c r="I289" i="4"/>
  <c r="I288" i="4"/>
  <c r="I287" i="4"/>
  <c r="I286" i="4"/>
  <c r="I285" i="4"/>
  <c r="I284" i="4"/>
  <c r="I283" i="4"/>
  <c r="I282" i="4"/>
  <c r="I281" i="4"/>
  <c r="I280" i="4"/>
  <c r="I279" i="4"/>
  <c r="I278" i="4"/>
  <c r="I277" i="4"/>
  <c r="I276" i="4"/>
  <c r="I275" i="4"/>
  <c r="I274" i="4"/>
  <c r="I273" i="4"/>
  <c r="I272" i="4"/>
  <c r="I271" i="4"/>
  <c r="I270" i="4"/>
  <c r="I269" i="4"/>
  <c r="I268" i="4"/>
  <c r="I267" i="4"/>
  <c r="I266" i="4"/>
  <c r="I265" i="4"/>
  <c r="I264" i="4"/>
  <c r="I263" i="4"/>
  <c r="I262" i="4"/>
  <c r="I261" i="4"/>
  <c r="I260" i="4"/>
  <c r="I259" i="4"/>
  <c r="I258" i="4"/>
  <c r="I257" i="4"/>
  <c r="I256" i="4"/>
  <c r="I255" i="4"/>
  <c r="I254" i="4"/>
  <c r="I253" i="4"/>
  <c r="I252" i="4"/>
  <c r="I251" i="4"/>
  <c r="I250" i="4"/>
  <c r="I249" i="4"/>
  <c r="I248" i="4"/>
  <c r="I247" i="4"/>
  <c r="I246" i="4"/>
  <c r="I245" i="4"/>
  <c r="I244" i="4"/>
  <c r="I243" i="4"/>
  <c r="I242" i="4"/>
  <c r="I241" i="4"/>
  <c r="I240" i="4"/>
  <c r="I239" i="4"/>
  <c r="I238" i="4"/>
  <c r="I237" i="4"/>
  <c r="I236" i="4"/>
  <c r="I235" i="4"/>
  <c r="I234" i="4"/>
  <c r="I233" i="4"/>
  <c r="I232" i="4"/>
  <c r="I231" i="4"/>
  <c r="I230" i="4"/>
  <c r="I229" i="4"/>
  <c r="I228" i="4"/>
  <c r="I227" i="4"/>
  <c r="I226" i="4"/>
  <c r="I225" i="4"/>
  <c r="I224" i="4"/>
  <c r="I223" i="4"/>
  <c r="I222" i="4"/>
  <c r="I22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alcChain>
</file>

<file path=xl/sharedStrings.xml><?xml version="1.0" encoding="utf-8"?>
<sst xmlns="http://schemas.openxmlformats.org/spreadsheetml/2006/main" count="337" uniqueCount="133">
  <si>
    <t>Source of funding is derived from lead and collaborator information. If the lead sponsor was from industry or the study had industry collaborators without National Institutes of Health (NIH) involvement, the study was categorized as industry funded; if the NIH was involved as a sponsor or collaborator and the lead sponsor was not from industry, the study was classed as NIH funded; all other studies were classed as funded by nonindustry, non-NIH sources.</t>
  </si>
  <si>
    <t>Number of studies</t>
  </si>
  <si>
    <t>Year study registered at ClinicalTrials.gov</t>
  </si>
  <si>
    <t>Phase 1</t>
  </si>
  <si>
    <t>Phase 1/2 &amp; 2</t>
  </si>
  <si>
    <t>Phase 2/3 &amp; 3</t>
  </si>
  <si>
    <t>Phase 4</t>
  </si>
  <si>
    <t>Phase N/A</t>
  </si>
  <si>
    <t>Phase (grouped)</t>
  </si>
  <si>
    <t>Study Registration, Summarized by Phase (grouped)</t>
  </si>
  <si>
    <t>Phase</t>
  </si>
  <si>
    <t>Study Phase</t>
  </si>
  <si>
    <t>N/A</t>
  </si>
  <si>
    <t>Phase 1/Phase 2</t>
  </si>
  <si>
    <t>Phase 2</t>
  </si>
  <si>
    <t>Phase 2/Phase 3</t>
  </si>
  <si>
    <t>Phase 3</t>
  </si>
  <si>
    <t>Time to Completion of Data Collection for Primary Endpoint (or Termination), Summarized by Phase (grouped)</t>
  </si>
  <si>
    <t>% studies</t>
  </si>
  <si>
    <t>Months from study start</t>
  </si>
  <si>
    <t>survival</t>
  </si>
  <si>
    <t>Funding</t>
  </si>
  <si>
    <t>Industry</t>
  </si>
  <si>
    <t>NIH</t>
  </si>
  <si>
    <t>Other</t>
  </si>
  <si>
    <t>Study Intervention Type</t>
  </si>
  <si>
    <t>Study Registration, Summarized by Source of Funding</t>
  </si>
  <si>
    <t>Study Phase (grouped)</t>
  </si>
  <si>
    <t>A study can have more than one intervention type. Studies grouped into mutually exclusive categories according to the following hierarchy:  Device, Procedure, Biological, Drug, Behavioral, Dietary Supplement, Other (including diagnostic, radiation, genetic, and other intervention types).</t>
  </si>
  <si>
    <t>Device</t>
  </si>
  <si>
    <t>Procedure</t>
  </si>
  <si>
    <t>Biological</t>
  </si>
  <si>
    <t>Drug</t>
  </si>
  <si>
    <t>Behavioral</t>
  </si>
  <si>
    <t>Dietary Supplement</t>
  </si>
  <si>
    <t>Study Registration, Summarized by Intervention Types (grouped)</t>
  </si>
  <si>
    <t>Device/Procedure</t>
  </si>
  <si>
    <t>Biological/Drug</t>
  </si>
  <si>
    <t>Behavioral/Dietary Supplement</t>
  </si>
  <si>
    <t>Intervention type (grouped)</t>
  </si>
  <si>
    <t>A study can have more than one intervention type. Studies grouped into mutually exclusive categories according to the following hierarchy:  Device/Procedure, Biological/Drug, Behavioral/Dietary Supplement, or Other (including diagnostic, radiation, genetic, and other intervention types).</t>
  </si>
  <si>
    <t>Site locations</t>
  </si>
  <si>
    <t>Sites in U.S. only</t>
  </si>
  <si>
    <t>Sites in U.S. and R.O.W.</t>
  </si>
  <si>
    <t>Sites in R.O.W. only</t>
  </si>
  <si>
    <t>Missing info about site countries</t>
  </si>
  <si>
    <t>Side-bar:  Study Status for Studies Missing Location Information in 2014-2016</t>
  </si>
  <si>
    <t>Frequency</t>
  </si>
  <si>
    <t>Col Pct</t>
  </si>
  <si>
    <t>Total</t>
  </si>
  <si>
    <t>Not yet recruiting</t>
  </si>
  <si>
    <t>Recruiting</t>
  </si>
  <si>
    <t>Enrolling by invitation</t>
  </si>
  <si>
    <t>Active, not recruiting</t>
  </si>
  <si>
    <t>Suspended</t>
  </si>
  <si>
    <t>Terminated</t>
  </si>
  <si>
    <t>Completed</t>
  </si>
  <si>
    <t>Withdrawn</t>
  </si>
  <si>
    <t>Unknown status</t>
  </si>
  <si>
    <t>Status</t>
  </si>
  <si>
    <t>Studies without information about site locations are excluded from these figures. Funding source is derived from lead and collaborator information.</t>
  </si>
  <si>
    <t>Axis is scaled to allow comparison with graph on next sheet</t>
  </si>
  <si>
    <t>Axis is scaled to allow comparison with graph on prior sheet</t>
  </si>
  <si>
    <t>Study status</t>
  </si>
  <si>
    <t>Study Registration, Summarized by Appointment of a Data Monitoring Committee (DMC)</t>
  </si>
  <si>
    <t>Appointment of DMC</t>
  </si>
  <si>
    <t>No</t>
  </si>
  <si>
    <t>Yes</t>
  </si>
  <si>
    <t>Unknown</t>
  </si>
  <si>
    <t>Study Size (Median Enrollment), Summarized by Registration Date and Phase</t>
  </si>
  <si>
    <t>Number of participants</t>
  </si>
  <si>
    <t>Figure excludes studies missing enrollment information. For completed/terminated studies the actual enrollment is reported. For ongoing studies the planned enrollment is reported.</t>
  </si>
  <si>
    <t>Time to Posting of Summary Results at ClinicalTrials.gov, Summarized by Source of Funding</t>
  </si>
  <si>
    <t>Months from primary completion date</t>
  </si>
  <si>
    <t>Data Values - These values shown on the graph are generated by a Kaplan Meier Estimation</t>
  </si>
  <si>
    <t>Study Registration, Summarized by Study Site Locations</t>
  </si>
  <si>
    <t>Study Registration by Funding for Studies with U.S. sites</t>
  </si>
  <si>
    <t>Study Registration by Funding for Studies with No US sites</t>
  </si>
  <si>
    <t>Extracted from aact-prod.cr4nrslb1lw7.us-east-1.rds.amazonaws.com (AACT) most recently updated on 13MAR2017, and based on content publicly released by NLM on 13MAR2017.</t>
  </si>
  <si>
    <t>Summaries generated by:  /sigma/u_ctdotgov/AACT2/requests/calvert_slides/gallery/graphs_interventional_trials_forExcel.sas on 14MAR17 11:31.</t>
  </si>
  <si>
    <t>Early Phase 1</t>
  </si>
  <si>
    <t>Summary based on interventional trials, excluding Early Phase 1 trials.</t>
  </si>
  <si>
    <t>Figure excludes Early Phase 1 studies. For completed/terminated studies the actual enrollment is reported. For ongoing studies the planned enrollment is reported.</t>
  </si>
  <si>
    <t>Cumulative % of studies completing/terminated is estimated by Kaplan Meier method. Time is censored at the date when content was downloaded from ClinicalTrials.gov. Figure excludes Early Phase 1 studies, withdrawn studies, studies not yet recruiting, studies with start date after date content was downloaded from ClinicalTrials.gov, and studies missing start date or both primary completion and completion dates.</t>
  </si>
  <si>
    <t>Summary of interventional studies registered with ClinicalTrials.gov from 2008-2017</t>
  </si>
  <si>
    <t>Summaries based on 168318 interventional studies.</t>
  </si>
  <si>
    <t>Extracted from aact-db.ctti-clinicaltrials.org (AACT) most recently updated on 23JAN2018, and based on content publicly released by NLM on 19JAN2018.</t>
  </si>
  <si>
    <t>Summaries generated by:  /sigma/u_ctdotgov/manu/AACT_gallery/graphs_interventional_trials_forExcel.sas on 23JAN18 15:07.</t>
  </si>
  <si>
    <t>Source:</t>
  </si>
  <si>
    <t>Extracted from aact-db.ctti-clinicaltrials.org (AACT) most recently updated on 23JAN2018, and based on content publicly released by NLM on 19JAN2018</t>
  </si>
  <si>
    <t>Summaries generated by:  /sigma/u_ctdotgov/manu/AACT_gallery/graphs_interventional_trials_forExcel.sas on 23JAN18 15:07</t>
  </si>
  <si>
    <t>Summaries generated by:  /sigma/u_ctdotgov/manu/AACT_gallery/graphs_interventional_trials_forExcel.sas on 23JAN18 15:25.</t>
  </si>
  <si>
    <t>Summaries based on 150040 interventional studies with information about site locations (18278 studies without information about site locations are excluded from these figures). Funding source is derived from lead and collaborator information.</t>
  </si>
  <si>
    <t>Study Status as Reported at ClinicalTrials.gov on 19JAN2018</t>
  </si>
  <si>
    <t>Study Registration, Summarized by Whether Trial has Plan to Share Individual Participant Data</t>
  </si>
  <si>
    <t>Undecided</t>
  </si>
  <si>
    <t>Plan to Share IPD</t>
  </si>
  <si>
    <t>Summaries generated by:  /sigma/u_ctdotgov/manu/AACT_gallery/graphs_interventional_trials_forExcel.sas on 23JAN18 15:40.</t>
  </si>
  <si>
    <t>Study Registration, Summarized by Whether Trial Studies US FDA-regulated Device Product</t>
  </si>
  <si>
    <t>Study Registration, Summarized by Whether Trial Studies US FDA-regulated Drug Product</t>
  </si>
  <si>
    <t>US FDA-regulated drug product</t>
  </si>
  <si>
    <t>US FDA-regulated device product</t>
  </si>
  <si>
    <t>Cumulative % of studies reporting results is estimated by Kaplan Meier method. Time is censored at the date when content was downloaded from ClinicalTrials.gov.</t>
  </si>
  <si>
    <t>Analysis is restricted to 19321 interventional studies in Phase&gt;1, with at least one US site and a drug/biological/device intervention, that were listed as</t>
  </si>
  <si>
    <t>Completed/Terminated when content was downloaded from ClinicalTrials.gov. Studies are excluded from analysis if they are missing both the primary completion and</t>
  </si>
  <si>
    <t>completion dates. Funding source is derived from lead and collaborator information.</t>
  </si>
  <si>
    <t>Summary of interventional studies registered with ClinicalTrials.gov from 2016-2017</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</si>
  <si>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</si>
  <si>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</si>
  <si>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</si>
  <si>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</si>
  <si>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</si>
  <si>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</si>
  <si>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</si>
  <si>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</si>
  <si>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</si>
  <si>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</si>
  <si>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</si>
  <si>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</si>
  <si>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</si>
  <si>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</si>
  <si>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</si>
  <si>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</si>
  <si>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</si>
  <si>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</si>
  <si>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</si>
  <si>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</si>
  <si>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</si>
  <si>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</si>
  <si>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</si>
  <si>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</si>
  <si>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Year-Month study registered at ClinicalTrials.gov</t>
  </si>
  <si>
    <t>This graph restricted to interventional studies registered &gt;=2016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</si>
</sst>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Arial"/>
      <family val="2"/>
      <scheme val="minor"/>
    </font>
    <font>
      <b/>
      <sz val="11"/>
      <color rgb="FF000000"/>
      <name val="Arial"/>
      <family val="2"/>
    </font>
    <font>
      <b/>
      <sz val="9.5"/>
      <color rgb="FF000000"/>
      <name val="Arial"/>
      <family val="2"/>
    </font>
    <font>
      <sz val="9.5"/>
      <color rgb="FF000000"/>
      <name val="Arial"/>
      <family val="2"/>
    </font>
    <font>
      <i/>
      <sz val="11"/>
      <color rgb="FFFF0000"/>
      <name val="Arial"/>
      <family val="2"/>
      <scheme val="minor"/>
    </font>
    <font>
      <b/>
      <sz val="11"/>
      <color theme="1"/>
      <name val="Arial"/>
      <family val="2"/>
      <scheme val="minor"/>
    </font>
    <font>
      <b/>
      <sz val="11"/>
      <color rgb="FF000000"/>
      <name val="Arial"/>
      <family val="2"/>
      <scheme val="minor"/>
    </font>
    <font>
      <sz val="9.5"/>
      <color rgb="FF000000"/>
      <name val="Arial"/>
      <family val="2"/>
      <scheme val="minor"/>
    </font>
  </fonts>
  <fills count="5">
    <fill>
      <patternFill patternType="none"/>
    </fill>
    <fill>
      <patternFill patternType="gray125"/>
    </fill>
    <fill>
      <patternFill patternType="solid">
        <fgColor rgb="FFF5F7F1"/>
        <bgColor indexed="64"/>
      </patternFill>
    </fill>
    <fill>
      <patternFill patternType="solid">
        <fgColor rgb="FFFFFFFF"/>
        <bgColor indexed="64"/>
      </patternFill>
    </fill>
    <fill>
      <patternFill patternType="solid">
        <fgColor rgb="FFFFFF00"/>
        <bgColor indexed="64"/>
      </patternFill>
    </fill>
  </fills>
  <borders count="9">
    <border>
      <left/>
      <right/>
      <top/>
      <bottom/>
      <diagonal/>
    </border>
    <border>
      <left style="medium">
        <color rgb="FFC1C1C1"/>
      </left>
      <right style="medium">
        <color rgb="FFC1C1C1"/>
      </right>
      <top style="medium">
        <color rgb="FFC1C1C1"/>
      </top>
      <bottom style="medium">
        <color rgb="FFC1C1C1"/>
      </bottom>
      <diagonal/>
    </border>
    <border>
      <left/>
      <right style="medium">
        <color rgb="FFC1C1C1"/>
      </right>
      <top style="medium">
        <color rgb="FFC1C1C1"/>
      </top>
      <bottom style="medium">
        <color rgb="FFC1C1C1"/>
      </bottom>
      <diagonal/>
    </border>
    <border>
      <left style="medium">
        <color rgb="FFC1C1C1"/>
      </left>
      <right style="medium">
        <color rgb="FFC1C1C1"/>
      </right>
      <top/>
      <bottom style="medium">
        <color rgb="FFC1C1C1"/>
      </bottom>
      <diagonal/>
    </border>
    <border>
      <left/>
      <right style="medium">
        <color rgb="FFC1C1C1"/>
      </right>
      <top/>
      <bottom style="medium">
        <color rgb="FFC1C1C1"/>
      </bottom>
      <diagonal/>
    </border>
    <border>
      <left/>
      <right style="medium">
        <color rgb="FFC1C1C1"/>
      </right>
      <top/>
      <bottom/>
      <diagonal/>
    </border>
    <border>
      <left style="medium">
        <color rgb="FFC1C1C1"/>
      </left>
      <right style="medium">
        <color rgb="FFC1C1C1"/>
      </right>
      <top style="medium">
        <color rgb="FFC1C1C1"/>
      </top>
      <bottom/>
      <diagonal/>
    </border>
    <border>
      <left/>
      <right style="medium">
        <color rgb="FFC1C1C1"/>
      </right>
      <top style="medium">
        <color rgb="FFC1C1C1"/>
      </top>
      <bottom/>
      <diagonal/>
    </border>
    <border>
      <left style="medium">
        <color rgb="FFC1C1C1"/>
      </left>
      <right style="medium">
        <color rgb="FFC1C1C1"/>
      </right>
      <top/>
      <bottom/>
      <diagonal/>
    </border>
  </borders>
  <cellStyleXfs count="1">
    <xf numFmtId="0" fontId="0" fillId="0" borderId="0"/>
  </cellStyleXfs>
  <cellXfs count="19">
    <xf numFmtId="0" fontId="0" fillId="0" borderId="0" xfId="0"/>
    <xf numFmtId="0" fontId="1" fillId="0" borderId="0" xfId="0" applyFont="1"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3" fillId="0" borderId="0" xfId="0" applyFont="1" applyAlignment="1">
      <alignment vertical="center"/>
    </xf>
    <xf numFmtId="0" fontId="4" fillId="0" borderId="0" xfId="0" applyFont="1"/>
    <xf numFmtId="0" fontId="6" fillId="0" borderId="0" xfId="0" applyFont="1"/>
    <xf numFmtId="0" fontId="5" fillId="0" borderId="0" xfId="0" applyFont="1"/>
    <xf numFmtId="0" fontId="7" fillId="0" borderId="0" xfId="0" applyFont="1"/>
    <xf numFmtId="0" fontId="3" fillId="3" borderId="4" xfId="0" applyFont="1" applyFill="1" applyBorder="1" applyAlignment="1">
      <alignment horizontal="right" vertical="center" wrapText="1"/>
    </xf>
    <xf numFmtId="0" fontId="3" fillId="3" borderId="7" xfId="0" applyFont="1" applyFill="1" applyBorder="1" applyAlignment="1">
      <alignment horizontal="right" vertical="center" wrapText="1"/>
    </xf>
    <xf numFmtId="0" fontId="3" fillId="3" borderId="5" xfId="0" applyFont="1" applyFill="1" applyBorder="1" applyAlignment="1">
      <alignment horizontal="right" vertical="center" wrapText="1"/>
    </xf>
    <xf numFmtId="0" fontId="2" fillId="2" borderId="3" xfId="0" applyFont="1" applyFill="1" applyBorder="1" applyAlignment="1">
      <alignment vertical="center" wrapText="1"/>
    </xf>
    <xf numFmtId="0" fontId="2" fillId="2" borderId="8" xfId="0" applyFont="1" applyFill="1" applyBorder="1" applyAlignment="1">
      <alignment vertical="center" wrapText="1"/>
    </xf>
    <xf numFmtId="0" fontId="2" fillId="2" borderId="3" xfId="0" applyFont="1" applyFill="1" applyBorder="1" applyAlignment="1">
      <alignment vertical="center" wrapText="1"/>
    </xf>
    <xf numFmtId="0" fontId="2" fillId="2" borderId="6" xfId="0" applyFont="1" applyFill="1" applyBorder="1" applyAlignment="1">
      <alignment vertical="center" wrapText="1"/>
    </xf>
    <xf numFmtId="0" fontId="3" fillId="4" borderId="4" xfId="0" applyFont="1" applyFill="1" applyBorder="1" applyAlignment="1">
      <alignment horizontal="right" vertical="center" wrapText="1"/>
    </xf>
  </cellXfs>
  <cellStyles count="1">
    <cellStyle name="Normal" xfId="0" builtinId="0"/>
  </cellStyles>
  <dxfs count="0"/>
  <tableStyles count="0" defaultTableStyle="TableStyleMedium2" defaultPivotStyle="PivotStyleLight16"/>
  <colors>
    <mruColors>
      <color rgb="FF800080"/>
      <color rgb="FF336699"/>
      <color rgb="FF00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Funding'!$A$2</c:f>
          <c:strCache>
            <c:ptCount val="1"/>
            <c:pt idx="0">
              <c:v>Study Registration, Summarized by Source of Funding</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Funding'!$A$5</c:f>
              <c:strCache>
                <c:ptCount val="1"/>
                <c:pt idx="0">
                  <c:v>Industry</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Funding'!$B$4:$K$4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Funding'!$B$5:$K$5</c:f>
              <c:numCache>
                <c:formatCode>General</c:formatCode>
                <c:ptCount val="10"/>
                <c:pt idx="0">
                  <c:v>7029</c:v>
                </c:pt>
                <c:pt idx="1">
                  <c:v>6359</c:v>
                </c:pt>
                <c:pt idx="2">
                  <c:v>5907</c:v>
                </c:pt>
                <c:pt idx="3">
                  <c:v>5843</c:v>
                </c:pt>
                <c:pt idx="4">
                  <c:v>5763</c:v>
                </c:pt>
                <c:pt idx="5">
                  <c:v>5416</c:v>
                </c:pt>
                <c:pt idx="6">
                  <c:v>6703</c:v>
                </c:pt>
                <c:pt idx="7">
                  <c:v>6005</c:v>
                </c:pt>
                <c:pt idx="8">
                  <c:v>6186</c:v>
                </c:pt>
                <c:pt idx="9">
                  <c:v>5690</c:v>
                </c:pt>
              </c:numCache>
            </c:numRef>
          </c:yVal>
          <c:smooth val="0"/>
        </c:ser>
        <c:ser>
          <c:idx val="1"/>
          <c:order val="1"/>
          <c:tx>
            <c:strRef>
              <c:f>'Registration by Funding'!$A$6</c:f>
              <c:strCache>
                <c:ptCount val="1"/>
                <c:pt idx="0">
                  <c:v>NIH</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Funding'!$B$4:$K$4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Funding'!$B$6:$K$6</c:f>
              <c:numCache>
                <c:formatCode>General</c:formatCode>
                <c:ptCount val="10"/>
                <c:pt idx="0">
                  <c:v>1326</c:v>
                </c:pt>
                <c:pt idx="1">
                  <c:v>1157</c:v>
                </c:pt>
                <c:pt idx="2">
                  <c:v>1106</c:v>
                </c:pt>
                <c:pt idx="3">
                  <c:v>1047</c:v>
                </c:pt>
                <c:pt idx="4">
                  <c:v>1014</c:v>
                </c:pt>
                <c:pt idx="5">
                  <c:v>1087</c:v>
                </c:pt>
                <c:pt idx="6">
                  <c:v>1067</c:v>
                </c:pt>
                <c:pt idx="7">
                  <c:v>966</c:v>
                </c:pt>
                <c:pt idx="8">
                  <c:v>968</c:v>
                </c:pt>
                <c:pt idx="9">
                  <c:v>1163</c:v>
                </c:pt>
              </c:numCache>
            </c:numRef>
          </c:yVal>
          <c:smooth val="0"/>
        </c:ser>
        <c:ser>
          <c:idx val="2"/>
          <c:order val="2"/>
          <c:tx>
            <c:strRef>
              <c:f>'Registration by Funding'!$A$7</c:f>
              <c:strCache>
                <c:ptCount val="1"/>
                <c:pt idx="0">
                  <c:v>Other</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Funding'!$B$4:$K$4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Funding'!$B$7:$K$7</c:f>
              <c:numCache>
                <c:formatCode>General</c:formatCode>
                <c:ptCount val="10"/>
                <c:pt idx="0">
                  <c:v>5576</c:v>
                </c:pt>
                <c:pt idx="1">
                  <c:v>6185</c:v>
                </c:pt>
                <c:pt idx="2">
                  <c:v>6816</c:v>
                </c:pt>
                <c:pt idx="3">
                  <c:v>7319</c:v>
                </c:pt>
                <c:pt idx="4">
                  <c:v>8727</c:v>
                </c:pt>
                <c:pt idx="5">
                  <c:v>9794</c:v>
                </c:pt>
                <c:pt idx="6">
                  <c:v>10890</c:v>
                </c:pt>
                <c:pt idx="7">
                  <c:v>12385</c:v>
                </c:pt>
                <c:pt idx="8">
                  <c:v>14388</c:v>
                </c:pt>
                <c:pt idx="9">
                  <c:v>14436</c:v>
                </c:pt>
              </c:numCache>
            </c:numRef>
          </c:yVal>
          <c:smooth val="0"/>
        </c:ser>
        <c:dLbls>
          <c:showLegendKey val="0"/>
          <c:showVal val="0"/>
          <c:showCatName val="0"/>
          <c:showSerName val="0"/>
          <c:showPercent val="0"/>
          <c:showBubbleSize val="0"/>
        </c:dLbls>
        <c:axId val="353603960"/>
        <c:axId val="353604744"/>
      </c:scatterChart>
      <c:valAx>
        <c:axId val="353603960"/>
        <c:scaling>
          <c:orientation val="minMax"/>
          <c:max val="2017"/>
          <c:min val="2008"/>
        </c:scaling>
        <c:delete val="0"/>
        <c:axPos val="b"/>
        <c:title>
          <c:tx>
            <c:strRef>
              <c:f>'Registration by Funding'!$M$17</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3604744"/>
        <c:crosses val="autoZero"/>
        <c:crossBetween val="midCat"/>
      </c:valAx>
      <c:valAx>
        <c:axId val="353604744"/>
        <c:scaling>
          <c:orientation val="minMax"/>
        </c:scaling>
        <c:delete val="0"/>
        <c:axPos val="l"/>
        <c:title>
          <c:tx>
            <c:strRef>
              <c:f>'Registration by Funding'!$M$16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3603960"/>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US FDA Device 2'!$A$2</c:f>
          <c:strCache>
            <c:ptCount val="1"/>
            <c:pt idx="0">
              <c:v>Study Registration, Summarized by Whether Trial Studies US FDA-regulated Device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3055098230483009"/>
        </c:manualLayout>
      </c:layout>
      <c:lineChart>
        <c:grouping val="standard"/>
        <c:varyColors val="0"/>
        <c:ser>
          <c:idx val="0"/>
          <c:order val="0"/>
          <c:tx>
            <c:strRef>
              <c:f>'Registration by US FDA Device 2'!$A$5</c:f>
              <c:strCache>
                <c:ptCount val="1"/>
                <c:pt idx="0">
                  <c:v>No</c:v>
                </c:pt>
              </c:strCache>
            </c:strRef>
          </c:tx>
          <c:spPr>
            <a:ln w="19050" cap="rnd">
              <a:solidFill>
                <a:schemeClr val="accent4"/>
              </a:solidFill>
              <a:round/>
            </a:ln>
            <a:effectLst/>
          </c:spPr>
          <c:marker>
            <c:symbol val="none"/>
          </c:marker>
          <c:cat>
            <c:strRef>
              <c:f>'Registration by US FDA Device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Device 2'!$B$5:$Y$5</c:f>
              <c:numCache>
                <c:formatCode>General</c:formatCode>
                <c:ptCount val="24"/>
                <c:pt idx="0">
                  <c:v>187</c:v>
                </c:pt>
                <c:pt idx="1">
                  <c:v>147</c:v>
                </c:pt>
                <c:pt idx="2">
                  <c:v>237</c:v>
                </c:pt>
                <c:pt idx="3">
                  <c:v>165</c:v>
                </c:pt>
                <c:pt idx="4">
                  <c:v>203</c:v>
                </c:pt>
                <c:pt idx="5">
                  <c:v>229</c:v>
                </c:pt>
                <c:pt idx="6">
                  <c:v>239</c:v>
                </c:pt>
                <c:pt idx="7">
                  <c:v>315</c:v>
                </c:pt>
                <c:pt idx="8">
                  <c:v>299</c:v>
                </c:pt>
                <c:pt idx="9">
                  <c:v>384</c:v>
                </c:pt>
                <c:pt idx="10">
                  <c:v>416</c:v>
                </c:pt>
                <c:pt idx="11">
                  <c:v>505</c:v>
                </c:pt>
                <c:pt idx="12">
                  <c:v>975</c:v>
                </c:pt>
                <c:pt idx="13">
                  <c:v>1489</c:v>
                </c:pt>
                <c:pt idx="14">
                  <c:v>1841</c:v>
                </c:pt>
                <c:pt idx="15">
                  <c:v>1602</c:v>
                </c:pt>
                <c:pt idx="16">
                  <c:v>1856</c:v>
                </c:pt>
                <c:pt idx="17">
                  <c:v>1652</c:v>
                </c:pt>
                <c:pt idx="18">
                  <c:v>1598</c:v>
                </c:pt>
                <c:pt idx="19">
                  <c:v>1635</c:v>
                </c:pt>
                <c:pt idx="20">
                  <c:v>1566</c:v>
                </c:pt>
                <c:pt idx="21">
                  <c:v>1560</c:v>
                </c:pt>
                <c:pt idx="22">
                  <c:v>1642</c:v>
                </c:pt>
                <c:pt idx="23">
                  <c:v>1224</c:v>
                </c:pt>
              </c:numCache>
            </c:numRef>
          </c:val>
          <c:smooth val="0"/>
        </c:ser>
        <c:ser>
          <c:idx val="1"/>
          <c:order val="1"/>
          <c:tx>
            <c:strRef>
              <c:f>'Registration by US FDA Device 2'!$A$6</c:f>
              <c:strCache>
                <c:ptCount val="1"/>
                <c:pt idx="0">
                  <c:v>Yes</c:v>
                </c:pt>
              </c:strCache>
            </c:strRef>
          </c:tx>
          <c:spPr>
            <a:ln w="19050" cap="rnd">
              <a:solidFill>
                <a:schemeClr val="accent6"/>
              </a:solidFill>
              <a:prstDash val="sysDash"/>
              <a:round/>
            </a:ln>
            <a:effectLst/>
          </c:spPr>
          <c:marker>
            <c:symbol val="none"/>
          </c:marker>
          <c:cat>
            <c:strRef>
              <c:f>'Registration by US FDA Device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Device 2'!$B$6:$Y$6</c:f>
              <c:numCache>
                <c:formatCode>General</c:formatCode>
                <c:ptCount val="24"/>
                <c:pt idx="0">
                  <c:v>19</c:v>
                </c:pt>
                <c:pt idx="1">
                  <c:v>15</c:v>
                </c:pt>
                <c:pt idx="2">
                  <c:v>21</c:v>
                </c:pt>
                <c:pt idx="3">
                  <c:v>20</c:v>
                </c:pt>
                <c:pt idx="4">
                  <c:v>19</c:v>
                </c:pt>
                <c:pt idx="5">
                  <c:v>21</c:v>
                </c:pt>
                <c:pt idx="6">
                  <c:v>32</c:v>
                </c:pt>
                <c:pt idx="7">
                  <c:v>33</c:v>
                </c:pt>
                <c:pt idx="8">
                  <c:v>24</c:v>
                </c:pt>
                <c:pt idx="9">
                  <c:v>30</c:v>
                </c:pt>
                <c:pt idx="10">
                  <c:v>37</c:v>
                </c:pt>
                <c:pt idx="11">
                  <c:v>28</c:v>
                </c:pt>
                <c:pt idx="12">
                  <c:v>68</c:v>
                </c:pt>
                <c:pt idx="13">
                  <c:v>116</c:v>
                </c:pt>
                <c:pt idx="14">
                  <c:v>125</c:v>
                </c:pt>
                <c:pt idx="15">
                  <c:v>108</c:v>
                </c:pt>
                <c:pt idx="16">
                  <c:v>117</c:v>
                </c:pt>
                <c:pt idx="17">
                  <c:v>91</c:v>
                </c:pt>
                <c:pt idx="18">
                  <c:v>102</c:v>
                </c:pt>
                <c:pt idx="19">
                  <c:v>107</c:v>
                </c:pt>
                <c:pt idx="20">
                  <c:v>99</c:v>
                </c:pt>
                <c:pt idx="21">
                  <c:v>115</c:v>
                </c:pt>
                <c:pt idx="22">
                  <c:v>97</c:v>
                </c:pt>
                <c:pt idx="23">
                  <c:v>75</c:v>
                </c:pt>
              </c:numCache>
            </c:numRef>
          </c:val>
          <c:smooth val="0"/>
        </c:ser>
        <c:ser>
          <c:idx val="2"/>
          <c:order val="2"/>
          <c:tx>
            <c:strRef>
              <c:f>'Registration by US FDA Device 2'!$A$7</c:f>
              <c:strCache>
                <c:ptCount val="1"/>
                <c:pt idx="0">
                  <c:v>Unknown</c:v>
                </c:pt>
              </c:strCache>
            </c:strRef>
          </c:tx>
          <c:spPr>
            <a:ln w="19050" cap="rnd">
              <a:solidFill>
                <a:schemeClr val="accent3"/>
              </a:solidFill>
              <a:prstDash val="dashDot"/>
              <a:round/>
            </a:ln>
            <a:effectLst/>
          </c:spPr>
          <c:marker>
            <c:symbol val="none"/>
          </c:marker>
          <c:cat>
            <c:strRef>
              <c:f>'Registration by US FDA Device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Device 2'!$B$7:$Y$7</c:f>
              <c:numCache>
                <c:formatCode>General</c:formatCode>
                <c:ptCount val="24"/>
                <c:pt idx="0">
                  <c:v>1499</c:v>
                </c:pt>
                <c:pt idx="1">
                  <c:v>1563</c:v>
                </c:pt>
                <c:pt idx="2">
                  <c:v>1697</c:v>
                </c:pt>
                <c:pt idx="3">
                  <c:v>1561</c:v>
                </c:pt>
                <c:pt idx="4">
                  <c:v>1635</c:v>
                </c:pt>
                <c:pt idx="5">
                  <c:v>1600</c:v>
                </c:pt>
                <c:pt idx="6">
                  <c:v>1517</c:v>
                </c:pt>
                <c:pt idx="7">
                  <c:v>1662</c:v>
                </c:pt>
                <c:pt idx="8">
                  <c:v>1366</c:v>
                </c:pt>
                <c:pt idx="9">
                  <c:v>1374</c:v>
                </c:pt>
                <c:pt idx="10">
                  <c:v>1315</c:v>
                </c:pt>
                <c:pt idx="11">
                  <c:v>1128</c:v>
                </c:pt>
                <c:pt idx="12">
                  <c:v>804</c:v>
                </c:pt>
                <c:pt idx="13">
                  <c:v>161</c:v>
                </c:pt>
                <c:pt idx="14">
                  <c:v>96</c:v>
                </c:pt>
                <c:pt idx="15">
                  <c:v>76</c:v>
                </c:pt>
                <c:pt idx="16">
                  <c:v>63</c:v>
                </c:pt>
                <c:pt idx="17">
                  <c:v>56</c:v>
                </c:pt>
                <c:pt idx="18">
                  <c:v>44</c:v>
                </c:pt>
                <c:pt idx="19">
                  <c:v>31</c:v>
                </c:pt>
                <c:pt idx="20">
                  <c:v>23</c:v>
                </c:pt>
                <c:pt idx="21">
                  <c:v>38</c:v>
                </c:pt>
                <c:pt idx="22">
                  <c:v>16</c:v>
                </c:pt>
                <c:pt idx="23">
                  <c:v>21</c:v>
                </c:pt>
              </c:numCache>
            </c:numRef>
          </c:val>
          <c:smooth val="0"/>
        </c:ser>
        <c:dLbls>
          <c:showLegendKey val="0"/>
          <c:showVal val="0"/>
          <c:showCatName val="0"/>
          <c:showSerName val="0"/>
          <c:showPercent val="0"/>
          <c:showBubbleSize val="0"/>
        </c:dLbls>
        <c:smooth val="0"/>
        <c:axId val="706626696"/>
        <c:axId val="706627088"/>
      </c:lineChart>
      <c:catAx>
        <c:axId val="706626696"/>
        <c:scaling>
          <c:orientation val="minMax"/>
        </c:scaling>
        <c:delete val="0"/>
        <c:axPos val="b"/>
        <c:title>
          <c:tx>
            <c:strRef>
              <c:f>'Registration by US FDA Device 2'!$M$17</c:f>
              <c:strCache>
                <c:ptCount val="1"/>
                <c:pt idx="0">
                  <c:v>Year-Month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706627088"/>
        <c:crosses val="autoZero"/>
        <c:auto val="1"/>
        <c:lblAlgn val="ctr"/>
        <c:lblOffset val="100"/>
        <c:tickMarkSkip val="2"/>
        <c:noMultiLvlLbl val="0"/>
      </c:catAx>
      <c:valAx>
        <c:axId val="706627088"/>
        <c:scaling>
          <c:orientation val="minMax"/>
        </c:scaling>
        <c:delete val="0"/>
        <c:axPos val="l"/>
        <c:title>
          <c:tx>
            <c:strRef>
              <c:f>'Registration by US FDA Device 2'!$M$16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706626696"/>
        <c:crosses val="autoZero"/>
        <c:crossBetween val="between"/>
      </c:valAx>
      <c:spPr>
        <a:noFill/>
        <a:ln>
          <a:noFill/>
        </a:ln>
        <a:effectLst/>
      </c:spPr>
    </c:plotArea>
    <c:legend>
      <c:legendPos val="b"/>
      <c:layout>
        <c:manualLayout>
          <c:xMode val="edge"/>
          <c:yMode val="edge"/>
          <c:x val="0.33276231096112985"/>
          <c:y val="0.94504036865016883"/>
          <c:w val="0.39569038245219346"/>
          <c:h val="4.554747538694325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Locations'!$A$2</c:f>
          <c:strCache>
            <c:ptCount val="1"/>
            <c:pt idx="0">
              <c:v>Study Registration, Summarized by Study Site Locations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2105535504404896"/>
        </c:manualLayout>
      </c:layout>
      <c:scatterChart>
        <c:scatterStyle val="lineMarker"/>
        <c:varyColors val="0"/>
        <c:ser>
          <c:idx val="0"/>
          <c:order val="0"/>
          <c:tx>
            <c:strRef>
              <c:f>'Registration by Locations'!$A$5</c:f>
              <c:strCache>
                <c:ptCount val="1"/>
                <c:pt idx="0">
                  <c:v>Sites in U.S. only</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Locations'!$B$4:$K$4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Locations'!$B$5:$K$5</c:f>
              <c:numCache>
                <c:formatCode>General</c:formatCode>
                <c:ptCount val="10"/>
                <c:pt idx="0">
                  <c:v>5856</c:v>
                </c:pt>
                <c:pt idx="1">
                  <c:v>5295</c:v>
                </c:pt>
                <c:pt idx="2">
                  <c:v>5011</c:v>
                </c:pt>
                <c:pt idx="3">
                  <c:v>4927</c:v>
                </c:pt>
                <c:pt idx="4">
                  <c:v>5263</c:v>
                </c:pt>
                <c:pt idx="5">
                  <c:v>5773</c:v>
                </c:pt>
                <c:pt idx="6">
                  <c:v>6093</c:v>
                </c:pt>
                <c:pt idx="7">
                  <c:v>5868</c:v>
                </c:pt>
                <c:pt idx="8">
                  <c:v>6250</c:v>
                </c:pt>
                <c:pt idx="9">
                  <c:v>6366</c:v>
                </c:pt>
              </c:numCache>
            </c:numRef>
          </c:yVal>
          <c:smooth val="0"/>
        </c:ser>
        <c:ser>
          <c:idx val="1"/>
          <c:order val="1"/>
          <c:tx>
            <c:strRef>
              <c:f>'Registration by Locations'!$A$6</c:f>
              <c:strCache>
                <c:ptCount val="1"/>
                <c:pt idx="0">
                  <c:v>Sites in U.S. and R.O.W.</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Locations'!$B$4:$K$4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Locations'!$B$6:$K$6</c:f>
              <c:numCache>
                <c:formatCode>General</c:formatCode>
                <c:ptCount val="10"/>
                <c:pt idx="0">
                  <c:v>1044</c:v>
                </c:pt>
                <c:pt idx="1">
                  <c:v>892</c:v>
                </c:pt>
                <c:pt idx="2">
                  <c:v>939</c:v>
                </c:pt>
                <c:pt idx="3">
                  <c:v>990</c:v>
                </c:pt>
                <c:pt idx="4">
                  <c:v>929</c:v>
                </c:pt>
                <c:pt idx="5">
                  <c:v>886</c:v>
                </c:pt>
                <c:pt idx="6">
                  <c:v>1019</c:v>
                </c:pt>
                <c:pt idx="7">
                  <c:v>987</c:v>
                </c:pt>
                <c:pt idx="8">
                  <c:v>943</c:v>
                </c:pt>
                <c:pt idx="9">
                  <c:v>602</c:v>
                </c:pt>
              </c:numCache>
            </c:numRef>
          </c:yVal>
          <c:smooth val="0"/>
        </c:ser>
        <c:ser>
          <c:idx val="2"/>
          <c:order val="2"/>
          <c:tx>
            <c:strRef>
              <c:f>'Registration by Locations'!$A$7</c:f>
              <c:strCache>
                <c:ptCount val="1"/>
                <c:pt idx="0">
                  <c:v>Sites in R.O.W. only</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Locations'!$B$4:$K$4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Locations'!$B$7:$K$7</c:f>
              <c:numCache>
                <c:formatCode>General</c:formatCode>
                <c:ptCount val="10"/>
                <c:pt idx="0">
                  <c:v>5670</c:v>
                </c:pt>
                <c:pt idx="1">
                  <c:v>6392</c:v>
                </c:pt>
                <c:pt idx="2">
                  <c:v>6992</c:v>
                </c:pt>
                <c:pt idx="3">
                  <c:v>7470</c:v>
                </c:pt>
                <c:pt idx="4">
                  <c:v>8508</c:v>
                </c:pt>
                <c:pt idx="5">
                  <c:v>8924</c:v>
                </c:pt>
                <c:pt idx="6">
                  <c:v>9642</c:v>
                </c:pt>
                <c:pt idx="7">
                  <c:v>9745</c:v>
                </c:pt>
                <c:pt idx="8">
                  <c:v>10838</c:v>
                </c:pt>
                <c:pt idx="9">
                  <c:v>9926</c:v>
                </c:pt>
              </c:numCache>
            </c:numRef>
          </c:yVal>
          <c:smooth val="0"/>
        </c:ser>
        <c:ser>
          <c:idx val="3"/>
          <c:order val="3"/>
          <c:tx>
            <c:strRef>
              <c:f>'Registration by Locations'!$A$8</c:f>
              <c:strCache>
                <c:ptCount val="1"/>
                <c:pt idx="0">
                  <c:v>Missing info about site countries</c:v>
                </c:pt>
              </c:strCache>
            </c:strRef>
          </c:tx>
          <c:spPr>
            <a:ln w="19050" cap="rnd">
              <a:solidFill>
                <a:schemeClr val="tx2"/>
              </a:solidFill>
              <a:prstDash val="lgDashDot"/>
              <a:round/>
            </a:ln>
            <a:effectLst/>
          </c:spPr>
          <c:marker>
            <c:symbol val="circle"/>
            <c:size val="6"/>
            <c:spPr>
              <a:solidFill>
                <a:schemeClr val="tx2"/>
              </a:solidFill>
              <a:ln w="9525">
                <a:solidFill>
                  <a:schemeClr val="tx2"/>
                </a:solidFill>
              </a:ln>
              <a:effectLst/>
            </c:spPr>
          </c:marker>
          <c:xVal>
            <c:numRef>
              <c:f>'Registration by Locations'!$B$4:$K$4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Locations'!$B$8:$K$8</c:f>
              <c:numCache>
                <c:formatCode>General</c:formatCode>
                <c:ptCount val="10"/>
                <c:pt idx="0">
                  <c:v>1361</c:v>
                </c:pt>
                <c:pt idx="1">
                  <c:v>1122</c:v>
                </c:pt>
                <c:pt idx="2">
                  <c:v>887</c:v>
                </c:pt>
                <c:pt idx="3">
                  <c:v>822</c:v>
                </c:pt>
                <c:pt idx="4">
                  <c:v>804</c:v>
                </c:pt>
                <c:pt idx="5">
                  <c:v>714</c:v>
                </c:pt>
                <c:pt idx="6">
                  <c:v>1906</c:v>
                </c:pt>
                <c:pt idx="7">
                  <c:v>2756</c:v>
                </c:pt>
                <c:pt idx="8">
                  <c:v>3511</c:v>
                </c:pt>
                <c:pt idx="9">
                  <c:v>4395</c:v>
                </c:pt>
              </c:numCache>
            </c:numRef>
          </c:yVal>
          <c:smooth val="0"/>
        </c:ser>
        <c:dLbls>
          <c:showLegendKey val="0"/>
          <c:showVal val="0"/>
          <c:showCatName val="0"/>
          <c:showSerName val="0"/>
          <c:showPercent val="0"/>
          <c:showBubbleSize val="0"/>
        </c:dLbls>
        <c:axId val="355029472"/>
        <c:axId val="355029080"/>
      </c:scatterChart>
      <c:valAx>
        <c:axId val="355029472"/>
        <c:scaling>
          <c:orientation val="minMax"/>
          <c:max val="2017"/>
          <c:min val="2008"/>
        </c:scaling>
        <c:delete val="0"/>
        <c:axPos val="b"/>
        <c:title>
          <c:tx>
            <c:strRef>
              <c:f>'Registration by Locations'!$M$16</c:f>
              <c:strCache>
                <c:ptCount val="1"/>
                <c:pt idx="0">
                  <c:v>Year study registered at ClinicalTrials.gov</c:v>
                </c:pt>
              </c:strCache>
            </c:strRef>
          </c:tx>
          <c:layout>
            <c:manualLayout>
              <c:xMode val="edge"/>
              <c:yMode val="edge"/>
              <c:x val="0.30274934383202101"/>
              <c:y val="0.82312653200614361"/>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29080"/>
        <c:crosses val="autoZero"/>
        <c:crossBetween val="midCat"/>
      </c:valAx>
      <c:valAx>
        <c:axId val="355029080"/>
        <c:scaling>
          <c:orientation val="minMax"/>
        </c:scaling>
        <c:delete val="0"/>
        <c:axPos val="l"/>
        <c:title>
          <c:tx>
            <c:strRef>
              <c:f>'Registration by Locations'!$M$15</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29472"/>
        <c:crossesAt val="2007.5"/>
        <c:crossBetween val="midCat"/>
      </c:valAx>
      <c:spPr>
        <a:noFill/>
        <a:ln>
          <a:noFill/>
        </a:ln>
        <a:effectLst/>
      </c:spPr>
    </c:plotArea>
    <c:legend>
      <c:legendPos val="b"/>
      <c:layout>
        <c:manualLayout>
          <c:xMode val="edge"/>
          <c:yMode val="edge"/>
          <c:x val="7.2841740553575104E-2"/>
          <c:y val="0.8839712286212551"/>
          <c:w val="0.89999991294620496"/>
          <c:h val="9.9833927933737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'By Funding for US Studies'!$A$2</c:f>
          <c:strCache>
            <c:ptCount val="1"/>
            <c:pt idx="0">
              <c:v>Study Registration by Funding for Studies with U.S. sites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'By Funding for US Studies'!$A$5</c:f>
              <c:strCache>
                <c:ptCount val="1"/>
                <c:pt idx="0">
                  <c:v>Industry</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'By Funding for 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US Studies'!$B$5:$K$5</c:f>
              <c:numCache>
                <c:formatCode>General</c:formatCode>
                <c:ptCount val="10"/>
                <c:pt idx="0">
                  <c:v>3713</c:v>
                </c:pt>
                <c:pt idx="1">
                  <c:v>3103</c:v>
                </c:pt>
                <c:pt idx="2">
                  <c:v>2818</c:v>
                </c:pt>
                <c:pt idx="3">
                  <c:v>2864</c:v>
                </c:pt>
                <c:pt idx="4">
                  <c:v>2615</c:v>
                </c:pt>
                <c:pt idx="5">
                  <c:v>2639</c:v>
                </c:pt>
                <c:pt idx="6">
                  <c:v>3011</c:v>
                </c:pt>
                <c:pt idx="7">
                  <c:v>2870</c:v>
                </c:pt>
                <c:pt idx="8">
                  <c:v>2952</c:v>
                </c:pt>
                <c:pt idx="9">
                  <c:v>2505</c:v>
                </c:pt>
              </c:numCache>
            </c:numRef>
          </c:yVal>
          <c:smooth val="0"/>
        </c:ser>
        <c:ser>
          <c:idx val="1"/>
          <c:order val="1"/>
          <c:tx>
            <c:strRef>
              <c:f>'By Funding for US Studies'!$A$6</c:f>
              <c:strCache>
                <c:ptCount val="1"/>
                <c:pt idx="0">
                  <c:v>NIH</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'By Funding for 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US Studies'!$B$6:$K$6</c:f>
              <c:numCache>
                <c:formatCode>General</c:formatCode>
                <c:ptCount val="10"/>
                <c:pt idx="0">
                  <c:v>1209</c:v>
                </c:pt>
                <c:pt idx="1">
                  <c:v>1072</c:v>
                </c:pt>
                <c:pt idx="2">
                  <c:v>1031</c:v>
                </c:pt>
                <c:pt idx="3">
                  <c:v>964</c:v>
                </c:pt>
                <c:pt idx="4">
                  <c:v>926</c:v>
                </c:pt>
                <c:pt idx="5">
                  <c:v>1001</c:v>
                </c:pt>
                <c:pt idx="6">
                  <c:v>982</c:v>
                </c:pt>
                <c:pt idx="7">
                  <c:v>871</c:v>
                </c:pt>
                <c:pt idx="8">
                  <c:v>852</c:v>
                </c:pt>
                <c:pt idx="9">
                  <c:v>964</c:v>
                </c:pt>
              </c:numCache>
            </c:numRef>
          </c:yVal>
          <c:smooth val="0"/>
        </c:ser>
        <c:ser>
          <c:idx val="2"/>
          <c:order val="2"/>
          <c:tx>
            <c:strRef>
              <c:f>'By Funding for US Studies'!$A$7</c:f>
              <c:strCache>
                <c:ptCount val="1"/>
                <c:pt idx="0">
                  <c:v>Other</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'By Funding for 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US Studies'!$B$7:$K$7</c:f>
              <c:numCache>
                <c:formatCode>General</c:formatCode>
                <c:ptCount val="10"/>
                <c:pt idx="0">
                  <c:v>1978</c:v>
                </c:pt>
                <c:pt idx="1">
                  <c:v>2012</c:v>
                </c:pt>
                <c:pt idx="2">
                  <c:v>2101</c:v>
                </c:pt>
                <c:pt idx="3">
                  <c:v>2089</c:v>
                </c:pt>
                <c:pt idx="4">
                  <c:v>2651</c:v>
                </c:pt>
                <c:pt idx="5">
                  <c:v>3019</c:v>
                </c:pt>
                <c:pt idx="6">
                  <c:v>3119</c:v>
                </c:pt>
                <c:pt idx="7">
                  <c:v>3114</c:v>
                </c:pt>
                <c:pt idx="8">
                  <c:v>3389</c:v>
                </c:pt>
                <c:pt idx="9">
                  <c:v>3499</c:v>
                </c:pt>
              </c:numCache>
            </c:numRef>
          </c:yVal>
          <c:smooth val="0"/>
        </c:ser>
        <c:dLbls>
          <c:showLegendKey val="0"/>
          <c:showVal val="0"/>
          <c:showCatName val="0"/>
          <c:showSerName val="0"/>
          <c:showPercent val="0"/>
          <c:showBubbleSize val="0"/>
        </c:dLbls>
        <c:axId val="355031432"/>
        <c:axId val="355031824"/>
      </c:scatterChart>
      <c:valAx>
        <c:axId val="355031432"/>
        <c:scaling>
          <c:orientation val="minMax"/>
          <c:max val="2017"/>
          <c:min val="2008"/>
        </c:scaling>
        <c:delete val="0"/>
        <c:axPos val="b"/>
        <c:title>
          <c:tx>
            <c:strRef>
              <c:f>'By Funding for US Studies'!$M$16</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31824"/>
        <c:crosses val="autoZero"/>
        <c:crossBetween val="midCat"/>
      </c:valAx>
      <c:valAx>
        <c:axId val="355031824"/>
        <c:scaling>
          <c:orientation val="minMax"/>
          <c:max val="9000"/>
        </c:scaling>
        <c:delete val="0"/>
        <c:axPos val="l"/>
        <c:title>
          <c:tx>
            <c:strRef>
              <c:f>'By Funding for US Studies'!$M$15</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31432"/>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'By Funding for nonUS studies'!$A$2</c:f>
          <c:strCache>
            <c:ptCount val="1"/>
            <c:pt idx="0">
              <c:v>Study Registration by Funding for Studies with No US sites</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'By Funding for nonUS studies'!$A$5</c:f>
              <c:strCache>
                <c:ptCount val="1"/>
                <c:pt idx="0">
                  <c:v>Industry</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'By Funding for nonUS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nonUS studies'!$B$5:$K$5</c:f>
              <c:numCache>
                <c:formatCode>General</c:formatCode>
                <c:ptCount val="10"/>
                <c:pt idx="0">
                  <c:v>2374</c:v>
                </c:pt>
                <c:pt idx="1">
                  <c:v>2540</c:v>
                </c:pt>
                <c:pt idx="2">
                  <c:v>2576</c:v>
                </c:pt>
                <c:pt idx="3">
                  <c:v>2546</c:v>
                </c:pt>
                <c:pt idx="4">
                  <c:v>2736</c:v>
                </c:pt>
                <c:pt idx="5">
                  <c:v>2464</c:v>
                </c:pt>
                <c:pt idx="6">
                  <c:v>2647</c:v>
                </c:pt>
                <c:pt idx="7">
                  <c:v>2526</c:v>
                </c:pt>
                <c:pt idx="8">
                  <c:v>2611</c:v>
                </c:pt>
                <c:pt idx="9">
                  <c:v>2271</c:v>
                </c:pt>
              </c:numCache>
            </c:numRef>
          </c:yVal>
          <c:smooth val="0"/>
        </c:ser>
        <c:ser>
          <c:idx val="1"/>
          <c:order val="1"/>
          <c:tx>
            <c:strRef>
              <c:f>'By Funding for nonUS studies'!$A$6</c:f>
              <c:strCache>
                <c:ptCount val="1"/>
                <c:pt idx="0">
                  <c:v>NIH</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'By Funding for nonUS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nonUS studies'!$B$6:$K$6</c:f>
              <c:numCache>
                <c:formatCode>General</c:formatCode>
                <c:ptCount val="10"/>
                <c:pt idx="0">
                  <c:v>37</c:v>
                </c:pt>
                <c:pt idx="1">
                  <c:v>31</c:v>
                </c:pt>
                <c:pt idx="2">
                  <c:v>49</c:v>
                </c:pt>
                <c:pt idx="3">
                  <c:v>42</c:v>
                </c:pt>
                <c:pt idx="4">
                  <c:v>55</c:v>
                </c:pt>
                <c:pt idx="5">
                  <c:v>57</c:v>
                </c:pt>
                <c:pt idx="6">
                  <c:v>48</c:v>
                </c:pt>
                <c:pt idx="7">
                  <c:v>49</c:v>
                </c:pt>
                <c:pt idx="8">
                  <c:v>58</c:v>
                </c:pt>
                <c:pt idx="9">
                  <c:v>51</c:v>
                </c:pt>
              </c:numCache>
            </c:numRef>
          </c:yVal>
          <c:smooth val="0"/>
        </c:ser>
        <c:ser>
          <c:idx val="2"/>
          <c:order val="2"/>
          <c:tx>
            <c:strRef>
              <c:f>'By Funding for nonUS studies'!$A$7</c:f>
              <c:strCache>
                <c:ptCount val="1"/>
                <c:pt idx="0">
                  <c:v>Other</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'By Funding for nonUS studies'!$B$4:$K$4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'By Funding for nonUS studies'!$B$7:$K$7</c:f>
              <c:numCache>
                <c:formatCode>General</c:formatCode>
                <c:ptCount val="10"/>
                <c:pt idx="0">
                  <c:v>3259</c:v>
                </c:pt>
                <c:pt idx="1">
                  <c:v>3821</c:v>
                </c:pt>
                <c:pt idx="2">
                  <c:v>4367</c:v>
                </c:pt>
                <c:pt idx="3">
                  <c:v>4882</c:v>
                </c:pt>
                <c:pt idx="4">
                  <c:v>5717</c:v>
                </c:pt>
                <c:pt idx="5">
                  <c:v>6403</c:v>
                </c:pt>
                <c:pt idx="6">
                  <c:v>6947</c:v>
                </c:pt>
                <c:pt idx="7">
                  <c:v>7170</c:v>
                </c:pt>
                <c:pt idx="8">
                  <c:v>8169</c:v>
                </c:pt>
                <c:pt idx="9">
                  <c:v>7604</c:v>
                </c:pt>
              </c:numCache>
            </c:numRef>
          </c:yVal>
          <c:smooth val="0"/>
        </c:ser>
        <c:dLbls>
          <c:showLegendKey val="0"/>
          <c:showVal val="0"/>
          <c:showCatName val="0"/>
          <c:showSerName val="0"/>
          <c:showPercent val="0"/>
          <c:showBubbleSize val="0"/>
        </c:dLbls>
        <c:axId val="355029864"/>
        <c:axId val="354186592"/>
      </c:scatterChart>
      <c:valAx>
        <c:axId val="355029864"/>
        <c:scaling>
          <c:orientation val="minMax"/>
          <c:max val="2017"/>
          <c:min val="2008"/>
        </c:scaling>
        <c:delete val="0"/>
        <c:axPos val="b"/>
        <c:title>
          <c:tx>
            <c:strRef>
              <c:f>'By Funding for nonUS studies'!$M$16</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4186592"/>
        <c:crosses val="autoZero"/>
        <c:crossBetween val="midCat"/>
      </c:valAx>
      <c:valAx>
        <c:axId val="354186592"/>
        <c:scaling>
          <c:orientation val="minMax"/>
        </c:scaling>
        <c:delete val="0"/>
        <c:axPos val="l"/>
        <c:title>
          <c:tx>
            <c:strRef>
              <c:f>'By Funding for nonUS studies'!$M$15</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29864"/>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'Study Status'!$A$2</c:f>
          <c:strCache>
            <c:ptCount val="1"/>
            <c:pt idx="0">
              <c:v>Study Status as Reported at ClinicalTrials.gov on 19JAN2018</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C2C2E"/>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'Study Status'!$B$4</c:f>
              <c:strCache>
                <c:ptCount val="1"/>
                <c:pt idx="0">
                  <c:v>Number of studies</c:v>
                </c:pt>
              </c:strCache>
            </c:strRef>
          </c:tx>
          <c:spPr>
            <a:solidFill>
              <a:schemeClr val="accent1"/>
            </a:solidFill>
            <a:ln>
              <a:noFill/>
            </a:ln>
            <a:effectLst/>
          </c:spPr>
          <c:invertIfNegative val="0"/>
          <c:cat>
            <c:strRef>
              <c:f>'Study Status'!$A$5:$A$13</c:f>
              <c:strCache>
                <c:ptCount val="9"/>
                <c:pt idx="0">
                  <c:v>Not yet recruiting</c:v>
                </c:pt>
                <c:pt idx="1">
                  <c:v>Recruiting</c:v>
                </c:pt>
                <c:pt idx="2">
                  <c:v>Enrolling by invitation</c:v>
                </c:pt>
                <c:pt idx="3">
                  <c:v>Active, not recruiting</c:v>
                </c:pt>
                <c:pt idx="4">
                  <c:v>Suspended</c:v>
                </c:pt>
                <c:pt idx="5">
                  <c:v>Terminated</c:v>
                </c:pt>
                <c:pt idx="6">
                  <c:v>Completed</c:v>
                </c:pt>
                <c:pt idx="7">
                  <c:v>Withdrawn</c:v>
                </c:pt>
                <c:pt idx="8">
                  <c:v>Unknown status</c:v>
                </c:pt>
              </c:strCache>
            </c:strRef>
          </c:cat>
          <c:val>
            <c:numRef>
              <c:f>'Study Status'!$B$5:$B$13</c:f>
              <c:numCache>
                <c:formatCode>General</c:formatCode>
                <c:ptCount val="9"/>
                <c:pt idx="0">
                  <c:v>8721</c:v>
                </c:pt>
                <c:pt idx="1">
                  <c:v>34454</c:v>
                </c:pt>
                <c:pt idx="2">
                  <c:v>1993</c:v>
                </c:pt>
                <c:pt idx="3">
                  <c:v>12073</c:v>
                </c:pt>
                <c:pt idx="4">
                  <c:v>697</c:v>
                </c:pt>
                <c:pt idx="5">
                  <c:v>9056</c:v>
                </c:pt>
                <c:pt idx="6">
                  <c:v>81809</c:v>
                </c:pt>
                <c:pt idx="7">
                  <c:v>4155</c:v>
                </c:pt>
                <c:pt idx="8">
                  <c:v>15360</c:v>
                </c:pt>
              </c:numCache>
            </c:numRef>
          </c:val>
        </c:ser>
        <c:dLbls>
          <c:showLegendKey val="0"/>
          <c:showVal val="0"/>
          <c:showCatName val="0"/>
          <c:showSerName val="0"/>
          <c:showPercent val="0"/>
          <c:showBubbleSize val="0"/>
        </c:dLbls>
        <c:gapWidth val="20"/>
        <c:axId val="355474984"/>
        <c:axId val="355475376"/>
      </c:barChart>
      <c:catAx>
        <c:axId val="355474984"/>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355475376"/>
        <c:crosses val="autoZero"/>
        <c:auto val="0"/>
        <c:lblAlgn val="ctr"/>
        <c:lblOffset val="100"/>
        <c:noMultiLvlLbl val="0"/>
      </c:catAx>
      <c:valAx>
        <c:axId val="355475376"/>
        <c:scaling>
          <c:orientation val="minMax"/>
        </c:scaling>
        <c:delete val="0"/>
        <c:axPos val="b"/>
        <c:title>
          <c:tx>
            <c:strRef>
              <c:f>'Study Status'!$B$4</c:f>
              <c:strCache>
                <c:ptCount val="1"/>
                <c:pt idx="0">
                  <c:v>Number of studies</c:v>
                </c:pt>
              </c:strCache>
            </c:strRef>
          </c:tx>
          <c:layout>
            <c:manualLayout>
              <c:xMode val="edge"/>
              <c:yMode val="edge"/>
              <c:x val="0.448291311178665"/>
              <c:y val="0.92226819249507996"/>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5474984"/>
        <c:crossesAt val="1"/>
        <c:crossBetween val="between"/>
      </c:valAx>
      <c:spPr>
        <a:noFill/>
        <a:ln w="25400">
          <a:noFill/>
        </a:ln>
        <a:effectLst/>
      </c:spPr>
    </c:plotArea>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DMC'!$A$2</c:f>
          <c:strCache>
            <c:ptCount val="1"/>
            <c:pt idx="0">
              <c:v>Study Registration, Summarized by Appointment of a Data Monitoring Committee (DMC)</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DMC'!$A$5</c:f>
              <c:strCache>
                <c:ptCount val="1"/>
                <c:pt idx="0">
                  <c:v>No</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DMC'!$B$4:$K$4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DMC'!$B$5:$K$5</c:f>
              <c:numCache>
                <c:formatCode>General</c:formatCode>
                <c:ptCount val="10"/>
                <c:pt idx="0">
                  <c:v>7334</c:v>
                </c:pt>
                <c:pt idx="1">
                  <c:v>7114</c:v>
                </c:pt>
                <c:pt idx="2">
                  <c:v>7059</c:v>
                </c:pt>
                <c:pt idx="3">
                  <c:v>7301</c:v>
                </c:pt>
                <c:pt idx="4">
                  <c:v>8115</c:v>
                </c:pt>
                <c:pt idx="5">
                  <c:v>8675</c:v>
                </c:pt>
                <c:pt idx="6">
                  <c:v>9810</c:v>
                </c:pt>
                <c:pt idx="7">
                  <c:v>11058</c:v>
                </c:pt>
                <c:pt idx="8">
                  <c:v>11957</c:v>
                </c:pt>
                <c:pt idx="9">
                  <c:v>10884</c:v>
                </c:pt>
              </c:numCache>
            </c:numRef>
          </c:yVal>
          <c:smooth val="0"/>
        </c:ser>
        <c:ser>
          <c:idx val="1"/>
          <c:order val="1"/>
          <c:tx>
            <c:strRef>
              <c:f>'Registration by DMC'!$A$6</c:f>
              <c:strCache>
                <c:ptCount val="1"/>
                <c:pt idx="0">
                  <c:v>Yes</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DMC'!$B$4:$K$4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DMC'!$B$6:$K$6</c:f>
              <c:numCache>
                <c:formatCode>General</c:formatCode>
                <c:ptCount val="10"/>
                <c:pt idx="0">
                  <c:v>4789</c:v>
                </c:pt>
                <c:pt idx="1">
                  <c:v>4979</c:v>
                </c:pt>
                <c:pt idx="2">
                  <c:v>5322</c:v>
                </c:pt>
                <c:pt idx="3">
                  <c:v>5563</c:v>
                </c:pt>
                <c:pt idx="4">
                  <c:v>6187</c:v>
                </c:pt>
                <c:pt idx="5">
                  <c:v>6418</c:v>
                </c:pt>
                <c:pt idx="6">
                  <c:v>7022</c:v>
                </c:pt>
                <c:pt idx="7">
                  <c:v>7113</c:v>
                </c:pt>
                <c:pt idx="8">
                  <c:v>7638</c:v>
                </c:pt>
                <c:pt idx="9">
                  <c:v>7458</c:v>
                </c:pt>
              </c:numCache>
            </c:numRef>
          </c:yVal>
          <c:smooth val="0"/>
        </c:ser>
        <c:ser>
          <c:idx val="2"/>
          <c:order val="2"/>
          <c:tx>
            <c:strRef>
              <c:f>'Registration by DMC'!$A$7</c:f>
              <c:strCache>
                <c:ptCount val="1"/>
                <c:pt idx="0">
                  <c:v>Unknown</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DMC'!$B$4:$K$4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DMC'!$B$7:$K$7</c:f>
              <c:numCache>
                <c:formatCode>General</c:formatCode>
                <c:ptCount val="10"/>
                <c:pt idx="0">
                  <c:v>1808</c:v>
                </c:pt>
                <c:pt idx="1">
                  <c:v>1608</c:v>
                </c:pt>
                <c:pt idx="2">
                  <c:v>1448</c:v>
                </c:pt>
                <c:pt idx="3">
                  <c:v>1345</c:v>
                </c:pt>
                <c:pt idx="4">
                  <c:v>1202</c:v>
                </c:pt>
                <c:pt idx="5">
                  <c:v>1204</c:v>
                </c:pt>
                <c:pt idx="6">
                  <c:v>1828</c:v>
                </c:pt>
                <c:pt idx="7">
                  <c:v>1185</c:v>
                </c:pt>
                <c:pt idx="8">
                  <c:v>1947</c:v>
                </c:pt>
                <c:pt idx="9">
                  <c:v>2947</c:v>
                </c:pt>
              </c:numCache>
            </c:numRef>
          </c:yVal>
          <c:smooth val="0"/>
        </c:ser>
        <c:dLbls>
          <c:showLegendKey val="0"/>
          <c:showVal val="0"/>
          <c:showCatName val="0"/>
          <c:showSerName val="0"/>
          <c:showPercent val="0"/>
          <c:showBubbleSize val="0"/>
        </c:dLbls>
        <c:axId val="355476160"/>
        <c:axId val="355476552"/>
      </c:scatterChart>
      <c:valAx>
        <c:axId val="355476160"/>
        <c:scaling>
          <c:orientation val="minMax"/>
          <c:max val="2017"/>
          <c:min val="2008"/>
        </c:scaling>
        <c:delete val="0"/>
        <c:axPos val="b"/>
        <c:title>
          <c:tx>
            <c:strRef>
              <c:f>'Registration by DMC'!$M$16</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476552"/>
        <c:crosses val="autoZero"/>
        <c:crossBetween val="midCat"/>
      </c:valAx>
      <c:valAx>
        <c:axId val="355476552"/>
        <c:scaling>
          <c:orientation val="minMax"/>
        </c:scaling>
        <c:delete val="0"/>
        <c:axPos val="l"/>
        <c:title>
          <c:tx>
            <c:strRef>
              <c:f>'Registration by DMC'!$M$15</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476160"/>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'Enrollment by Phase'!$A$2</c:f>
          <c:strCache>
            <c:ptCount val="1"/>
            <c:pt idx="0">
              <c:v>Study Size (Median Enrollment), Summarized by Registration Date and Phase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'Enrollment by Phase'!$A$5</c:f>
              <c:strCache>
                <c:ptCount val="1"/>
                <c:pt idx="0">
                  <c:v>Phase 1</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'Enrollment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'Enrollment by Phase'!$B$5:$K$5</c:f>
              <c:numCache>
                <c:formatCode>General</c:formatCode>
                <c:ptCount val="10"/>
                <c:pt idx="0">
                  <c:v>29</c:v>
                </c:pt>
                <c:pt idx="1">
                  <c:v>29</c:v>
                </c:pt>
                <c:pt idx="2">
                  <c:v>28</c:v>
                </c:pt>
                <c:pt idx="3">
                  <c:v>28</c:v>
                </c:pt>
                <c:pt idx="4">
                  <c:v>30</c:v>
                </c:pt>
                <c:pt idx="5">
                  <c:v>30</c:v>
                </c:pt>
                <c:pt idx="6">
                  <c:v>30</c:v>
                </c:pt>
                <c:pt idx="7">
                  <c:v>30</c:v>
                </c:pt>
                <c:pt idx="8">
                  <c:v>31</c:v>
                </c:pt>
                <c:pt idx="9">
                  <c:v>32</c:v>
                </c:pt>
              </c:numCache>
            </c:numRef>
          </c:yVal>
          <c:smooth val="0"/>
        </c:ser>
        <c:ser>
          <c:idx val="1"/>
          <c:order val="1"/>
          <c:tx>
            <c:strRef>
              <c:f>'Enrollment by Phase'!$A$6</c:f>
              <c:strCache>
                <c:ptCount val="1"/>
                <c:pt idx="0">
                  <c:v>Phase 1/2 &amp; 2</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'Enrollment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'Enrollment by Phase'!$B$6:$K$6</c:f>
              <c:numCache>
                <c:formatCode>General</c:formatCode>
                <c:ptCount val="10"/>
                <c:pt idx="0">
                  <c:v>49</c:v>
                </c:pt>
                <c:pt idx="1">
                  <c:v>49</c:v>
                </c:pt>
                <c:pt idx="2">
                  <c:v>46</c:v>
                </c:pt>
                <c:pt idx="3">
                  <c:v>50</c:v>
                </c:pt>
                <c:pt idx="4">
                  <c:v>48</c:v>
                </c:pt>
                <c:pt idx="5">
                  <c:v>48</c:v>
                </c:pt>
                <c:pt idx="6">
                  <c:v>50</c:v>
                </c:pt>
                <c:pt idx="7">
                  <c:v>50</c:v>
                </c:pt>
                <c:pt idx="8">
                  <c:v>53</c:v>
                </c:pt>
                <c:pt idx="9">
                  <c:v>55</c:v>
                </c:pt>
              </c:numCache>
            </c:numRef>
          </c:yVal>
          <c:smooth val="0"/>
        </c:ser>
        <c:ser>
          <c:idx val="2"/>
          <c:order val="2"/>
          <c:tx>
            <c:strRef>
              <c:f>'Enrollment by Phase'!$A$7</c:f>
              <c:strCache>
                <c:ptCount val="1"/>
                <c:pt idx="0">
                  <c:v>Phase 2/3 &amp; 3</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'Enrollment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'Enrollment by Phase'!$B$7:$K$7</c:f>
              <c:numCache>
                <c:formatCode>General</c:formatCode>
                <c:ptCount val="10"/>
                <c:pt idx="0">
                  <c:v>202</c:v>
                </c:pt>
                <c:pt idx="1">
                  <c:v>175</c:v>
                </c:pt>
                <c:pt idx="2">
                  <c:v>184</c:v>
                </c:pt>
                <c:pt idx="3">
                  <c:v>173</c:v>
                </c:pt>
                <c:pt idx="4">
                  <c:v>160</c:v>
                </c:pt>
                <c:pt idx="5">
                  <c:v>164</c:v>
                </c:pt>
                <c:pt idx="6">
                  <c:v>168</c:v>
                </c:pt>
                <c:pt idx="7">
                  <c:v>196</c:v>
                </c:pt>
                <c:pt idx="8">
                  <c:v>180</c:v>
                </c:pt>
                <c:pt idx="9">
                  <c:v>200</c:v>
                </c:pt>
              </c:numCache>
            </c:numRef>
          </c:yVal>
          <c:smooth val="0"/>
        </c:ser>
        <c:ser>
          <c:idx val="3"/>
          <c:order val="3"/>
          <c:tx>
            <c:strRef>
              <c:f>'Enrollment by Phase'!$A$8</c:f>
              <c:strCache>
                <c:ptCount val="1"/>
                <c:pt idx="0">
                  <c:v>Phase 4</c:v>
                </c:pt>
              </c:strCache>
            </c:strRef>
          </c:tx>
          <c:spPr>
            <a:ln w="19050" cap="rnd">
              <a:solidFill>
                <a:schemeClr val="tx2"/>
              </a:solidFill>
              <a:prstDash val="lgDashDot"/>
              <a:round/>
            </a:ln>
            <a:effectLst/>
          </c:spPr>
          <c:marker>
            <c:symbol val="circle"/>
            <c:size val="6"/>
            <c:spPr>
              <a:solidFill>
                <a:schemeClr val="tx2"/>
              </a:solidFill>
              <a:ln w="9525">
                <a:solidFill>
                  <a:schemeClr val="tx2"/>
                </a:solidFill>
              </a:ln>
              <a:effectLst/>
            </c:spPr>
          </c:marker>
          <c:xVal>
            <c:numRef>
              <c:f>'Enrollment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'Enrollment by Phase'!$B$8:$K$8</c:f>
              <c:numCache>
                <c:formatCode>General</c:formatCode>
                <c:ptCount val="10"/>
                <c:pt idx="0">
                  <c:v>76</c:v>
                </c:pt>
                <c:pt idx="1">
                  <c:v>76</c:v>
                </c:pt>
                <c:pt idx="2">
                  <c:v>74</c:v>
                </c:pt>
                <c:pt idx="3">
                  <c:v>80</c:v>
                </c:pt>
                <c:pt idx="4">
                  <c:v>80</c:v>
                </c:pt>
                <c:pt idx="5">
                  <c:v>75</c:v>
                </c:pt>
                <c:pt idx="6">
                  <c:v>75</c:v>
                </c:pt>
                <c:pt idx="7">
                  <c:v>78</c:v>
                </c:pt>
                <c:pt idx="8">
                  <c:v>90</c:v>
                </c:pt>
                <c:pt idx="9">
                  <c:v>90</c:v>
                </c:pt>
              </c:numCache>
            </c:numRef>
          </c:yVal>
          <c:smooth val="0"/>
        </c:ser>
        <c:ser>
          <c:idx val="4"/>
          <c:order val="4"/>
          <c:tx>
            <c:strRef>
              <c:f>'Enrollment by Phase'!$A$9</c:f>
              <c:strCache>
                <c:ptCount val="1"/>
                <c:pt idx="0">
                  <c:v>Phase N/A</c:v>
                </c:pt>
              </c:strCache>
            </c:strRef>
          </c:tx>
          <c:spPr>
            <a:ln w="19050" cap="rnd">
              <a:solidFill>
                <a:schemeClr val="accent1"/>
              </a:solidFill>
              <a:prstDash val="lgDashDotDot"/>
              <a:round/>
            </a:ln>
            <a:effectLst/>
          </c:spPr>
          <c:marker>
            <c:symbol val="triangle"/>
            <c:size val="6"/>
            <c:spPr>
              <a:solidFill>
                <a:schemeClr val="accent1"/>
              </a:solidFill>
              <a:ln w="9525">
                <a:solidFill>
                  <a:schemeClr val="accent1"/>
                </a:solidFill>
              </a:ln>
              <a:effectLst/>
            </c:spPr>
          </c:marker>
          <c:xVal>
            <c:numRef>
              <c:f>'Enrollment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'Enrollment by Phase'!$B$9:$K$9</c:f>
              <c:numCache>
                <c:formatCode>General</c:formatCode>
                <c:ptCount val="10"/>
                <c:pt idx="0">
                  <c:v>64</c:v>
                </c:pt>
                <c:pt idx="1">
                  <c:v>62</c:v>
                </c:pt>
                <c:pt idx="2">
                  <c:v>63</c:v>
                </c:pt>
                <c:pt idx="3">
                  <c:v>64</c:v>
                </c:pt>
                <c:pt idx="4">
                  <c:v>64</c:v>
                </c:pt>
                <c:pt idx="5">
                  <c:v>64</c:v>
                </c:pt>
                <c:pt idx="6">
                  <c:v>62</c:v>
                </c:pt>
                <c:pt idx="7">
                  <c:v>66</c:v>
                </c:pt>
                <c:pt idx="8">
                  <c:v>68</c:v>
                </c:pt>
                <c:pt idx="9">
                  <c:v>69</c:v>
                </c:pt>
              </c:numCache>
            </c:numRef>
          </c:yVal>
          <c:smooth val="0"/>
        </c:ser>
        <c:dLbls>
          <c:showLegendKey val="0"/>
          <c:showVal val="0"/>
          <c:showCatName val="0"/>
          <c:showSerName val="0"/>
          <c:showPercent val="0"/>
          <c:showBubbleSize val="0"/>
        </c:dLbls>
        <c:axId val="355477336"/>
        <c:axId val="355477728"/>
      </c:scatterChart>
      <c:valAx>
        <c:axId val="355477336"/>
        <c:scaling>
          <c:orientation val="minMax"/>
          <c:max val="2016"/>
          <c:min val="2008"/>
        </c:scaling>
        <c:delete val="0"/>
        <c:axPos val="b"/>
        <c:title>
          <c:tx>
            <c:strRef>
              <c:f>'Enrollment by Phase'!$M$16</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477728"/>
        <c:crosses val="autoZero"/>
        <c:crossBetween val="midCat"/>
      </c:valAx>
      <c:valAx>
        <c:axId val="355477728"/>
        <c:scaling>
          <c:orientation val="minMax"/>
        </c:scaling>
        <c:delete val="0"/>
        <c:axPos val="l"/>
        <c:title>
          <c:tx>
            <c:strRef>
              <c:f>'Enrollment by Phase'!$M$15</c:f>
              <c:strCache>
                <c:ptCount val="1"/>
                <c:pt idx="0">
                  <c:v>Number of participants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477336"/>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'Months to completion'!$A$2</c:f>
          <c:strCache>
            <c:ptCount val="1"/>
            <c:pt idx="0">
              <c:v>Time to Completion of Data Collection for Primary Endpoint (or Termination), Summarized by Phase (grouped)</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'Months to completion'!$A$34</c:f>
              <c:strCache>
                <c:ptCount val="1"/>
                <c:pt idx="0">
                  <c:v>Phase 1</c:v>
                </c:pt>
              </c:strCache>
            </c:strRef>
          </c:tx>
          <c:spPr>
            <a:ln w="19050" cap="rnd">
              <a:solidFill>
                <a:schemeClr val="accent4"/>
              </a:solidFill>
              <a:round/>
            </a:ln>
            <a:effectLst/>
          </c:spPr>
          <c:marker>
            <c:symbol val="none"/>
          </c:marker>
          <c:xVal>
            <c:numRef>
              <c:f>'Months to completion'!$A$36:$A$299</c:f>
              <c:numCache>
                <c:formatCode>General</c:formatCode>
                <c:ptCount val="264"/>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101</c:v>
                </c:pt>
                <c:pt idx="203">
                  <c:v>101</c:v>
                </c:pt>
                <c:pt idx="204">
                  <c:v>102</c:v>
                </c:pt>
                <c:pt idx="205">
                  <c:v>102</c:v>
                </c:pt>
                <c:pt idx="206">
                  <c:v>103</c:v>
                </c:pt>
                <c:pt idx="207">
                  <c:v>103</c:v>
                </c:pt>
                <c:pt idx="208">
                  <c:v>104</c:v>
                </c:pt>
                <c:pt idx="209">
                  <c:v>104</c:v>
                </c:pt>
                <c:pt idx="210">
                  <c:v>106</c:v>
                </c:pt>
                <c:pt idx="211">
                  <c:v>106</c:v>
                </c:pt>
                <c:pt idx="212">
                  <c:v>107</c:v>
                </c:pt>
                <c:pt idx="213">
                  <c:v>107</c:v>
                </c:pt>
                <c:pt idx="214">
                  <c:v>108</c:v>
                </c:pt>
                <c:pt idx="215">
                  <c:v>108</c:v>
                </c:pt>
                <c:pt idx="216">
                  <c:v>109</c:v>
                </c:pt>
                <c:pt idx="217">
                  <c:v>109</c:v>
                </c:pt>
                <c:pt idx="218">
                  <c:v>110</c:v>
                </c:pt>
                <c:pt idx="219">
                  <c:v>110</c:v>
                </c:pt>
                <c:pt idx="220">
                  <c:v>112</c:v>
                </c:pt>
                <c:pt idx="221">
                  <c:v>112</c:v>
                </c:pt>
                <c:pt idx="222">
                  <c:v>113</c:v>
                </c:pt>
                <c:pt idx="223">
                  <c:v>113</c:v>
                </c:pt>
                <c:pt idx="224">
                  <c:v>115</c:v>
                </c:pt>
                <c:pt idx="225">
                  <c:v>115</c:v>
                </c:pt>
                <c:pt idx="226">
                  <c:v>116</c:v>
                </c:pt>
                <c:pt idx="227">
                  <c:v>116</c:v>
                </c:pt>
                <c:pt idx="228">
                  <c:v>117</c:v>
                </c:pt>
                <c:pt idx="229">
                  <c:v>117</c:v>
                </c:pt>
                <c:pt idx="230">
                  <c:v>119</c:v>
                </c:pt>
                <c:pt idx="231">
                  <c:v>119</c:v>
                </c:pt>
                <c:pt idx="232">
                  <c:v>122</c:v>
                </c:pt>
                <c:pt idx="233">
                  <c:v>122</c:v>
                </c:pt>
                <c:pt idx="234">
                  <c:v>124</c:v>
                </c:pt>
                <c:pt idx="235">
                  <c:v>124</c:v>
                </c:pt>
                <c:pt idx="236">
                  <c:v>127</c:v>
                </c:pt>
                <c:pt idx="237">
                  <c:v>127</c:v>
                </c:pt>
                <c:pt idx="238">
                  <c:v>129</c:v>
                </c:pt>
                <c:pt idx="239">
                  <c:v>129</c:v>
                </c:pt>
                <c:pt idx="240">
                  <c:v>132</c:v>
                </c:pt>
                <c:pt idx="241">
                  <c:v>132</c:v>
                </c:pt>
                <c:pt idx="242">
                  <c:v>133</c:v>
                </c:pt>
                <c:pt idx="243">
                  <c:v>133</c:v>
                </c:pt>
                <c:pt idx="244">
                  <c:v>136</c:v>
                </c:pt>
                <c:pt idx="245">
                  <c:v>136</c:v>
                </c:pt>
                <c:pt idx="246">
                  <c:v>137</c:v>
                </c:pt>
                <c:pt idx="247">
                  <c:v>137</c:v>
                </c:pt>
                <c:pt idx="248">
                  <c:v>138</c:v>
                </c:pt>
                <c:pt idx="249">
                  <c:v>138</c:v>
                </c:pt>
                <c:pt idx="250">
                  <c:v>139</c:v>
                </c:pt>
                <c:pt idx="251">
                  <c:v>139</c:v>
                </c:pt>
                <c:pt idx="252">
                  <c:v>140</c:v>
                </c:pt>
                <c:pt idx="253">
                  <c:v>140</c:v>
                </c:pt>
                <c:pt idx="254">
                  <c:v>144</c:v>
                </c:pt>
                <c:pt idx="255">
                  <c:v>144</c:v>
                </c:pt>
                <c:pt idx="256">
                  <c:v>145</c:v>
                </c:pt>
                <c:pt idx="257">
                  <c:v>145</c:v>
                </c:pt>
                <c:pt idx="258">
                  <c:v>151</c:v>
                </c:pt>
                <c:pt idx="259">
                  <c:v>151</c:v>
                </c:pt>
                <c:pt idx="260">
                  <c:v>156</c:v>
                </c:pt>
                <c:pt idx="261">
                  <c:v>156</c:v>
                </c:pt>
                <c:pt idx="262">
                  <c:v>158</c:v>
                </c:pt>
                <c:pt idx="263">
                  <c:v>158</c:v>
                </c:pt>
              </c:numCache>
            </c:numRef>
          </c:xVal>
          <c:yVal>
            <c:numRef>
              <c:f>'Months to completion'!$C$36:$C$299</c:f>
              <c:numCache>
                <c:formatCode>General</c:formatCode>
                <c:ptCount val="264"/>
                <c:pt idx="0">
                  <c:v>0</c:v>
                </c:pt>
                <c:pt idx="1">
                  <c:v>0</c:v>
                </c:pt>
                <c:pt idx="2">
                  <c:v>0</c:v>
                </c:pt>
                <c:pt idx="3">
                  <c:v>3.3695031399999964</c:v>
                </c:pt>
                <c:pt idx="4">
                  <c:v>3.3695031399999964</c:v>
                </c:pt>
                <c:pt idx="5">
                  <c:v>11.588506379999997</c:v>
                </c:pt>
                <c:pt idx="6">
                  <c:v>11.588506379999997</c:v>
                </c:pt>
                <c:pt idx="7">
                  <c:v>19.681672750000001</c:v>
                </c:pt>
                <c:pt idx="8">
                  <c:v>19.681672750000001</c:v>
                </c:pt>
                <c:pt idx="9">
                  <c:v>26.035924990000005</c:v>
                </c:pt>
                <c:pt idx="10">
                  <c:v>26.035924990000005</c:v>
                </c:pt>
                <c:pt idx="11">
                  <c:v>30.370441620000001</c:v>
                </c:pt>
                <c:pt idx="12">
                  <c:v>30.370441620000001</c:v>
                </c:pt>
                <c:pt idx="13">
                  <c:v>34.097881519999994</c:v>
                </c:pt>
                <c:pt idx="14">
                  <c:v>34.097881519999994</c:v>
                </c:pt>
                <c:pt idx="15">
                  <c:v>37.229951569999997</c:v>
                </c:pt>
                <c:pt idx="16">
                  <c:v>37.229951569999997</c:v>
                </c:pt>
                <c:pt idx="17">
                  <c:v>39.851820889999999</c:v>
                </c:pt>
                <c:pt idx="18">
                  <c:v>39.851820889999999</c:v>
                </c:pt>
                <c:pt idx="19">
                  <c:v>41.955924899999999</c:v>
                </c:pt>
                <c:pt idx="20">
                  <c:v>41.955924899999999</c:v>
                </c:pt>
                <c:pt idx="21">
                  <c:v>44.198363549999996</c:v>
                </c:pt>
                <c:pt idx="22">
                  <c:v>44.198363549999996</c:v>
                </c:pt>
                <c:pt idx="23">
                  <c:v>45.9325446</c:v>
                </c:pt>
                <c:pt idx="24">
                  <c:v>45.9325446</c:v>
                </c:pt>
                <c:pt idx="25">
                  <c:v>47.498665019999997</c:v>
                </c:pt>
                <c:pt idx="26">
                  <c:v>47.498665019999997</c:v>
                </c:pt>
                <c:pt idx="27">
                  <c:v>49.162218680000002</c:v>
                </c:pt>
                <c:pt idx="28">
                  <c:v>49.162218680000002</c:v>
                </c:pt>
                <c:pt idx="29">
                  <c:v>50.635701019999999</c:v>
                </c:pt>
                <c:pt idx="30">
                  <c:v>50.635701019999999</c:v>
                </c:pt>
                <c:pt idx="31">
                  <c:v>52.097477519999998</c:v>
                </c:pt>
                <c:pt idx="32">
                  <c:v>52.097477519999998</c:v>
                </c:pt>
                <c:pt idx="33">
                  <c:v>53.452241810000004</c:v>
                </c:pt>
                <c:pt idx="34">
                  <c:v>53.452241810000004</c:v>
                </c:pt>
                <c:pt idx="35">
                  <c:v>54.667431469999997</c:v>
                </c:pt>
                <c:pt idx="36">
                  <c:v>54.667431469999997</c:v>
                </c:pt>
                <c:pt idx="37">
                  <c:v>55.846904989999999</c:v>
                </c:pt>
                <c:pt idx="38">
                  <c:v>55.846904989999999</c:v>
                </c:pt>
                <c:pt idx="39">
                  <c:v>57.012056109999996</c:v>
                </c:pt>
                <c:pt idx="40">
                  <c:v>57.012056109999996</c:v>
                </c:pt>
                <c:pt idx="41">
                  <c:v>57.925973020000001</c:v>
                </c:pt>
                <c:pt idx="42">
                  <c:v>57.925973020000001</c:v>
                </c:pt>
                <c:pt idx="43">
                  <c:v>58.959410249999998</c:v>
                </c:pt>
                <c:pt idx="44">
                  <c:v>58.959410249999998</c:v>
                </c:pt>
                <c:pt idx="45">
                  <c:v>59.923916080000005</c:v>
                </c:pt>
                <c:pt idx="46">
                  <c:v>59.923916080000005</c:v>
                </c:pt>
                <c:pt idx="47">
                  <c:v>60.870871390000005</c:v>
                </c:pt>
                <c:pt idx="48">
                  <c:v>60.870871390000005</c:v>
                </c:pt>
                <c:pt idx="49">
                  <c:v>61.772163640000002</c:v>
                </c:pt>
                <c:pt idx="50">
                  <c:v>61.772163640000002</c:v>
                </c:pt>
                <c:pt idx="51">
                  <c:v>62.794619929999996</c:v>
                </c:pt>
                <c:pt idx="52">
                  <c:v>62.794619929999996</c:v>
                </c:pt>
                <c:pt idx="53">
                  <c:v>63.490389829999991</c:v>
                </c:pt>
                <c:pt idx="54">
                  <c:v>63.490389829999991</c:v>
                </c:pt>
                <c:pt idx="55">
                  <c:v>64.288109980000002</c:v>
                </c:pt>
                <c:pt idx="56">
                  <c:v>64.288109980000002</c:v>
                </c:pt>
                <c:pt idx="57">
                  <c:v>65.227896549999997</c:v>
                </c:pt>
                <c:pt idx="58">
                  <c:v>65.227896549999997</c:v>
                </c:pt>
                <c:pt idx="59">
                  <c:v>66.122090719999989</c:v>
                </c:pt>
                <c:pt idx="60">
                  <c:v>66.122090719999989</c:v>
                </c:pt>
                <c:pt idx="61">
                  <c:v>66.957947269999991</c:v>
                </c:pt>
                <c:pt idx="62">
                  <c:v>66.957947269999991</c:v>
                </c:pt>
                <c:pt idx="63">
                  <c:v>67.815338849999989</c:v>
                </c:pt>
                <c:pt idx="64">
                  <c:v>67.815338849999989</c:v>
                </c:pt>
                <c:pt idx="65">
                  <c:v>68.690530010000003</c:v>
                </c:pt>
                <c:pt idx="66">
                  <c:v>68.690530010000003</c:v>
                </c:pt>
                <c:pt idx="67">
                  <c:v>69.478946019999995</c:v>
                </c:pt>
                <c:pt idx="68">
                  <c:v>69.478946019999995</c:v>
                </c:pt>
                <c:pt idx="69">
                  <c:v>70.349626250000014</c:v>
                </c:pt>
                <c:pt idx="70">
                  <c:v>70.349626250000014</c:v>
                </c:pt>
                <c:pt idx="71">
                  <c:v>71.057551259999997</c:v>
                </c:pt>
                <c:pt idx="72">
                  <c:v>71.057551259999997</c:v>
                </c:pt>
                <c:pt idx="73">
                  <c:v>71.77501749999999</c:v>
                </c:pt>
                <c:pt idx="74">
                  <c:v>71.77501749999999</c:v>
                </c:pt>
                <c:pt idx="75">
                  <c:v>72.618718299999998</c:v>
                </c:pt>
                <c:pt idx="76">
                  <c:v>72.618718299999998</c:v>
                </c:pt>
                <c:pt idx="77">
                  <c:v>73.464444270000001</c:v>
                </c:pt>
                <c:pt idx="78">
                  <c:v>73.464444270000001</c:v>
                </c:pt>
                <c:pt idx="79">
                  <c:v>74.203575859999987</c:v>
                </c:pt>
                <c:pt idx="80">
                  <c:v>74.203575859999987</c:v>
                </c:pt>
                <c:pt idx="81">
                  <c:v>74.851278280000002</c:v>
                </c:pt>
                <c:pt idx="82">
                  <c:v>74.851278280000002</c:v>
                </c:pt>
                <c:pt idx="83">
                  <c:v>75.560969020000002</c:v>
                </c:pt>
                <c:pt idx="84">
                  <c:v>75.560969020000002</c:v>
                </c:pt>
                <c:pt idx="85">
                  <c:v>76.235995610000003</c:v>
                </c:pt>
                <c:pt idx="86">
                  <c:v>76.235995610000003</c:v>
                </c:pt>
                <c:pt idx="87">
                  <c:v>76.772201069999994</c:v>
                </c:pt>
                <c:pt idx="88">
                  <c:v>76.772201069999994</c:v>
                </c:pt>
                <c:pt idx="89">
                  <c:v>77.278184440000004</c:v>
                </c:pt>
                <c:pt idx="90">
                  <c:v>77.278184440000004</c:v>
                </c:pt>
                <c:pt idx="91">
                  <c:v>77.816121410000008</c:v>
                </c:pt>
                <c:pt idx="92">
                  <c:v>77.816121410000008</c:v>
                </c:pt>
                <c:pt idx="93">
                  <c:v>78.331454879999995</c:v>
                </c:pt>
                <c:pt idx="94">
                  <c:v>78.331454879999995</c:v>
                </c:pt>
                <c:pt idx="95">
                  <c:v>78.88897888999999</c:v>
                </c:pt>
                <c:pt idx="96">
                  <c:v>78.88897888999999</c:v>
                </c:pt>
                <c:pt idx="97">
                  <c:v>79.421615779999996</c:v>
                </c:pt>
                <c:pt idx="98">
                  <c:v>79.421615779999996</c:v>
                </c:pt>
                <c:pt idx="99">
                  <c:v>80.055060220000001</c:v>
                </c:pt>
                <c:pt idx="100">
                  <c:v>80.055060220000001</c:v>
                </c:pt>
                <c:pt idx="101">
                  <c:v>80.525994519999998</c:v>
                </c:pt>
                <c:pt idx="102">
                  <c:v>80.525994519999998</c:v>
                </c:pt>
                <c:pt idx="103">
                  <c:v>81.20758472</c:v>
                </c:pt>
                <c:pt idx="104">
                  <c:v>81.20758472</c:v>
                </c:pt>
                <c:pt idx="105">
                  <c:v>81.665279639999994</c:v>
                </c:pt>
                <c:pt idx="106">
                  <c:v>81.665279639999994</c:v>
                </c:pt>
                <c:pt idx="107">
                  <c:v>82.003794939999992</c:v>
                </c:pt>
                <c:pt idx="108">
                  <c:v>82.003794939999992</c:v>
                </c:pt>
                <c:pt idx="109">
                  <c:v>82.338262350000008</c:v>
                </c:pt>
                <c:pt idx="110">
                  <c:v>82.338262350000008</c:v>
                </c:pt>
                <c:pt idx="111">
                  <c:v>82.660245779999997</c:v>
                </c:pt>
                <c:pt idx="112">
                  <c:v>82.660245779999997</c:v>
                </c:pt>
                <c:pt idx="113">
                  <c:v>83.016476150000003</c:v>
                </c:pt>
                <c:pt idx="114">
                  <c:v>83.016476150000003</c:v>
                </c:pt>
                <c:pt idx="115">
                  <c:v>83.486879580000007</c:v>
                </c:pt>
                <c:pt idx="116">
                  <c:v>83.486879580000007</c:v>
                </c:pt>
                <c:pt idx="117">
                  <c:v>83.805781120000006</c:v>
                </c:pt>
                <c:pt idx="118">
                  <c:v>83.805781120000006</c:v>
                </c:pt>
                <c:pt idx="119">
                  <c:v>84.171522580000001</c:v>
                </c:pt>
                <c:pt idx="120">
                  <c:v>84.171522580000001</c:v>
                </c:pt>
                <c:pt idx="121">
                  <c:v>84.532667759999995</c:v>
                </c:pt>
                <c:pt idx="122">
                  <c:v>84.532667759999995</c:v>
                </c:pt>
                <c:pt idx="123">
                  <c:v>84.93223175</c:v>
                </c:pt>
                <c:pt idx="124">
                  <c:v>84.93223175</c:v>
                </c:pt>
                <c:pt idx="125">
                  <c:v>85.223032140000001</c:v>
                </c:pt>
                <c:pt idx="126">
                  <c:v>85.223032140000001</c:v>
                </c:pt>
                <c:pt idx="127">
                  <c:v>85.431158440000004</c:v>
                </c:pt>
                <c:pt idx="128">
                  <c:v>85.431158440000004</c:v>
                </c:pt>
                <c:pt idx="129">
                  <c:v>85.631647090000001</c:v>
                </c:pt>
                <c:pt idx="130">
                  <c:v>85.631647090000001</c:v>
                </c:pt>
                <c:pt idx="131">
                  <c:v>85.801753869999999</c:v>
                </c:pt>
                <c:pt idx="132">
                  <c:v>85.801753869999999</c:v>
                </c:pt>
                <c:pt idx="133">
                  <c:v>86.04416295</c:v>
                </c:pt>
                <c:pt idx="134">
                  <c:v>86.04416295</c:v>
                </c:pt>
                <c:pt idx="135">
                  <c:v>86.255971610000003</c:v>
                </c:pt>
                <c:pt idx="136">
                  <c:v>86.255971610000003</c:v>
                </c:pt>
                <c:pt idx="137">
                  <c:v>86.37621682999999</c:v>
                </c:pt>
                <c:pt idx="138">
                  <c:v>86.37621682999999</c:v>
                </c:pt>
                <c:pt idx="139">
                  <c:v>86.511349029999991</c:v>
                </c:pt>
                <c:pt idx="140">
                  <c:v>86.511349029999991</c:v>
                </c:pt>
                <c:pt idx="141">
                  <c:v>86.838804609999997</c:v>
                </c:pt>
                <c:pt idx="142">
                  <c:v>86.838804609999997</c:v>
                </c:pt>
                <c:pt idx="143">
                  <c:v>87.019271540000005</c:v>
                </c:pt>
                <c:pt idx="144">
                  <c:v>87.019271540000005</c:v>
                </c:pt>
                <c:pt idx="145">
                  <c:v>87.333321420000004</c:v>
                </c:pt>
                <c:pt idx="146">
                  <c:v>87.333321420000004</c:v>
                </c:pt>
                <c:pt idx="147">
                  <c:v>87.546206780000006</c:v>
                </c:pt>
                <c:pt idx="148">
                  <c:v>87.546206780000006</c:v>
                </c:pt>
                <c:pt idx="149">
                  <c:v>87.696252479999998</c:v>
                </c:pt>
                <c:pt idx="150">
                  <c:v>87.696252479999998</c:v>
                </c:pt>
                <c:pt idx="151">
                  <c:v>87.959508339999999</c:v>
                </c:pt>
                <c:pt idx="152">
                  <c:v>87.959508339999999</c:v>
                </c:pt>
                <c:pt idx="153">
                  <c:v>88.254894230000005</c:v>
                </c:pt>
                <c:pt idx="154">
                  <c:v>88.254894230000005</c:v>
                </c:pt>
                <c:pt idx="155">
                  <c:v>88.439968620000002</c:v>
                </c:pt>
                <c:pt idx="156">
                  <c:v>88.439968620000002</c:v>
                </c:pt>
                <c:pt idx="157">
                  <c:v>88.643797890000002</c:v>
                </c:pt>
                <c:pt idx="158">
                  <c:v>88.643797890000002</c:v>
                </c:pt>
                <c:pt idx="159">
                  <c:v>88.866759979999998</c:v>
                </c:pt>
                <c:pt idx="160">
                  <c:v>88.866759979999998</c:v>
                </c:pt>
                <c:pt idx="161">
                  <c:v>88.989103270000001</c:v>
                </c:pt>
                <c:pt idx="162">
                  <c:v>88.989103270000001</c:v>
                </c:pt>
                <c:pt idx="163">
                  <c:v>89.099527739999999</c:v>
                </c:pt>
                <c:pt idx="164">
                  <c:v>89.099527739999999</c:v>
                </c:pt>
                <c:pt idx="165">
                  <c:v>89.227768589999997</c:v>
                </c:pt>
                <c:pt idx="166">
                  <c:v>89.227768589999997</c:v>
                </c:pt>
                <c:pt idx="167">
                  <c:v>89.27680758000001</c:v>
                </c:pt>
                <c:pt idx="168">
                  <c:v>89.27680758000001</c:v>
                </c:pt>
                <c:pt idx="169">
                  <c:v>89.445146550000004</c:v>
                </c:pt>
                <c:pt idx="170">
                  <c:v>89.445146550000004</c:v>
                </c:pt>
                <c:pt idx="171">
                  <c:v>89.700918439999995</c:v>
                </c:pt>
                <c:pt idx="172">
                  <c:v>89.700918439999995</c:v>
                </c:pt>
                <c:pt idx="173">
                  <c:v>89.808014610000001</c:v>
                </c:pt>
                <c:pt idx="174">
                  <c:v>89.808014610000001</c:v>
                </c:pt>
                <c:pt idx="175">
                  <c:v>89.935187330000005</c:v>
                </c:pt>
                <c:pt idx="176">
                  <c:v>89.935187330000005</c:v>
                </c:pt>
                <c:pt idx="177">
                  <c:v>90.010158009999998</c:v>
                </c:pt>
                <c:pt idx="178">
                  <c:v>90.010158009999998</c:v>
                </c:pt>
                <c:pt idx="179">
                  <c:v>90.087448850000001</c:v>
                </c:pt>
                <c:pt idx="180">
                  <c:v>90.087448850000001</c:v>
                </c:pt>
                <c:pt idx="181">
                  <c:v>90.147163019999994</c:v>
                </c:pt>
                <c:pt idx="182">
                  <c:v>90.147163019999994</c:v>
                </c:pt>
                <c:pt idx="183">
                  <c:v>90.16777565000001</c:v>
                </c:pt>
                <c:pt idx="184">
                  <c:v>90.16777565000001</c:v>
                </c:pt>
                <c:pt idx="185">
                  <c:v>90.25271927</c:v>
                </c:pt>
                <c:pt idx="186">
                  <c:v>90.25271927</c:v>
                </c:pt>
                <c:pt idx="187">
                  <c:v>90.339748560000004</c:v>
                </c:pt>
                <c:pt idx="188">
                  <c:v>90.339748560000004</c:v>
                </c:pt>
                <c:pt idx="189">
                  <c:v>90.428783140000007</c:v>
                </c:pt>
                <c:pt idx="190">
                  <c:v>90.428783140000007</c:v>
                </c:pt>
                <c:pt idx="191">
                  <c:v>90.52059337</c:v>
                </c:pt>
                <c:pt idx="192">
                  <c:v>90.52059337</c:v>
                </c:pt>
                <c:pt idx="193">
                  <c:v>90.662077049999994</c:v>
                </c:pt>
                <c:pt idx="194">
                  <c:v>90.662077049999994</c:v>
                </c:pt>
                <c:pt idx="195">
                  <c:v>90.830980049999994</c:v>
                </c:pt>
                <c:pt idx="196">
                  <c:v>90.830980049999994</c:v>
                </c:pt>
                <c:pt idx="197">
                  <c:v>90.881777939999992</c:v>
                </c:pt>
                <c:pt idx="198">
                  <c:v>90.881777939999992</c:v>
                </c:pt>
                <c:pt idx="199">
                  <c:v>90.933733630000006</c:v>
                </c:pt>
                <c:pt idx="200">
                  <c:v>90.933733630000006</c:v>
                </c:pt>
                <c:pt idx="201">
                  <c:v>91.041026719999991</c:v>
                </c:pt>
                <c:pt idx="202">
                  <c:v>91.041026719999991</c:v>
                </c:pt>
                <c:pt idx="203">
                  <c:v>91.151291010000008</c:v>
                </c:pt>
                <c:pt idx="204">
                  <c:v>91.151291010000008</c:v>
                </c:pt>
                <c:pt idx="205">
                  <c:v>91.208013499999993</c:v>
                </c:pt>
                <c:pt idx="206">
                  <c:v>91.208013499999993</c:v>
                </c:pt>
                <c:pt idx="207">
                  <c:v>91.295062869999995</c:v>
                </c:pt>
                <c:pt idx="208">
                  <c:v>91.295062869999995</c:v>
                </c:pt>
                <c:pt idx="209">
                  <c:v>91.385739299999997</c:v>
                </c:pt>
                <c:pt idx="210">
                  <c:v>91.385739299999997</c:v>
                </c:pt>
                <c:pt idx="211">
                  <c:v>91.417409380000009</c:v>
                </c:pt>
                <c:pt idx="212">
                  <c:v>91.417409380000009</c:v>
                </c:pt>
                <c:pt idx="213">
                  <c:v>91.516439269999992</c:v>
                </c:pt>
                <c:pt idx="214">
                  <c:v>91.516439269999992</c:v>
                </c:pt>
                <c:pt idx="215">
                  <c:v>91.585976650000006</c:v>
                </c:pt>
                <c:pt idx="216">
                  <c:v>91.585976650000006</c:v>
                </c:pt>
                <c:pt idx="217">
                  <c:v>91.843173870000001</c:v>
                </c:pt>
                <c:pt idx="218">
                  <c:v>91.843173870000001</c:v>
                </c:pt>
                <c:pt idx="219">
                  <c:v>91.921983780000005</c:v>
                </c:pt>
                <c:pt idx="220">
                  <c:v>91.921983780000005</c:v>
                </c:pt>
                <c:pt idx="221">
                  <c:v>92.052978639999992</c:v>
                </c:pt>
                <c:pt idx="222">
                  <c:v>92.052978639999992</c:v>
                </c:pt>
                <c:pt idx="223">
                  <c:v>92.143801740000001</c:v>
                </c:pt>
                <c:pt idx="224">
                  <c:v>92.143801740000001</c:v>
                </c:pt>
                <c:pt idx="225">
                  <c:v>92.246497149999996</c:v>
                </c:pt>
                <c:pt idx="226">
                  <c:v>92.246497149999996</c:v>
                </c:pt>
                <c:pt idx="227">
                  <c:v>92.405815700000005</c:v>
                </c:pt>
                <c:pt idx="228">
                  <c:v>92.405815700000005</c:v>
                </c:pt>
                <c:pt idx="229">
                  <c:v>92.462914830000003</c:v>
                </c:pt>
                <c:pt idx="230">
                  <c:v>92.462914830000003</c:v>
                </c:pt>
                <c:pt idx="231">
                  <c:v>92.532702650000004</c:v>
                </c:pt>
                <c:pt idx="232">
                  <c:v>92.532702650000004</c:v>
                </c:pt>
                <c:pt idx="233">
                  <c:v>92.62968054000001</c:v>
                </c:pt>
                <c:pt idx="234">
                  <c:v>92.62968054000001</c:v>
                </c:pt>
                <c:pt idx="235">
                  <c:v>92.732046089999997</c:v>
                </c:pt>
                <c:pt idx="236">
                  <c:v>92.732046089999997</c:v>
                </c:pt>
                <c:pt idx="237">
                  <c:v>92.945809440000005</c:v>
                </c:pt>
                <c:pt idx="238">
                  <c:v>92.945809440000005</c:v>
                </c:pt>
                <c:pt idx="239">
                  <c:v>93.057780719999997</c:v>
                </c:pt>
                <c:pt idx="240">
                  <c:v>93.057780719999997</c:v>
                </c:pt>
                <c:pt idx="241">
                  <c:v>93.30136736</c:v>
                </c:pt>
                <c:pt idx="242">
                  <c:v>93.30136736</c:v>
                </c:pt>
                <c:pt idx="243">
                  <c:v>93.54946486</c:v>
                </c:pt>
                <c:pt idx="244">
                  <c:v>93.54946486</c:v>
                </c:pt>
                <c:pt idx="245">
                  <c:v>93.836155310000009</c:v>
                </c:pt>
                <c:pt idx="246">
                  <c:v>93.836155310000009</c:v>
                </c:pt>
                <c:pt idx="247">
                  <c:v>93.986492990000002</c:v>
                </c:pt>
                <c:pt idx="248">
                  <c:v>93.986492990000002</c:v>
                </c:pt>
                <c:pt idx="249">
                  <c:v>94.294877970000002</c:v>
                </c:pt>
                <c:pt idx="250">
                  <c:v>94.294877970000002</c:v>
                </c:pt>
                <c:pt idx="251">
                  <c:v>94.457881450000002</c:v>
                </c:pt>
                <c:pt idx="252">
                  <c:v>94.457881450000002</c:v>
                </c:pt>
                <c:pt idx="253">
                  <c:v>94.625824439999988</c:v>
                </c:pt>
                <c:pt idx="254">
                  <c:v>94.625824439999988</c:v>
                </c:pt>
                <c:pt idx="255">
                  <c:v>94.793767419999995</c:v>
                </c:pt>
                <c:pt idx="256">
                  <c:v>94.793767419999995</c:v>
                </c:pt>
                <c:pt idx="257">
                  <c:v>94.967308510000009</c:v>
                </c:pt>
                <c:pt idx="258">
                  <c:v>94.967308510000009</c:v>
                </c:pt>
                <c:pt idx="259">
                  <c:v>95.160873570000007</c:v>
                </c:pt>
                <c:pt idx="260">
                  <c:v>95.160873570000007</c:v>
                </c:pt>
                <c:pt idx="261">
                  <c:v>95.362503840000002</c:v>
                </c:pt>
                <c:pt idx="262">
                  <c:v>95.362503840000002</c:v>
                </c:pt>
                <c:pt idx="263">
                  <c:v>95.784094400000001</c:v>
                </c:pt>
              </c:numCache>
            </c:numRef>
          </c:yVal>
          <c:smooth val="0"/>
        </c:ser>
        <c:ser>
          <c:idx val="1"/>
          <c:order val="1"/>
          <c:tx>
            <c:strRef>
              <c:f>'Months to completion'!$D$34</c:f>
              <c:strCache>
                <c:ptCount val="1"/>
                <c:pt idx="0">
                  <c:v>Phase 1/2 &amp; 2</c:v>
                </c:pt>
              </c:strCache>
            </c:strRef>
          </c:tx>
          <c:spPr>
            <a:ln w="19050" cap="rnd">
              <a:solidFill>
                <a:schemeClr val="accent3"/>
              </a:solidFill>
              <a:prstDash val="dash"/>
              <a:round/>
            </a:ln>
            <a:effectLst/>
          </c:spPr>
          <c:marker>
            <c:symbol val="none"/>
          </c:marker>
          <c:xVal>
            <c:numRef>
              <c:f>'Months to completion'!$D$36:$D$349</c:f>
              <c:numCache>
                <c:formatCode>General</c:formatCode>
                <c:ptCount val="314"/>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101</c:v>
                </c:pt>
                <c:pt idx="203">
                  <c:v>101</c:v>
                </c:pt>
                <c:pt idx="204">
                  <c:v>102</c:v>
                </c:pt>
                <c:pt idx="205">
                  <c:v>102</c:v>
                </c:pt>
                <c:pt idx="206">
                  <c:v>103</c:v>
                </c:pt>
                <c:pt idx="207">
                  <c:v>103</c:v>
                </c:pt>
                <c:pt idx="208">
                  <c:v>104</c:v>
                </c:pt>
                <c:pt idx="209">
                  <c:v>104</c:v>
                </c:pt>
                <c:pt idx="210">
                  <c:v>105</c:v>
                </c:pt>
                <c:pt idx="211">
                  <c:v>105</c:v>
                </c:pt>
                <c:pt idx="212">
                  <c:v>106</c:v>
                </c:pt>
                <c:pt idx="213">
                  <c:v>106</c:v>
                </c:pt>
                <c:pt idx="214">
                  <c:v>107</c:v>
                </c:pt>
                <c:pt idx="215">
                  <c:v>107</c:v>
                </c:pt>
                <c:pt idx="216">
                  <c:v>108</c:v>
                </c:pt>
                <c:pt idx="217">
                  <c:v>108</c:v>
                </c:pt>
                <c:pt idx="218">
                  <c:v>109</c:v>
                </c:pt>
                <c:pt idx="219">
                  <c:v>109</c:v>
                </c:pt>
                <c:pt idx="220">
                  <c:v>110</c:v>
                </c:pt>
                <c:pt idx="221">
                  <c:v>110</c:v>
                </c:pt>
                <c:pt idx="222">
                  <c:v>111</c:v>
                </c:pt>
                <c:pt idx="223">
                  <c:v>111</c:v>
                </c:pt>
                <c:pt idx="224">
                  <c:v>112</c:v>
                </c:pt>
                <c:pt idx="225">
                  <c:v>112</c:v>
                </c:pt>
                <c:pt idx="226">
                  <c:v>113</c:v>
                </c:pt>
                <c:pt idx="227">
                  <c:v>113</c:v>
                </c:pt>
                <c:pt idx="228">
                  <c:v>114</c:v>
                </c:pt>
                <c:pt idx="229">
                  <c:v>114</c:v>
                </c:pt>
                <c:pt idx="230">
                  <c:v>115</c:v>
                </c:pt>
                <c:pt idx="231">
                  <c:v>115</c:v>
                </c:pt>
                <c:pt idx="232">
                  <c:v>116</c:v>
                </c:pt>
                <c:pt idx="233">
                  <c:v>116</c:v>
                </c:pt>
                <c:pt idx="234">
                  <c:v>117</c:v>
                </c:pt>
                <c:pt idx="235">
                  <c:v>117</c:v>
                </c:pt>
                <c:pt idx="236">
                  <c:v>118</c:v>
                </c:pt>
                <c:pt idx="237">
                  <c:v>118</c:v>
                </c:pt>
                <c:pt idx="238">
                  <c:v>119</c:v>
                </c:pt>
                <c:pt idx="239">
                  <c:v>119</c:v>
                </c:pt>
                <c:pt idx="240">
                  <c:v>120</c:v>
                </c:pt>
                <c:pt idx="241">
                  <c:v>120</c:v>
                </c:pt>
                <c:pt idx="242">
                  <c:v>121</c:v>
                </c:pt>
                <c:pt idx="243">
                  <c:v>121</c:v>
                </c:pt>
                <c:pt idx="244">
                  <c:v>122</c:v>
                </c:pt>
                <c:pt idx="245">
                  <c:v>122</c:v>
                </c:pt>
                <c:pt idx="246">
                  <c:v>123</c:v>
                </c:pt>
                <c:pt idx="247">
                  <c:v>123</c:v>
                </c:pt>
                <c:pt idx="248">
                  <c:v>124</c:v>
                </c:pt>
                <c:pt idx="249">
                  <c:v>124</c:v>
                </c:pt>
                <c:pt idx="250">
                  <c:v>125</c:v>
                </c:pt>
                <c:pt idx="251">
                  <c:v>125</c:v>
                </c:pt>
                <c:pt idx="252">
                  <c:v>126</c:v>
                </c:pt>
                <c:pt idx="253">
                  <c:v>126</c:v>
                </c:pt>
                <c:pt idx="254">
                  <c:v>128</c:v>
                </c:pt>
                <c:pt idx="255">
                  <c:v>128</c:v>
                </c:pt>
                <c:pt idx="256">
                  <c:v>129</c:v>
                </c:pt>
                <c:pt idx="257">
                  <c:v>129</c:v>
                </c:pt>
                <c:pt idx="258">
                  <c:v>131</c:v>
                </c:pt>
                <c:pt idx="259">
                  <c:v>131</c:v>
                </c:pt>
                <c:pt idx="260">
                  <c:v>133</c:v>
                </c:pt>
                <c:pt idx="261">
                  <c:v>133</c:v>
                </c:pt>
                <c:pt idx="262">
                  <c:v>134</c:v>
                </c:pt>
                <c:pt idx="263">
                  <c:v>134</c:v>
                </c:pt>
                <c:pt idx="264">
                  <c:v>135</c:v>
                </c:pt>
                <c:pt idx="265">
                  <c:v>135</c:v>
                </c:pt>
                <c:pt idx="266">
                  <c:v>136</c:v>
                </c:pt>
                <c:pt idx="267">
                  <c:v>136</c:v>
                </c:pt>
                <c:pt idx="268">
                  <c:v>137</c:v>
                </c:pt>
                <c:pt idx="269">
                  <c:v>137</c:v>
                </c:pt>
                <c:pt idx="270">
                  <c:v>139</c:v>
                </c:pt>
                <c:pt idx="271">
                  <c:v>139</c:v>
                </c:pt>
                <c:pt idx="272">
                  <c:v>140</c:v>
                </c:pt>
                <c:pt idx="273">
                  <c:v>140</c:v>
                </c:pt>
                <c:pt idx="274">
                  <c:v>142</c:v>
                </c:pt>
                <c:pt idx="275">
                  <c:v>142</c:v>
                </c:pt>
                <c:pt idx="276">
                  <c:v>144</c:v>
                </c:pt>
                <c:pt idx="277">
                  <c:v>144</c:v>
                </c:pt>
                <c:pt idx="278">
                  <c:v>145</c:v>
                </c:pt>
                <c:pt idx="279">
                  <c:v>145</c:v>
                </c:pt>
                <c:pt idx="280">
                  <c:v>146</c:v>
                </c:pt>
                <c:pt idx="281">
                  <c:v>146</c:v>
                </c:pt>
                <c:pt idx="282">
                  <c:v>148</c:v>
                </c:pt>
                <c:pt idx="283">
                  <c:v>148</c:v>
                </c:pt>
                <c:pt idx="284">
                  <c:v>150</c:v>
                </c:pt>
                <c:pt idx="285">
                  <c:v>150</c:v>
                </c:pt>
                <c:pt idx="286">
                  <c:v>151</c:v>
                </c:pt>
                <c:pt idx="287">
                  <c:v>151</c:v>
                </c:pt>
                <c:pt idx="288">
                  <c:v>155</c:v>
                </c:pt>
                <c:pt idx="289">
                  <c:v>155</c:v>
                </c:pt>
                <c:pt idx="290">
                  <c:v>156</c:v>
                </c:pt>
                <c:pt idx="291">
                  <c:v>156</c:v>
                </c:pt>
                <c:pt idx="292">
                  <c:v>158</c:v>
                </c:pt>
                <c:pt idx="293">
                  <c:v>158</c:v>
                </c:pt>
                <c:pt idx="294">
                  <c:v>159</c:v>
                </c:pt>
                <c:pt idx="295">
                  <c:v>159</c:v>
                </c:pt>
                <c:pt idx="296">
                  <c:v>165</c:v>
                </c:pt>
                <c:pt idx="297">
                  <c:v>165</c:v>
                </c:pt>
                <c:pt idx="298">
                  <c:v>173</c:v>
                </c:pt>
                <c:pt idx="299">
                  <c:v>173</c:v>
                </c:pt>
                <c:pt idx="300">
                  <c:v>179</c:v>
                </c:pt>
                <c:pt idx="301">
                  <c:v>179</c:v>
                </c:pt>
                <c:pt idx="302">
                  <c:v>186</c:v>
                </c:pt>
                <c:pt idx="303">
                  <c:v>186</c:v>
                </c:pt>
                <c:pt idx="304">
                  <c:v>193</c:v>
                </c:pt>
                <c:pt idx="305">
                  <c:v>193</c:v>
                </c:pt>
                <c:pt idx="306">
                  <c:v>203</c:v>
                </c:pt>
                <c:pt idx="307">
                  <c:v>203</c:v>
                </c:pt>
                <c:pt idx="308">
                  <c:v>217</c:v>
                </c:pt>
                <c:pt idx="309">
                  <c:v>217</c:v>
                </c:pt>
                <c:pt idx="310">
                  <c:v>223</c:v>
                </c:pt>
                <c:pt idx="311">
                  <c:v>223</c:v>
                </c:pt>
                <c:pt idx="312">
                  <c:v>223</c:v>
                </c:pt>
                <c:pt idx="313">
                  <c:v>223</c:v>
                </c:pt>
              </c:numCache>
            </c:numRef>
          </c:xVal>
          <c:yVal>
            <c:numRef>
              <c:f>'Months to completion'!$F$36:$F$349</c:f>
              <c:numCache>
                <c:formatCode>General</c:formatCode>
                <c:ptCount val="314"/>
                <c:pt idx="0">
                  <c:v>0</c:v>
                </c:pt>
                <c:pt idx="1">
                  <c:v>0</c:v>
                </c:pt>
                <c:pt idx="2">
                  <c:v>0</c:v>
                </c:pt>
                <c:pt idx="3">
                  <c:v>0.25281618000000394</c:v>
                </c:pt>
                <c:pt idx="4">
                  <c:v>0.25281618000000394</c:v>
                </c:pt>
                <c:pt idx="5">
                  <c:v>0.8042598600000006</c:v>
                </c:pt>
                <c:pt idx="6">
                  <c:v>0.8042598600000006</c:v>
                </c:pt>
                <c:pt idx="7">
                  <c:v>1.8164283900000022</c:v>
                </c:pt>
                <c:pt idx="8">
                  <c:v>1.8164283900000022</c:v>
                </c:pt>
                <c:pt idx="9">
                  <c:v>2.832210040000005</c:v>
                </c:pt>
                <c:pt idx="10">
                  <c:v>2.832210040000005</c:v>
                </c:pt>
                <c:pt idx="11">
                  <c:v>4.1234220500000029</c:v>
                </c:pt>
                <c:pt idx="12">
                  <c:v>4.1234220500000029</c:v>
                </c:pt>
                <c:pt idx="13">
                  <c:v>5.6179445000000054</c:v>
                </c:pt>
                <c:pt idx="14">
                  <c:v>5.6179445000000054</c:v>
                </c:pt>
                <c:pt idx="15">
                  <c:v>7.2290462899999959</c:v>
                </c:pt>
                <c:pt idx="16">
                  <c:v>7.2290462899999959</c:v>
                </c:pt>
                <c:pt idx="17">
                  <c:v>8.9201660600000015</c:v>
                </c:pt>
                <c:pt idx="18">
                  <c:v>8.9201660600000015</c:v>
                </c:pt>
                <c:pt idx="19">
                  <c:v>10.60633005</c:v>
                </c:pt>
                <c:pt idx="20">
                  <c:v>10.60633005</c:v>
                </c:pt>
                <c:pt idx="21">
                  <c:v>12.374750820000003</c:v>
                </c:pt>
                <c:pt idx="22">
                  <c:v>12.374750820000003</c:v>
                </c:pt>
                <c:pt idx="23">
                  <c:v>14.146238470000005</c:v>
                </c:pt>
                <c:pt idx="24">
                  <c:v>14.146238470000005</c:v>
                </c:pt>
                <c:pt idx="25">
                  <c:v>16.027737330000001</c:v>
                </c:pt>
                <c:pt idx="26">
                  <c:v>16.027737330000001</c:v>
                </c:pt>
                <c:pt idx="27">
                  <c:v>18.187840349999995</c:v>
                </c:pt>
                <c:pt idx="28">
                  <c:v>18.187840349999995</c:v>
                </c:pt>
                <c:pt idx="29">
                  <c:v>19.954583189999997</c:v>
                </c:pt>
                <c:pt idx="30">
                  <c:v>19.954583189999997</c:v>
                </c:pt>
                <c:pt idx="31">
                  <c:v>21.678015100000003</c:v>
                </c:pt>
                <c:pt idx="32">
                  <c:v>21.678015100000003</c:v>
                </c:pt>
                <c:pt idx="33">
                  <c:v>23.283091540000001</c:v>
                </c:pt>
                <c:pt idx="34">
                  <c:v>23.283091540000001</c:v>
                </c:pt>
                <c:pt idx="35">
                  <c:v>24.875616730000004</c:v>
                </c:pt>
                <c:pt idx="36">
                  <c:v>24.875616730000004</c:v>
                </c:pt>
                <c:pt idx="37">
                  <c:v>26.52666185</c:v>
                </c:pt>
                <c:pt idx="38">
                  <c:v>26.52666185</c:v>
                </c:pt>
                <c:pt idx="39">
                  <c:v>28.058049959999998</c:v>
                </c:pt>
                <c:pt idx="40">
                  <c:v>28.058049959999998</c:v>
                </c:pt>
                <c:pt idx="41">
                  <c:v>29.554352959999996</c:v>
                </c:pt>
                <c:pt idx="42">
                  <c:v>29.554352959999996</c:v>
                </c:pt>
                <c:pt idx="43">
                  <c:v>31.07807292</c:v>
                </c:pt>
                <c:pt idx="44">
                  <c:v>31.07807292</c:v>
                </c:pt>
                <c:pt idx="45">
                  <c:v>32.70954158</c:v>
                </c:pt>
                <c:pt idx="46">
                  <c:v>32.70954158</c:v>
                </c:pt>
                <c:pt idx="47">
                  <c:v>34.157807890000001</c:v>
                </c:pt>
                <c:pt idx="48">
                  <c:v>34.157807890000001</c:v>
                </c:pt>
                <c:pt idx="49">
                  <c:v>35.666715819999993</c:v>
                </c:pt>
                <c:pt idx="50">
                  <c:v>35.666715819999993</c:v>
                </c:pt>
                <c:pt idx="51">
                  <c:v>37.419183469999993</c:v>
                </c:pt>
                <c:pt idx="52">
                  <c:v>37.419183469999993</c:v>
                </c:pt>
                <c:pt idx="53">
                  <c:v>38.743983000000007</c:v>
                </c:pt>
                <c:pt idx="54">
                  <c:v>38.743983000000007</c:v>
                </c:pt>
                <c:pt idx="55">
                  <c:v>39.951097560000001</c:v>
                </c:pt>
                <c:pt idx="56">
                  <c:v>39.951097560000001</c:v>
                </c:pt>
                <c:pt idx="57">
                  <c:v>41.249319799999995</c:v>
                </c:pt>
                <c:pt idx="58">
                  <c:v>41.249319799999995</c:v>
                </c:pt>
                <c:pt idx="59">
                  <c:v>42.389067300000008</c:v>
                </c:pt>
                <c:pt idx="60">
                  <c:v>42.389067300000008</c:v>
                </c:pt>
                <c:pt idx="61">
                  <c:v>43.632920679999998</c:v>
                </c:pt>
                <c:pt idx="62">
                  <c:v>43.632920679999998</c:v>
                </c:pt>
                <c:pt idx="63">
                  <c:v>44.915241049999999</c:v>
                </c:pt>
                <c:pt idx="64">
                  <c:v>44.915241049999999</c:v>
                </c:pt>
                <c:pt idx="65">
                  <c:v>46.045623979999995</c:v>
                </c:pt>
                <c:pt idx="66">
                  <c:v>46.045623979999995</c:v>
                </c:pt>
                <c:pt idx="67">
                  <c:v>47.177806970000006</c:v>
                </c:pt>
                <c:pt idx="68">
                  <c:v>47.177806970000006</c:v>
                </c:pt>
                <c:pt idx="69">
                  <c:v>48.197506489999995</c:v>
                </c:pt>
                <c:pt idx="70">
                  <c:v>48.197506489999995</c:v>
                </c:pt>
                <c:pt idx="71">
                  <c:v>49.277096870000001</c:v>
                </c:pt>
                <c:pt idx="72">
                  <c:v>49.277096870000001</c:v>
                </c:pt>
                <c:pt idx="73">
                  <c:v>50.340043379999997</c:v>
                </c:pt>
                <c:pt idx="74">
                  <c:v>50.340043379999997</c:v>
                </c:pt>
                <c:pt idx="75">
                  <c:v>51.741883489999992</c:v>
                </c:pt>
                <c:pt idx="76">
                  <c:v>51.741883489999992</c:v>
                </c:pt>
                <c:pt idx="77">
                  <c:v>52.788231190000005</c:v>
                </c:pt>
                <c:pt idx="78">
                  <c:v>52.788231190000005</c:v>
                </c:pt>
                <c:pt idx="79">
                  <c:v>53.725179189999992</c:v>
                </c:pt>
                <c:pt idx="80">
                  <c:v>53.725179189999992</c:v>
                </c:pt>
                <c:pt idx="81">
                  <c:v>54.697017449999997</c:v>
                </c:pt>
                <c:pt idx="82">
                  <c:v>54.697017449999997</c:v>
                </c:pt>
                <c:pt idx="83">
                  <c:v>55.675409999999999</c:v>
                </c:pt>
                <c:pt idx="84">
                  <c:v>55.675409999999999</c:v>
                </c:pt>
                <c:pt idx="85">
                  <c:v>56.580195279999998</c:v>
                </c:pt>
                <c:pt idx="86">
                  <c:v>56.580195279999998</c:v>
                </c:pt>
                <c:pt idx="87">
                  <c:v>57.500721150000004</c:v>
                </c:pt>
                <c:pt idx="88">
                  <c:v>57.500721150000004</c:v>
                </c:pt>
                <c:pt idx="89">
                  <c:v>58.34198997</c:v>
                </c:pt>
                <c:pt idx="90">
                  <c:v>58.34198997</c:v>
                </c:pt>
                <c:pt idx="91">
                  <c:v>59.151779039999994</c:v>
                </c:pt>
                <c:pt idx="92">
                  <c:v>59.151779039999994</c:v>
                </c:pt>
                <c:pt idx="93">
                  <c:v>60.008843699999993</c:v>
                </c:pt>
                <c:pt idx="94">
                  <c:v>60.008843699999993</c:v>
                </c:pt>
                <c:pt idx="95">
                  <c:v>60.678173800000003</c:v>
                </c:pt>
                <c:pt idx="96">
                  <c:v>60.678173800000003</c:v>
                </c:pt>
                <c:pt idx="97">
                  <c:v>61.592510529999998</c:v>
                </c:pt>
                <c:pt idx="98">
                  <c:v>61.592510529999998</c:v>
                </c:pt>
                <c:pt idx="99">
                  <c:v>62.475752740000004</c:v>
                </c:pt>
                <c:pt idx="100">
                  <c:v>62.475752740000004</c:v>
                </c:pt>
                <c:pt idx="101">
                  <c:v>63.14009467999999</c:v>
                </c:pt>
                <c:pt idx="102">
                  <c:v>63.14009467999999</c:v>
                </c:pt>
                <c:pt idx="103">
                  <c:v>63.792581939999991</c:v>
                </c:pt>
                <c:pt idx="104">
                  <c:v>63.792581939999991</c:v>
                </c:pt>
                <c:pt idx="105">
                  <c:v>64.447894039999994</c:v>
                </c:pt>
                <c:pt idx="106">
                  <c:v>64.447894039999994</c:v>
                </c:pt>
                <c:pt idx="107">
                  <c:v>65.07913357999999</c:v>
                </c:pt>
                <c:pt idx="108">
                  <c:v>65.07913357999999</c:v>
                </c:pt>
                <c:pt idx="109">
                  <c:v>65.708709440000007</c:v>
                </c:pt>
                <c:pt idx="110">
                  <c:v>65.708709440000007</c:v>
                </c:pt>
                <c:pt idx="111">
                  <c:v>66.371487299999998</c:v>
                </c:pt>
                <c:pt idx="112">
                  <c:v>66.371487299999998</c:v>
                </c:pt>
                <c:pt idx="113">
                  <c:v>66.933978609999997</c:v>
                </c:pt>
                <c:pt idx="114">
                  <c:v>66.933978609999997</c:v>
                </c:pt>
                <c:pt idx="115">
                  <c:v>67.432183169999988</c:v>
                </c:pt>
                <c:pt idx="116">
                  <c:v>67.432183169999988</c:v>
                </c:pt>
                <c:pt idx="117">
                  <c:v>67.975604739999994</c:v>
                </c:pt>
                <c:pt idx="118">
                  <c:v>67.975604739999994</c:v>
                </c:pt>
                <c:pt idx="119">
                  <c:v>68.419947190000002</c:v>
                </c:pt>
                <c:pt idx="120">
                  <c:v>68.419947190000002</c:v>
                </c:pt>
                <c:pt idx="121">
                  <c:v>69.054136780000007</c:v>
                </c:pt>
                <c:pt idx="122">
                  <c:v>69.054136780000007</c:v>
                </c:pt>
                <c:pt idx="123">
                  <c:v>69.712419339999997</c:v>
                </c:pt>
                <c:pt idx="124">
                  <c:v>69.712419339999997</c:v>
                </c:pt>
                <c:pt idx="125">
                  <c:v>70.124633179999989</c:v>
                </c:pt>
                <c:pt idx="126">
                  <c:v>70.124633179999989</c:v>
                </c:pt>
                <c:pt idx="127">
                  <c:v>70.530679399999997</c:v>
                </c:pt>
                <c:pt idx="128">
                  <c:v>70.530679399999997</c:v>
                </c:pt>
                <c:pt idx="129">
                  <c:v>71.068899909999999</c:v>
                </c:pt>
                <c:pt idx="130">
                  <c:v>71.068899909999999</c:v>
                </c:pt>
                <c:pt idx="131">
                  <c:v>71.460149110000003</c:v>
                </c:pt>
                <c:pt idx="132">
                  <c:v>71.460149110000003</c:v>
                </c:pt>
                <c:pt idx="133">
                  <c:v>71.822238060000004</c:v>
                </c:pt>
                <c:pt idx="134">
                  <c:v>71.822238060000004</c:v>
                </c:pt>
                <c:pt idx="135">
                  <c:v>72.286706659999993</c:v>
                </c:pt>
                <c:pt idx="136">
                  <c:v>72.286706659999993</c:v>
                </c:pt>
                <c:pt idx="137">
                  <c:v>72.76140418</c:v>
                </c:pt>
                <c:pt idx="138">
                  <c:v>72.76140418</c:v>
                </c:pt>
                <c:pt idx="139">
                  <c:v>73.16817949</c:v>
                </c:pt>
                <c:pt idx="140">
                  <c:v>73.16817949</c:v>
                </c:pt>
                <c:pt idx="141">
                  <c:v>73.559542100000002</c:v>
                </c:pt>
                <c:pt idx="142">
                  <c:v>73.559542100000002</c:v>
                </c:pt>
                <c:pt idx="143">
                  <c:v>73.982397950000006</c:v>
                </c:pt>
                <c:pt idx="144">
                  <c:v>73.982397950000006</c:v>
                </c:pt>
                <c:pt idx="145">
                  <c:v>74.366572410000003</c:v>
                </c:pt>
                <c:pt idx="146">
                  <c:v>74.366572410000003</c:v>
                </c:pt>
                <c:pt idx="147">
                  <c:v>74.616410879999989</c:v>
                </c:pt>
                <c:pt idx="148">
                  <c:v>74.616410879999989</c:v>
                </c:pt>
                <c:pt idx="149">
                  <c:v>74.924401849999995</c:v>
                </c:pt>
                <c:pt idx="150">
                  <c:v>74.924401849999995</c:v>
                </c:pt>
                <c:pt idx="151">
                  <c:v>75.247226179999998</c:v>
                </c:pt>
                <c:pt idx="152">
                  <c:v>75.247226179999998</c:v>
                </c:pt>
                <c:pt idx="153">
                  <c:v>75.515210019999998</c:v>
                </c:pt>
                <c:pt idx="154">
                  <c:v>75.515210019999998</c:v>
                </c:pt>
                <c:pt idx="155">
                  <c:v>75.798323969999998</c:v>
                </c:pt>
                <c:pt idx="156">
                  <c:v>75.798323969999998</c:v>
                </c:pt>
                <c:pt idx="157">
                  <c:v>76.051009680000007</c:v>
                </c:pt>
                <c:pt idx="158">
                  <c:v>76.051009680000007</c:v>
                </c:pt>
                <c:pt idx="159">
                  <c:v>76.364627409999997</c:v>
                </c:pt>
                <c:pt idx="160">
                  <c:v>76.364627409999997</c:v>
                </c:pt>
                <c:pt idx="161">
                  <c:v>76.598544500000003</c:v>
                </c:pt>
                <c:pt idx="162">
                  <c:v>76.598544500000003</c:v>
                </c:pt>
                <c:pt idx="163">
                  <c:v>76.768264950000003</c:v>
                </c:pt>
                <c:pt idx="164">
                  <c:v>76.768264950000003</c:v>
                </c:pt>
                <c:pt idx="165">
                  <c:v>77.013024229999999</c:v>
                </c:pt>
                <c:pt idx="166">
                  <c:v>77.013024229999999</c:v>
                </c:pt>
                <c:pt idx="167">
                  <c:v>77.283336930000004</c:v>
                </c:pt>
                <c:pt idx="168">
                  <c:v>77.283336930000004</c:v>
                </c:pt>
                <c:pt idx="169">
                  <c:v>77.539901599999993</c:v>
                </c:pt>
                <c:pt idx="170">
                  <c:v>77.539901599999993</c:v>
                </c:pt>
                <c:pt idx="171">
                  <c:v>77.944292660000002</c:v>
                </c:pt>
                <c:pt idx="172">
                  <c:v>77.944292660000002</c:v>
                </c:pt>
                <c:pt idx="173">
                  <c:v>78.194022750000002</c:v>
                </c:pt>
                <c:pt idx="174">
                  <c:v>78.194022750000002</c:v>
                </c:pt>
                <c:pt idx="175">
                  <c:v>78.460797999999997</c:v>
                </c:pt>
                <c:pt idx="176">
                  <c:v>78.460797999999997</c:v>
                </c:pt>
                <c:pt idx="177">
                  <c:v>78.712228379999999</c:v>
                </c:pt>
                <c:pt idx="178">
                  <c:v>78.712228379999999</c:v>
                </c:pt>
                <c:pt idx="179">
                  <c:v>78.922020910000001</c:v>
                </c:pt>
                <c:pt idx="180">
                  <c:v>78.922020910000001</c:v>
                </c:pt>
                <c:pt idx="181">
                  <c:v>79.138140120000003</c:v>
                </c:pt>
                <c:pt idx="182">
                  <c:v>79.138140120000003</c:v>
                </c:pt>
                <c:pt idx="183">
                  <c:v>79.348335179999992</c:v>
                </c:pt>
                <c:pt idx="184">
                  <c:v>79.348335179999992</c:v>
                </c:pt>
                <c:pt idx="185">
                  <c:v>79.484112069999995</c:v>
                </c:pt>
                <c:pt idx="186">
                  <c:v>79.484112069999995</c:v>
                </c:pt>
                <c:pt idx="187">
                  <c:v>79.665052729999999</c:v>
                </c:pt>
                <c:pt idx="188">
                  <c:v>79.665052729999999</c:v>
                </c:pt>
                <c:pt idx="189">
                  <c:v>79.851086729999992</c:v>
                </c:pt>
                <c:pt idx="190">
                  <c:v>79.851086729999992</c:v>
                </c:pt>
                <c:pt idx="191">
                  <c:v>80.012160890000004</c:v>
                </c:pt>
                <c:pt idx="192">
                  <c:v>80.012160890000004</c:v>
                </c:pt>
                <c:pt idx="193">
                  <c:v>80.358596690000013</c:v>
                </c:pt>
                <c:pt idx="194">
                  <c:v>80.358596690000013</c:v>
                </c:pt>
                <c:pt idx="195">
                  <c:v>80.606047439999998</c:v>
                </c:pt>
                <c:pt idx="196">
                  <c:v>80.606047439999998</c:v>
                </c:pt>
                <c:pt idx="197">
                  <c:v>80.718990590000004</c:v>
                </c:pt>
                <c:pt idx="198">
                  <c:v>80.718990590000004</c:v>
                </c:pt>
                <c:pt idx="199">
                  <c:v>80.917083149999996</c:v>
                </c:pt>
                <c:pt idx="200">
                  <c:v>80.917083149999996</c:v>
                </c:pt>
                <c:pt idx="201">
                  <c:v>81.019404420000001</c:v>
                </c:pt>
                <c:pt idx="202">
                  <c:v>81.019404420000001</c:v>
                </c:pt>
                <c:pt idx="203">
                  <c:v>81.124949900000004</c:v>
                </c:pt>
                <c:pt idx="204">
                  <c:v>81.124949900000004</c:v>
                </c:pt>
                <c:pt idx="205">
                  <c:v>81.326528109999998</c:v>
                </c:pt>
                <c:pt idx="206">
                  <c:v>81.326528109999998</c:v>
                </c:pt>
                <c:pt idx="207">
                  <c:v>81.479276349999992</c:v>
                </c:pt>
                <c:pt idx="208">
                  <c:v>81.479276349999992</c:v>
                </c:pt>
                <c:pt idx="209">
                  <c:v>81.599540779999998</c:v>
                </c:pt>
                <c:pt idx="210">
                  <c:v>81.599540779999998</c:v>
                </c:pt>
                <c:pt idx="211">
                  <c:v>81.662412509999996</c:v>
                </c:pt>
                <c:pt idx="212">
                  <c:v>81.662412509999996</c:v>
                </c:pt>
                <c:pt idx="213">
                  <c:v>81.792929150000006</c:v>
                </c:pt>
                <c:pt idx="214">
                  <c:v>81.792929150000006</c:v>
                </c:pt>
                <c:pt idx="215">
                  <c:v>81.949501010000006</c:v>
                </c:pt>
                <c:pt idx="216">
                  <c:v>81.949501010000006</c:v>
                </c:pt>
                <c:pt idx="217">
                  <c:v>82.091073550000004</c:v>
                </c:pt>
                <c:pt idx="218">
                  <c:v>82.091073550000004</c:v>
                </c:pt>
                <c:pt idx="219">
                  <c:v>82.261634760000007</c:v>
                </c:pt>
                <c:pt idx="220">
                  <c:v>82.261634760000007</c:v>
                </c:pt>
                <c:pt idx="221">
                  <c:v>82.3401231</c:v>
                </c:pt>
                <c:pt idx="222">
                  <c:v>82.3401231</c:v>
                </c:pt>
                <c:pt idx="223">
                  <c:v>82.501892960000006</c:v>
                </c:pt>
                <c:pt idx="224">
                  <c:v>82.501892960000006</c:v>
                </c:pt>
                <c:pt idx="225">
                  <c:v>82.617392019999997</c:v>
                </c:pt>
                <c:pt idx="226">
                  <c:v>82.617392019999997</c:v>
                </c:pt>
                <c:pt idx="227">
                  <c:v>82.71034714000001</c:v>
                </c:pt>
                <c:pt idx="228">
                  <c:v>82.71034714000001</c:v>
                </c:pt>
                <c:pt idx="229">
                  <c:v>82.907193290000009</c:v>
                </c:pt>
                <c:pt idx="230">
                  <c:v>82.907193290000009</c:v>
                </c:pt>
                <c:pt idx="231">
                  <c:v>82.942147899999995</c:v>
                </c:pt>
                <c:pt idx="232">
                  <c:v>82.942147899999995</c:v>
                </c:pt>
                <c:pt idx="233">
                  <c:v>83.08888211</c:v>
                </c:pt>
                <c:pt idx="234">
                  <c:v>83.08888211</c:v>
                </c:pt>
                <c:pt idx="235">
                  <c:v>83.127580320000007</c:v>
                </c:pt>
                <c:pt idx="236">
                  <c:v>83.127580320000007</c:v>
                </c:pt>
                <c:pt idx="237">
                  <c:v>83.169138009999998</c:v>
                </c:pt>
                <c:pt idx="238">
                  <c:v>83.169138009999998</c:v>
                </c:pt>
                <c:pt idx="239">
                  <c:v>83.257955219999999</c:v>
                </c:pt>
                <c:pt idx="240">
                  <c:v>83.257955219999999</c:v>
                </c:pt>
                <c:pt idx="241">
                  <c:v>83.398644669999996</c:v>
                </c:pt>
                <c:pt idx="242">
                  <c:v>83.398644669999996</c:v>
                </c:pt>
                <c:pt idx="243">
                  <c:v>83.448648750000004</c:v>
                </c:pt>
                <c:pt idx="244">
                  <c:v>83.448648750000004</c:v>
                </c:pt>
                <c:pt idx="245">
                  <c:v>83.665715660000004</c:v>
                </c:pt>
                <c:pt idx="246">
                  <c:v>83.665715660000004</c:v>
                </c:pt>
                <c:pt idx="247">
                  <c:v>83.722235670000003</c:v>
                </c:pt>
                <c:pt idx="248">
                  <c:v>83.722235670000003</c:v>
                </c:pt>
                <c:pt idx="249">
                  <c:v>83.840190489999998</c:v>
                </c:pt>
                <c:pt idx="250">
                  <c:v>83.840190489999998</c:v>
                </c:pt>
                <c:pt idx="251">
                  <c:v>84.027369750000005</c:v>
                </c:pt>
                <c:pt idx="252">
                  <c:v>84.027369750000005</c:v>
                </c:pt>
                <c:pt idx="253">
                  <c:v>84.291380159999989</c:v>
                </c:pt>
                <c:pt idx="254">
                  <c:v>84.291380159999989</c:v>
                </c:pt>
                <c:pt idx="255">
                  <c:v>84.360277620000005</c:v>
                </c:pt>
                <c:pt idx="256">
                  <c:v>84.360277620000005</c:v>
                </c:pt>
                <c:pt idx="257">
                  <c:v>84.64856743</c:v>
                </c:pt>
                <c:pt idx="258">
                  <c:v>84.64856743</c:v>
                </c:pt>
                <c:pt idx="259">
                  <c:v>84.803632409999992</c:v>
                </c:pt>
                <c:pt idx="260">
                  <c:v>84.803632409999992</c:v>
                </c:pt>
                <c:pt idx="261">
                  <c:v>85.141329469999988</c:v>
                </c:pt>
                <c:pt idx="262">
                  <c:v>85.141329469999988</c:v>
                </c:pt>
                <c:pt idx="263">
                  <c:v>85.230303539999994</c:v>
                </c:pt>
                <c:pt idx="264">
                  <c:v>85.230303539999994</c:v>
                </c:pt>
                <c:pt idx="265">
                  <c:v>85.321474510000002</c:v>
                </c:pt>
                <c:pt idx="266">
                  <c:v>85.321474510000002</c:v>
                </c:pt>
                <c:pt idx="267">
                  <c:v>85.697846949999999</c:v>
                </c:pt>
                <c:pt idx="268">
                  <c:v>85.697846949999999</c:v>
                </c:pt>
                <c:pt idx="269">
                  <c:v>85.991726810000003</c:v>
                </c:pt>
                <c:pt idx="270">
                  <c:v>85.991726810000003</c:v>
                </c:pt>
                <c:pt idx="271">
                  <c:v>86.09472882</c:v>
                </c:pt>
                <c:pt idx="272">
                  <c:v>86.09472882</c:v>
                </c:pt>
                <c:pt idx="273">
                  <c:v>86.200071780000002</c:v>
                </c:pt>
                <c:pt idx="274">
                  <c:v>86.200071780000002</c:v>
                </c:pt>
                <c:pt idx="275">
                  <c:v>86.31318594999999</c:v>
                </c:pt>
                <c:pt idx="276">
                  <c:v>86.31318594999999</c:v>
                </c:pt>
                <c:pt idx="277">
                  <c:v>86.437611529999998</c:v>
                </c:pt>
                <c:pt idx="278">
                  <c:v>86.437611529999998</c:v>
                </c:pt>
                <c:pt idx="279">
                  <c:v>86.693505650000006</c:v>
                </c:pt>
                <c:pt idx="280">
                  <c:v>86.693505650000006</c:v>
                </c:pt>
                <c:pt idx="281">
                  <c:v>86.830686010000008</c:v>
                </c:pt>
                <c:pt idx="282">
                  <c:v>86.830686010000008</c:v>
                </c:pt>
                <c:pt idx="283">
                  <c:v>87.120121479999995</c:v>
                </c:pt>
                <c:pt idx="284">
                  <c:v>87.120121479999995</c:v>
                </c:pt>
                <c:pt idx="285">
                  <c:v>87.438143170000004</c:v>
                </c:pt>
                <c:pt idx="286">
                  <c:v>87.438143170000004</c:v>
                </c:pt>
                <c:pt idx="287">
                  <c:v>87.599192619999997</c:v>
                </c:pt>
                <c:pt idx="288">
                  <c:v>87.599192619999997</c:v>
                </c:pt>
                <c:pt idx="289">
                  <c:v>87.778914459999996</c:v>
                </c:pt>
                <c:pt idx="290">
                  <c:v>87.778914459999996</c:v>
                </c:pt>
                <c:pt idx="291">
                  <c:v>88.351777850000005</c:v>
                </c:pt>
                <c:pt idx="292">
                  <c:v>88.351777850000005</c:v>
                </c:pt>
                <c:pt idx="293">
                  <c:v>88.563563710000011</c:v>
                </c:pt>
                <c:pt idx="294">
                  <c:v>88.563563710000011</c:v>
                </c:pt>
                <c:pt idx="295">
                  <c:v>88.783495170000009</c:v>
                </c:pt>
                <c:pt idx="296">
                  <c:v>88.783495170000009</c:v>
                </c:pt>
                <c:pt idx="297">
                  <c:v>89.282006499999994</c:v>
                </c:pt>
                <c:pt idx="298">
                  <c:v>89.282006499999994</c:v>
                </c:pt>
                <c:pt idx="299">
                  <c:v>89.606794180000009</c:v>
                </c:pt>
                <c:pt idx="300">
                  <c:v>89.606794180000009</c:v>
                </c:pt>
                <c:pt idx="301">
                  <c:v>89.965180590000003</c:v>
                </c:pt>
                <c:pt idx="302">
                  <c:v>89.965180590000003</c:v>
                </c:pt>
                <c:pt idx="303">
                  <c:v>90.466921560000003</c:v>
                </c:pt>
                <c:pt idx="304">
                  <c:v>90.466921560000003</c:v>
                </c:pt>
                <c:pt idx="305">
                  <c:v>91.062738960000004</c:v>
                </c:pt>
                <c:pt idx="306">
                  <c:v>91.062738960000004</c:v>
                </c:pt>
                <c:pt idx="307">
                  <c:v>91.807510719999996</c:v>
                </c:pt>
                <c:pt idx="308">
                  <c:v>91.807510719999996</c:v>
                </c:pt>
                <c:pt idx="309">
                  <c:v>92.717787299999998</c:v>
                </c:pt>
                <c:pt idx="310">
                  <c:v>93.530896990000002</c:v>
                </c:pt>
                <c:pt idx="311">
                  <c:v>94.824717589999992</c:v>
                </c:pt>
                <c:pt idx="312">
                  <c:v>93.810934529999997</c:v>
                </c:pt>
                <c:pt idx="313">
                  <c:v>95.04874762</c:v>
                </c:pt>
              </c:numCache>
            </c:numRef>
          </c:yVal>
          <c:smooth val="0"/>
        </c:ser>
        <c:ser>
          <c:idx val="2"/>
          <c:order val="2"/>
          <c:tx>
            <c:strRef>
              <c:f>'Months to completion'!$G$34</c:f>
              <c:strCache>
                <c:ptCount val="1"/>
                <c:pt idx="0">
                  <c:v>Phase 2/3 &amp; 3</c:v>
                </c:pt>
              </c:strCache>
            </c:strRef>
          </c:tx>
          <c:spPr>
            <a:ln w="19050" cap="rnd">
              <a:solidFill>
                <a:schemeClr val="accent6"/>
              </a:solidFill>
              <a:prstDash val="lgDashDot"/>
              <a:round/>
            </a:ln>
            <a:effectLst/>
          </c:spPr>
          <c:marker>
            <c:symbol val="none"/>
          </c:marker>
          <c:xVal>
            <c:numRef>
              <c:f>'Months to completion'!$G$36:$G$365</c:f>
              <c:numCache>
                <c:formatCode>General</c:formatCode>
                <c:ptCount val="330"/>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101</c:v>
                </c:pt>
                <c:pt idx="203">
                  <c:v>101</c:v>
                </c:pt>
                <c:pt idx="204">
                  <c:v>102</c:v>
                </c:pt>
                <c:pt idx="205">
                  <c:v>102</c:v>
                </c:pt>
                <c:pt idx="206">
                  <c:v>103</c:v>
                </c:pt>
                <c:pt idx="207">
                  <c:v>103</c:v>
                </c:pt>
                <c:pt idx="208">
                  <c:v>104</c:v>
                </c:pt>
                <c:pt idx="209">
                  <c:v>104</c:v>
                </c:pt>
                <c:pt idx="210">
                  <c:v>105</c:v>
                </c:pt>
                <c:pt idx="211">
                  <c:v>105</c:v>
                </c:pt>
                <c:pt idx="212">
                  <c:v>106</c:v>
                </c:pt>
                <c:pt idx="213">
                  <c:v>106</c:v>
                </c:pt>
                <c:pt idx="214">
                  <c:v>107</c:v>
                </c:pt>
                <c:pt idx="215">
                  <c:v>107</c:v>
                </c:pt>
                <c:pt idx="216">
                  <c:v>108</c:v>
                </c:pt>
                <c:pt idx="217">
                  <c:v>108</c:v>
                </c:pt>
                <c:pt idx="218">
                  <c:v>109</c:v>
                </c:pt>
                <c:pt idx="219">
                  <c:v>109</c:v>
                </c:pt>
                <c:pt idx="220">
                  <c:v>111</c:v>
                </c:pt>
                <c:pt idx="221">
                  <c:v>111</c:v>
                </c:pt>
                <c:pt idx="222">
                  <c:v>114</c:v>
                </c:pt>
                <c:pt idx="223">
                  <c:v>114</c:v>
                </c:pt>
                <c:pt idx="224">
                  <c:v>115</c:v>
                </c:pt>
                <c:pt idx="225">
                  <c:v>115</c:v>
                </c:pt>
                <c:pt idx="226">
                  <c:v>116</c:v>
                </c:pt>
                <c:pt idx="227">
                  <c:v>116</c:v>
                </c:pt>
                <c:pt idx="228">
                  <c:v>117</c:v>
                </c:pt>
                <c:pt idx="229">
                  <c:v>117</c:v>
                </c:pt>
                <c:pt idx="230">
                  <c:v>118</c:v>
                </c:pt>
                <c:pt idx="231">
                  <c:v>118</c:v>
                </c:pt>
                <c:pt idx="232">
                  <c:v>119</c:v>
                </c:pt>
                <c:pt idx="233">
                  <c:v>119</c:v>
                </c:pt>
                <c:pt idx="234">
                  <c:v>120</c:v>
                </c:pt>
                <c:pt idx="235">
                  <c:v>120</c:v>
                </c:pt>
                <c:pt idx="236">
                  <c:v>121</c:v>
                </c:pt>
                <c:pt idx="237">
                  <c:v>121</c:v>
                </c:pt>
                <c:pt idx="238">
                  <c:v>122</c:v>
                </c:pt>
                <c:pt idx="239">
                  <c:v>122</c:v>
                </c:pt>
                <c:pt idx="240">
                  <c:v>123</c:v>
                </c:pt>
                <c:pt idx="241">
                  <c:v>123</c:v>
                </c:pt>
                <c:pt idx="242">
                  <c:v>124</c:v>
                </c:pt>
                <c:pt idx="243">
                  <c:v>124</c:v>
                </c:pt>
                <c:pt idx="244">
                  <c:v>125</c:v>
                </c:pt>
                <c:pt idx="245">
                  <c:v>125</c:v>
                </c:pt>
                <c:pt idx="246">
                  <c:v>126</c:v>
                </c:pt>
                <c:pt idx="247">
                  <c:v>126</c:v>
                </c:pt>
                <c:pt idx="248">
                  <c:v>127</c:v>
                </c:pt>
                <c:pt idx="249">
                  <c:v>127</c:v>
                </c:pt>
                <c:pt idx="250">
                  <c:v>128</c:v>
                </c:pt>
                <c:pt idx="251">
                  <c:v>128</c:v>
                </c:pt>
                <c:pt idx="252">
                  <c:v>129</c:v>
                </c:pt>
                <c:pt idx="253">
                  <c:v>129</c:v>
                </c:pt>
                <c:pt idx="254">
                  <c:v>130</c:v>
                </c:pt>
                <c:pt idx="255">
                  <c:v>130</c:v>
                </c:pt>
                <c:pt idx="256">
                  <c:v>131</c:v>
                </c:pt>
                <c:pt idx="257">
                  <c:v>131</c:v>
                </c:pt>
                <c:pt idx="258">
                  <c:v>132</c:v>
                </c:pt>
                <c:pt idx="259">
                  <c:v>132</c:v>
                </c:pt>
                <c:pt idx="260">
                  <c:v>133</c:v>
                </c:pt>
                <c:pt idx="261">
                  <c:v>133</c:v>
                </c:pt>
                <c:pt idx="262">
                  <c:v>134</c:v>
                </c:pt>
                <c:pt idx="263">
                  <c:v>134</c:v>
                </c:pt>
                <c:pt idx="264">
                  <c:v>135</c:v>
                </c:pt>
                <c:pt idx="265">
                  <c:v>135</c:v>
                </c:pt>
                <c:pt idx="266">
                  <c:v>136</c:v>
                </c:pt>
                <c:pt idx="267">
                  <c:v>136</c:v>
                </c:pt>
                <c:pt idx="268">
                  <c:v>138</c:v>
                </c:pt>
                <c:pt idx="269">
                  <c:v>138</c:v>
                </c:pt>
                <c:pt idx="270">
                  <c:v>140</c:v>
                </c:pt>
                <c:pt idx="271">
                  <c:v>140</c:v>
                </c:pt>
                <c:pt idx="272">
                  <c:v>141</c:v>
                </c:pt>
                <c:pt idx="273">
                  <c:v>141</c:v>
                </c:pt>
                <c:pt idx="274">
                  <c:v>142</c:v>
                </c:pt>
                <c:pt idx="275">
                  <c:v>142</c:v>
                </c:pt>
                <c:pt idx="276">
                  <c:v>145</c:v>
                </c:pt>
                <c:pt idx="277">
                  <c:v>145</c:v>
                </c:pt>
                <c:pt idx="278">
                  <c:v>147</c:v>
                </c:pt>
                <c:pt idx="279">
                  <c:v>147</c:v>
                </c:pt>
                <c:pt idx="280">
                  <c:v>148</c:v>
                </c:pt>
                <c:pt idx="281">
                  <c:v>148</c:v>
                </c:pt>
                <c:pt idx="282">
                  <c:v>150</c:v>
                </c:pt>
                <c:pt idx="283">
                  <c:v>150</c:v>
                </c:pt>
                <c:pt idx="284">
                  <c:v>151</c:v>
                </c:pt>
                <c:pt idx="285">
                  <c:v>151</c:v>
                </c:pt>
                <c:pt idx="286">
                  <c:v>152</c:v>
                </c:pt>
                <c:pt idx="287">
                  <c:v>152</c:v>
                </c:pt>
                <c:pt idx="288">
                  <c:v>153</c:v>
                </c:pt>
                <c:pt idx="289">
                  <c:v>153</c:v>
                </c:pt>
                <c:pt idx="290">
                  <c:v>154</c:v>
                </c:pt>
                <c:pt idx="291">
                  <c:v>154</c:v>
                </c:pt>
                <c:pt idx="292">
                  <c:v>155</c:v>
                </c:pt>
                <c:pt idx="293">
                  <c:v>155</c:v>
                </c:pt>
                <c:pt idx="294">
                  <c:v>156</c:v>
                </c:pt>
                <c:pt idx="295">
                  <c:v>156</c:v>
                </c:pt>
                <c:pt idx="296">
                  <c:v>157</c:v>
                </c:pt>
                <c:pt idx="297">
                  <c:v>157</c:v>
                </c:pt>
                <c:pt idx="298">
                  <c:v>161</c:v>
                </c:pt>
                <c:pt idx="299">
                  <c:v>161</c:v>
                </c:pt>
                <c:pt idx="300">
                  <c:v>165</c:v>
                </c:pt>
                <c:pt idx="301">
                  <c:v>165</c:v>
                </c:pt>
                <c:pt idx="302">
                  <c:v>166</c:v>
                </c:pt>
                <c:pt idx="303">
                  <c:v>166</c:v>
                </c:pt>
                <c:pt idx="304">
                  <c:v>169</c:v>
                </c:pt>
                <c:pt idx="305">
                  <c:v>169</c:v>
                </c:pt>
                <c:pt idx="306">
                  <c:v>174</c:v>
                </c:pt>
                <c:pt idx="307">
                  <c:v>174</c:v>
                </c:pt>
                <c:pt idx="308">
                  <c:v>175</c:v>
                </c:pt>
                <c:pt idx="309">
                  <c:v>175</c:v>
                </c:pt>
                <c:pt idx="310">
                  <c:v>177</c:v>
                </c:pt>
                <c:pt idx="311">
                  <c:v>177</c:v>
                </c:pt>
                <c:pt idx="312">
                  <c:v>181</c:v>
                </c:pt>
                <c:pt idx="313">
                  <c:v>181</c:v>
                </c:pt>
                <c:pt idx="314">
                  <c:v>182</c:v>
                </c:pt>
                <c:pt idx="315">
                  <c:v>182</c:v>
                </c:pt>
                <c:pt idx="316">
                  <c:v>184</c:v>
                </c:pt>
                <c:pt idx="317">
                  <c:v>184</c:v>
                </c:pt>
                <c:pt idx="318">
                  <c:v>187</c:v>
                </c:pt>
                <c:pt idx="319">
                  <c:v>187</c:v>
                </c:pt>
                <c:pt idx="320">
                  <c:v>189</c:v>
                </c:pt>
                <c:pt idx="321">
                  <c:v>189</c:v>
                </c:pt>
                <c:pt idx="322">
                  <c:v>191</c:v>
                </c:pt>
                <c:pt idx="323">
                  <c:v>191</c:v>
                </c:pt>
                <c:pt idx="324">
                  <c:v>196</c:v>
                </c:pt>
                <c:pt idx="325">
                  <c:v>196</c:v>
                </c:pt>
                <c:pt idx="326">
                  <c:v>200</c:v>
                </c:pt>
                <c:pt idx="327">
                  <c:v>200</c:v>
                </c:pt>
                <c:pt idx="328">
                  <c:v>205</c:v>
                </c:pt>
                <c:pt idx="329">
                  <c:v>205</c:v>
                </c:pt>
              </c:numCache>
            </c:numRef>
          </c:xVal>
          <c:yVal>
            <c:numRef>
              <c:f>'Months to completion'!$I$36:$I$365</c:f>
              <c:numCache>
                <c:formatCode>General</c:formatCode>
                <c:ptCount val="330"/>
                <c:pt idx="0">
                  <c:v>0</c:v>
                </c:pt>
                <c:pt idx="1">
                  <c:v>0</c:v>
                </c:pt>
                <c:pt idx="2">
                  <c:v>0</c:v>
                </c:pt>
                <c:pt idx="3">
                  <c:v>0.42327527000000087</c:v>
                </c:pt>
                <c:pt idx="4">
                  <c:v>0.42327527000000087</c:v>
                </c:pt>
                <c:pt idx="5">
                  <c:v>1.2607910000000055</c:v>
                </c:pt>
                <c:pt idx="6">
                  <c:v>1.2607910000000055</c:v>
                </c:pt>
                <c:pt idx="7">
                  <c:v>2.2292060700000005</c:v>
                </c:pt>
                <c:pt idx="8">
                  <c:v>2.2292060700000005</c:v>
                </c:pt>
                <c:pt idx="9">
                  <c:v>3.5225225799999982</c:v>
                </c:pt>
                <c:pt idx="10">
                  <c:v>3.5225225799999982</c:v>
                </c:pt>
                <c:pt idx="11">
                  <c:v>4.9219652300000032</c:v>
                </c:pt>
                <c:pt idx="12">
                  <c:v>4.9219652300000032</c:v>
                </c:pt>
                <c:pt idx="13">
                  <c:v>6.4481851900000002</c:v>
                </c:pt>
                <c:pt idx="14">
                  <c:v>6.4481851900000002</c:v>
                </c:pt>
                <c:pt idx="15">
                  <c:v>8.1260655000000011</c:v>
                </c:pt>
                <c:pt idx="16">
                  <c:v>8.1260655000000011</c:v>
                </c:pt>
                <c:pt idx="17">
                  <c:v>9.8378462699999947</c:v>
                </c:pt>
                <c:pt idx="18">
                  <c:v>9.8378462699999947</c:v>
                </c:pt>
                <c:pt idx="19">
                  <c:v>11.802394400000004</c:v>
                </c:pt>
                <c:pt idx="20">
                  <c:v>11.802394400000004</c:v>
                </c:pt>
                <c:pt idx="21">
                  <c:v>13.795330839999998</c:v>
                </c:pt>
                <c:pt idx="22">
                  <c:v>13.795330839999998</c:v>
                </c:pt>
                <c:pt idx="23">
                  <c:v>15.854514159999999</c:v>
                </c:pt>
                <c:pt idx="24">
                  <c:v>15.854514159999999</c:v>
                </c:pt>
                <c:pt idx="25">
                  <c:v>17.770540400000002</c:v>
                </c:pt>
                <c:pt idx="26">
                  <c:v>17.770540400000002</c:v>
                </c:pt>
                <c:pt idx="27">
                  <c:v>20.224996559999997</c:v>
                </c:pt>
                <c:pt idx="28">
                  <c:v>20.224996559999997</c:v>
                </c:pt>
                <c:pt idx="29">
                  <c:v>22.142187719999995</c:v>
                </c:pt>
                <c:pt idx="30">
                  <c:v>22.142187719999995</c:v>
                </c:pt>
                <c:pt idx="31">
                  <c:v>24.223524750000003</c:v>
                </c:pt>
                <c:pt idx="32">
                  <c:v>24.223524750000003</c:v>
                </c:pt>
                <c:pt idx="33">
                  <c:v>26.294355479999997</c:v>
                </c:pt>
                <c:pt idx="34">
                  <c:v>26.294355479999997</c:v>
                </c:pt>
                <c:pt idx="35">
                  <c:v>28.240873260000001</c:v>
                </c:pt>
                <c:pt idx="36">
                  <c:v>28.240873260000001</c:v>
                </c:pt>
                <c:pt idx="37">
                  <c:v>30.074627720000002</c:v>
                </c:pt>
                <c:pt idx="38">
                  <c:v>30.074627720000002</c:v>
                </c:pt>
                <c:pt idx="39">
                  <c:v>32.037998599999995</c:v>
                </c:pt>
                <c:pt idx="40">
                  <c:v>32.037998599999995</c:v>
                </c:pt>
                <c:pt idx="41">
                  <c:v>33.775414280000007</c:v>
                </c:pt>
                <c:pt idx="42">
                  <c:v>33.775414280000007</c:v>
                </c:pt>
                <c:pt idx="43">
                  <c:v>35.608984990000003</c:v>
                </c:pt>
                <c:pt idx="44">
                  <c:v>35.608984990000003</c:v>
                </c:pt>
                <c:pt idx="45">
                  <c:v>37.376800870000004</c:v>
                </c:pt>
                <c:pt idx="46">
                  <c:v>37.376800870000004</c:v>
                </c:pt>
                <c:pt idx="47">
                  <c:v>39.154586349999995</c:v>
                </c:pt>
                <c:pt idx="48">
                  <c:v>39.154586349999995</c:v>
                </c:pt>
                <c:pt idx="49">
                  <c:v>40.751279500000003</c:v>
                </c:pt>
                <c:pt idx="50">
                  <c:v>40.751279500000003</c:v>
                </c:pt>
                <c:pt idx="51">
                  <c:v>42.744619230000005</c:v>
                </c:pt>
                <c:pt idx="52">
                  <c:v>42.744619230000005</c:v>
                </c:pt>
                <c:pt idx="53">
                  <c:v>44.253793220000006</c:v>
                </c:pt>
                <c:pt idx="54">
                  <c:v>44.253793220000006</c:v>
                </c:pt>
                <c:pt idx="55">
                  <c:v>45.743353620000008</c:v>
                </c:pt>
                <c:pt idx="56">
                  <c:v>45.743353620000008</c:v>
                </c:pt>
                <c:pt idx="57">
                  <c:v>47.057652470000001</c:v>
                </c:pt>
                <c:pt idx="58">
                  <c:v>47.057652470000001</c:v>
                </c:pt>
                <c:pt idx="59">
                  <c:v>48.376522519999995</c:v>
                </c:pt>
                <c:pt idx="60">
                  <c:v>48.376522519999995</c:v>
                </c:pt>
                <c:pt idx="61">
                  <c:v>49.547136810000005</c:v>
                </c:pt>
                <c:pt idx="62">
                  <c:v>49.547136810000005</c:v>
                </c:pt>
                <c:pt idx="63">
                  <c:v>50.630214709999997</c:v>
                </c:pt>
                <c:pt idx="64">
                  <c:v>50.630214709999997</c:v>
                </c:pt>
                <c:pt idx="65">
                  <c:v>51.722577709999996</c:v>
                </c:pt>
                <c:pt idx="66">
                  <c:v>51.722577709999996</c:v>
                </c:pt>
                <c:pt idx="67">
                  <c:v>52.833205940000006</c:v>
                </c:pt>
                <c:pt idx="68">
                  <c:v>52.833205940000006</c:v>
                </c:pt>
                <c:pt idx="69">
                  <c:v>54.035358109999997</c:v>
                </c:pt>
                <c:pt idx="70">
                  <c:v>54.035358109999997</c:v>
                </c:pt>
                <c:pt idx="71">
                  <c:v>55.236072419999992</c:v>
                </c:pt>
                <c:pt idx="72">
                  <c:v>55.236072419999992</c:v>
                </c:pt>
                <c:pt idx="73">
                  <c:v>56.356323809999999</c:v>
                </c:pt>
                <c:pt idx="74">
                  <c:v>56.356323809999999</c:v>
                </c:pt>
                <c:pt idx="75">
                  <c:v>57.648187280000009</c:v>
                </c:pt>
                <c:pt idx="76">
                  <c:v>57.648187280000009</c:v>
                </c:pt>
                <c:pt idx="77">
                  <c:v>58.557373900000002</c:v>
                </c:pt>
                <c:pt idx="78">
                  <c:v>58.557373900000002</c:v>
                </c:pt>
                <c:pt idx="79">
                  <c:v>59.593439560000007</c:v>
                </c:pt>
                <c:pt idx="80">
                  <c:v>59.593439560000007</c:v>
                </c:pt>
                <c:pt idx="81">
                  <c:v>60.46172562000001</c:v>
                </c:pt>
                <c:pt idx="82">
                  <c:v>60.46172562000001</c:v>
                </c:pt>
                <c:pt idx="83">
                  <c:v>61.272369510000004</c:v>
                </c:pt>
                <c:pt idx="84">
                  <c:v>61.272369510000004</c:v>
                </c:pt>
                <c:pt idx="85">
                  <c:v>62.18116646</c:v>
                </c:pt>
                <c:pt idx="86">
                  <c:v>62.18116646</c:v>
                </c:pt>
                <c:pt idx="87">
                  <c:v>62.996725269999999</c:v>
                </c:pt>
                <c:pt idx="88">
                  <c:v>62.996725269999999</c:v>
                </c:pt>
                <c:pt idx="89">
                  <c:v>63.758320480000009</c:v>
                </c:pt>
                <c:pt idx="90">
                  <c:v>63.758320480000009</c:v>
                </c:pt>
                <c:pt idx="91">
                  <c:v>64.552963860000006</c:v>
                </c:pt>
                <c:pt idx="92">
                  <c:v>64.552963860000006</c:v>
                </c:pt>
                <c:pt idx="93">
                  <c:v>65.19909466</c:v>
                </c:pt>
                <c:pt idx="94">
                  <c:v>65.19909466</c:v>
                </c:pt>
                <c:pt idx="95">
                  <c:v>66.020085870000003</c:v>
                </c:pt>
                <c:pt idx="96">
                  <c:v>66.020085870000003</c:v>
                </c:pt>
                <c:pt idx="97">
                  <c:v>66.683635510000002</c:v>
                </c:pt>
                <c:pt idx="98">
                  <c:v>66.683635510000002</c:v>
                </c:pt>
                <c:pt idx="99">
                  <c:v>67.418785339999999</c:v>
                </c:pt>
                <c:pt idx="100">
                  <c:v>67.418785339999999</c:v>
                </c:pt>
                <c:pt idx="101">
                  <c:v>68.000877520000003</c:v>
                </c:pt>
                <c:pt idx="102">
                  <c:v>68.000877520000003</c:v>
                </c:pt>
                <c:pt idx="103">
                  <c:v>68.719686689999989</c:v>
                </c:pt>
                <c:pt idx="104">
                  <c:v>68.719686689999989</c:v>
                </c:pt>
                <c:pt idx="105">
                  <c:v>69.358060429999995</c:v>
                </c:pt>
                <c:pt idx="106">
                  <c:v>69.358060429999995</c:v>
                </c:pt>
                <c:pt idx="107">
                  <c:v>69.9644203</c:v>
                </c:pt>
                <c:pt idx="108">
                  <c:v>69.9644203</c:v>
                </c:pt>
                <c:pt idx="109">
                  <c:v>70.572564780000008</c:v>
                </c:pt>
                <c:pt idx="110">
                  <c:v>70.572564780000008</c:v>
                </c:pt>
                <c:pt idx="111">
                  <c:v>71.051476829999999</c:v>
                </c:pt>
                <c:pt idx="112">
                  <c:v>71.051476829999999</c:v>
                </c:pt>
                <c:pt idx="113">
                  <c:v>71.449097629999997</c:v>
                </c:pt>
                <c:pt idx="114">
                  <c:v>71.449097629999997</c:v>
                </c:pt>
                <c:pt idx="115">
                  <c:v>71.958621430000008</c:v>
                </c:pt>
                <c:pt idx="116">
                  <c:v>71.958621430000008</c:v>
                </c:pt>
                <c:pt idx="117">
                  <c:v>72.441015320000005</c:v>
                </c:pt>
                <c:pt idx="118">
                  <c:v>72.441015320000005</c:v>
                </c:pt>
                <c:pt idx="119">
                  <c:v>72.859540679999995</c:v>
                </c:pt>
                <c:pt idx="120">
                  <c:v>72.859540679999995</c:v>
                </c:pt>
                <c:pt idx="121">
                  <c:v>73.378797840000004</c:v>
                </c:pt>
                <c:pt idx="122">
                  <c:v>73.378797840000004</c:v>
                </c:pt>
                <c:pt idx="123">
                  <c:v>73.981044899999986</c:v>
                </c:pt>
                <c:pt idx="124">
                  <c:v>73.981044899999986</c:v>
                </c:pt>
                <c:pt idx="125">
                  <c:v>74.297880890000002</c:v>
                </c:pt>
                <c:pt idx="126">
                  <c:v>74.297880890000002</c:v>
                </c:pt>
                <c:pt idx="127">
                  <c:v>74.648763060000007</c:v>
                </c:pt>
                <c:pt idx="128">
                  <c:v>74.648763060000007</c:v>
                </c:pt>
                <c:pt idx="129">
                  <c:v>74.975939760000003</c:v>
                </c:pt>
                <c:pt idx="130">
                  <c:v>74.975939760000003</c:v>
                </c:pt>
                <c:pt idx="131">
                  <c:v>75.338315530000003</c:v>
                </c:pt>
                <c:pt idx="132">
                  <c:v>75.338315530000003</c:v>
                </c:pt>
                <c:pt idx="133">
                  <c:v>75.584317369999994</c:v>
                </c:pt>
                <c:pt idx="134">
                  <c:v>75.584317369999994</c:v>
                </c:pt>
                <c:pt idx="135">
                  <c:v>75.907773000000006</c:v>
                </c:pt>
                <c:pt idx="136">
                  <c:v>75.907773000000006</c:v>
                </c:pt>
                <c:pt idx="137">
                  <c:v>76.151342759999991</c:v>
                </c:pt>
                <c:pt idx="138">
                  <c:v>76.151342759999991</c:v>
                </c:pt>
                <c:pt idx="139">
                  <c:v>76.508747710000009</c:v>
                </c:pt>
                <c:pt idx="140">
                  <c:v>76.508747710000009</c:v>
                </c:pt>
                <c:pt idx="141">
                  <c:v>76.841014360000003</c:v>
                </c:pt>
                <c:pt idx="142">
                  <c:v>76.841014360000003</c:v>
                </c:pt>
                <c:pt idx="143">
                  <c:v>77.189185339999995</c:v>
                </c:pt>
                <c:pt idx="144">
                  <c:v>77.189185339999995</c:v>
                </c:pt>
                <c:pt idx="145">
                  <c:v>77.453492010000005</c:v>
                </c:pt>
                <c:pt idx="146">
                  <c:v>77.453492010000005</c:v>
                </c:pt>
                <c:pt idx="147">
                  <c:v>77.779577870000011</c:v>
                </c:pt>
                <c:pt idx="148">
                  <c:v>77.779577870000011</c:v>
                </c:pt>
                <c:pt idx="149">
                  <c:v>78.056881020000006</c:v>
                </c:pt>
                <c:pt idx="150">
                  <c:v>78.056881020000006</c:v>
                </c:pt>
                <c:pt idx="151">
                  <c:v>78.364552339999989</c:v>
                </c:pt>
                <c:pt idx="152">
                  <c:v>78.364552339999989</c:v>
                </c:pt>
                <c:pt idx="153">
                  <c:v>78.540246229999994</c:v>
                </c:pt>
                <c:pt idx="154">
                  <c:v>78.540246229999994</c:v>
                </c:pt>
                <c:pt idx="155">
                  <c:v>78.693621480000004</c:v>
                </c:pt>
                <c:pt idx="156">
                  <c:v>78.693621480000004</c:v>
                </c:pt>
                <c:pt idx="157">
                  <c:v>78.889692449999998</c:v>
                </c:pt>
                <c:pt idx="158">
                  <c:v>78.889692449999998</c:v>
                </c:pt>
                <c:pt idx="159">
                  <c:v>79.049417349999999</c:v>
                </c:pt>
                <c:pt idx="160">
                  <c:v>79.049417349999999</c:v>
                </c:pt>
                <c:pt idx="161">
                  <c:v>79.225245349999994</c:v>
                </c:pt>
                <c:pt idx="162">
                  <c:v>79.225245349999994</c:v>
                </c:pt>
                <c:pt idx="163">
                  <c:v>79.432578230000004</c:v>
                </c:pt>
                <c:pt idx="164">
                  <c:v>79.432578230000004</c:v>
                </c:pt>
                <c:pt idx="165">
                  <c:v>79.601857429999995</c:v>
                </c:pt>
                <c:pt idx="166">
                  <c:v>79.601857429999995</c:v>
                </c:pt>
                <c:pt idx="167">
                  <c:v>79.774357569999992</c:v>
                </c:pt>
                <c:pt idx="168">
                  <c:v>79.774357569999992</c:v>
                </c:pt>
                <c:pt idx="169">
                  <c:v>79.98104296999999</c:v>
                </c:pt>
                <c:pt idx="170">
                  <c:v>79.98104296999999</c:v>
                </c:pt>
                <c:pt idx="171">
                  <c:v>80.191294580000005</c:v>
                </c:pt>
                <c:pt idx="172">
                  <c:v>80.191294580000005</c:v>
                </c:pt>
                <c:pt idx="173">
                  <c:v>80.395508039999996</c:v>
                </c:pt>
                <c:pt idx="174">
                  <c:v>80.395508039999996</c:v>
                </c:pt>
                <c:pt idx="175">
                  <c:v>80.620293370000013</c:v>
                </c:pt>
                <c:pt idx="176">
                  <c:v>80.620293370000013</c:v>
                </c:pt>
                <c:pt idx="177">
                  <c:v>80.83434281000001</c:v>
                </c:pt>
                <c:pt idx="178">
                  <c:v>80.83434281000001</c:v>
                </c:pt>
                <c:pt idx="179">
                  <c:v>80.952545100000009</c:v>
                </c:pt>
                <c:pt idx="180">
                  <c:v>80.952545100000009</c:v>
                </c:pt>
                <c:pt idx="181">
                  <c:v>81.056157729999995</c:v>
                </c:pt>
                <c:pt idx="182">
                  <c:v>81.056157729999995</c:v>
                </c:pt>
                <c:pt idx="183">
                  <c:v>81.232052269999997</c:v>
                </c:pt>
                <c:pt idx="184">
                  <c:v>81.232052269999997</c:v>
                </c:pt>
                <c:pt idx="185">
                  <c:v>81.357650390000003</c:v>
                </c:pt>
                <c:pt idx="186">
                  <c:v>81.357650390000003</c:v>
                </c:pt>
                <c:pt idx="187">
                  <c:v>81.543146410000006</c:v>
                </c:pt>
                <c:pt idx="188">
                  <c:v>81.543146410000006</c:v>
                </c:pt>
                <c:pt idx="189">
                  <c:v>81.620049960000003</c:v>
                </c:pt>
                <c:pt idx="190">
                  <c:v>81.620049960000003</c:v>
                </c:pt>
                <c:pt idx="191">
                  <c:v>81.739142510000008</c:v>
                </c:pt>
                <c:pt idx="192">
                  <c:v>81.739142510000008</c:v>
                </c:pt>
                <c:pt idx="193">
                  <c:v>82.109712340000002</c:v>
                </c:pt>
                <c:pt idx="194">
                  <c:v>82.109712340000002</c:v>
                </c:pt>
                <c:pt idx="195">
                  <c:v>82.256354040000005</c:v>
                </c:pt>
                <c:pt idx="196">
                  <c:v>82.256354040000005</c:v>
                </c:pt>
                <c:pt idx="197">
                  <c:v>82.366289890000004</c:v>
                </c:pt>
                <c:pt idx="198">
                  <c:v>82.366289890000004</c:v>
                </c:pt>
                <c:pt idx="199">
                  <c:v>82.502633010000011</c:v>
                </c:pt>
                <c:pt idx="200">
                  <c:v>82.502633010000011</c:v>
                </c:pt>
                <c:pt idx="201">
                  <c:v>82.737496989999997</c:v>
                </c:pt>
                <c:pt idx="202">
                  <c:v>82.737496989999997</c:v>
                </c:pt>
                <c:pt idx="203">
                  <c:v>82.83488770000001</c:v>
                </c:pt>
                <c:pt idx="204">
                  <c:v>82.83488770000001</c:v>
                </c:pt>
                <c:pt idx="205">
                  <c:v>82.989296510000003</c:v>
                </c:pt>
                <c:pt idx="206">
                  <c:v>82.989296510000003</c:v>
                </c:pt>
                <c:pt idx="207">
                  <c:v>83.068293580000002</c:v>
                </c:pt>
                <c:pt idx="208">
                  <c:v>83.068293580000002</c:v>
                </c:pt>
                <c:pt idx="209">
                  <c:v>83.312110149999995</c:v>
                </c:pt>
                <c:pt idx="210">
                  <c:v>83.312110149999995</c:v>
                </c:pt>
                <c:pt idx="211">
                  <c:v>83.340539270000008</c:v>
                </c:pt>
                <c:pt idx="212">
                  <c:v>83.340539270000008</c:v>
                </c:pt>
                <c:pt idx="213">
                  <c:v>83.489550539999996</c:v>
                </c:pt>
                <c:pt idx="214">
                  <c:v>83.489550539999996</c:v>
                </c:pt>
                <c:pt idx="215">
                  <c:v>83.520353619999995</c:v>
                </c:pt>
                <c:pt idx="216">
                  <c:v>83.520353619999995</c:v>
                </c:pt>
                <c:pt idx="217">
                  <c:v>83.681602609999999</c:v>
                </c:pt>
                <c:pt idx="218">
                  <c:v>83.681602609999999</c:v>
                </c:pt>
                <c:pt idx="219">
                  <c:v>83.782959109999993</c:v>
                </c:pt>
                <c:pt idx="220">
                  <c:v>83.782959109999993</c:v>
                </c:pt>
                <c:pt idx="221">
                  <c:v>83.933116900000002</c:v>
                </c:pt>
                <c:pt idx="222">
                  <c:v>83.933116900000002</c:v>
                </c:pt>
                <c:pt idx="223">
                  <c:v>84.02115461999999</c:v>
                </c:pt>
                <c:pt idx="224">
                  <c:v>84.02115461999999</c:v>
                </c:pt>
                <c:pt idx="225">
                  <c:v>84.160911280000008</c:v>
                </c:pt>
                <c:pt idx="226">
                  <c:v>84.160911280000008</c:v>
                </c:pt>
                <c:pt idx="227">
                  <c:v>84.210408430000001</c:v>
                </c:pt>
                <c:pt idx="228">
                  <c:v>84.210408430000001</c:v>
                </c:pt>
                <c:pt idx="229">
                  <c:v>84.314287320000005</c:v>
                </c:pt>
                <c:pt idx="230">
                  <c:v>84.314287320000005</c:v>
                </c:pt>
                <c:pt idx="231">
                  <c:v>84.369910419999997</c:v>
                </c:pt>
                <c:pt idx="232">
                  <c:v>84.369910419999997</c:v>
                </c:pt>
                <c:pt idx="233">
                  <c:v>84.429567250000005</c:v>
                </c:pt>
                <c:pt idx="234">
                  <c:v>84.429567250000005</c:v>
                </c:pt>
                <c:pt idx="235">
                  <c:v>84.872628340000006</c:v>
                </c:pt>
                <c:pt idx="236">
                  <c:v>84.872628340000006</c:v>
                </c:pt>
                <c:pt idx="237">
                  <c:v>85.006498890000003</c:v>
                </c:pt>
                <c:pt idx="238">
                  <c:v>85.006498890000003</c:v>
                </c:pt>
                <c:pt idx="239">
                  <c:v>85.078583030000004</c:v>
                </c:pt>
                <c:pt idx="240">
                  <c:v>85.078583030000004</c:v>
                </c:pt>
                <c:pt idx="241">
                  <c:v>85.228547020000008</c:v>
                </c:pt>
                <c:pt idx="242">
                  <c:v>85.228547020000008</c:v>
                </c:pt>
                <c:pt idx="243">
                  <c:v>85.541170359999995</c:v>
                </c:pt>
                <c:pt idx="244">
                  <c:v>85.541170359999995</c:v>
                </c:pt>
                <c:pt idx="245">
                  <c:v>85.623792249999994</c:v>
                </c:pt>
                <c:pt idx="246">
                  <c:v>85.623792249999994</c:v>
                </c:pt>
                <c:pt idx="247">
                  <c:v>85.709364909999991</c:v>
                </c:pt>
                <c:pt idx="248">
                  <c:v>85.709364909999991</c:v>
                </c:pt>
                <c:pt idx="249">
                  <c:v>85.798126620000005</c:v>
                </c:pt>
                <c:pt idx="250">
                  <c:v>85.798126620000005</c:v>
                </c:pt>
                <c:pt idx="251">
                  <c:v>85.981376600000004</c:v>
                </c:pt>
                <c:pt idx="252">
                  <c:v>85.981376600000004</c:v>
                </c:pt>
                <c:pt idx="253">
                  <c:v>86.16954604</c:v>
                </c:pt>
                <c:pt idx="254">
                  <c:v>86.16954604</c:v>
                </c:pt>
                <c:pt idx="255">
                  <c:v>86.360310920000003</c:v>
                </c:pt>
                <c:pt idx="256">
                  <c:v>86.360310920000003</c:v>
                </c:pt>
                <c:pt idx="257">
                  <c:v>86.457737269999996</c:v>
                </c:pt>
                <c:pt idx="258">
                  <c:v>86.457737269999996</c:v>
                </c:pt>
                <c:pt idx="259">
                  <c:v>86.656888199999997</c:v>
                </c:pt>
                <c:pt idx="260">
                  <c:v>86.656888199999997</c:v>
                </c:pt>
                <c:pt idx="261">
                  <c:v>86.757212350000003</c:v>
                </c:pt>
                <c:pt idx="262">
                  <c:v>86.757212350000003</c:v>
                </c:pt>
                <c:pt idx="263">
                  <c:v>86.967415320000001</c:v>
                </c:pt>
                <c:pt idx="264">
                  <c:v>86.967415320000001</c:v>
                </c:pt>
                <c:pt idx="265">
                  <c:v>87.075122640000004</c:v>
                </c:pt>
                <c:pt idx="266">
                  <c:v>87.075122640000004</c:v>
                </c:pt>
                <c:pt idx="267">
                  <c:v>87.292347469999996</c:v>
                </c:pt>
                <c:pt idx="268">
                  <c:v>87.292347469999996</c:v>
                </c:pt>
                <c:pt idx="269">
                  <c:v>87.403818099999995</c:v>
                </c:pt>
                <c:pt idx="270">
                  <c:v>87.403818099999995</c:v>
                </c:pt>
                <c:pt idx="271">
                  <c:v>87.518328850000003</c:v>
                </c:pt>
                <c:pt idx="272">
                  <c:v>87.518328850000003</c:v>
                </c:pt>
                <c:pt idx="273">
                  <c:v>87.638344910000001</c:v>
                </c:pt>
                <c:pt idx="274">
                  <c:v>87.638344910000001</c:v>
                </c:pt>
                <c:pt idx="275">
                  <c:v>87.883130160000007</c:v>
                </c:pt>
                <c:pt idx="276">
                  <c:v>87.883130160000007</c:v>
                </c:pt>
                <c:pt idx="277">
                  <c:v>88.010676160000003</c:v>
                </c:pt>
                <c:pt idx="278">
                  <c:v>88.010676160000003</c:v>
                </c:pt>
                <c:pt idx="279">
                  <c:v>88.146918479999997</c:v>
                </c:pt>
                <c:pt idx="280">
                  <c:v>88.146918479999997</c:v>
                </c:pt>
                <c:pt idx="281">
                  <c:v>88.425814509999995</c:v>
                </c:pt>
                <c:pt idx="282">
                  <c:v>88.425814509999995</c:v>
                </c:pt>
                <c:pt idx="283">
                  <c:v>88.715169149999994</c:v>
                </c:pt>
                <c:pt idx="284">
                  <c:v>88.715169149999994</c:v>
                </c:pt>
                <c:pt idx="285">
                  <c:v>89.012138379999996</c:v>
                </c:pt>
                <c:pt idx="286">
                  <c:v>89.012138379999996</c:v>
                </c:pt>
                <c:pt idx="287">
                  <c:v>89.309107619999992</c:v>
                </c:pt>
                <c:pt idx="288">
                  <c:v>89.309107619999992</c:v>
                </c:pt>
                <c:pt idx="289">
                  <c:v>89.457592230000003</c:v>
                </c:pt>
                <c:pt idx="290">
                  <c:v>89.457592230000003</c:v>
                </c:pt>
                <c:pt idx="291">
                  <c:v>89.763169269999992</c:v>
                </c:pt>
                <c:pt idx="292">
                  <c:v>89.763169269999992</c:v>
                </c:pt>
                <c:pt idx="293">
                  <c:v>90.08307022999999</c:v>
                </c:pt>
                <c:pt idx="294">
                  <c:v>90.08307022999999</c:v>
                </c:pt>
                <c:pt idx="295">
                  <c:v>90.402971190000002</c:v>
                </c:pt>
                <c:pt idx="296">
                  <c:v>90.402971190000002</c:v>
                </c:pt>
                <c:pt idx="297">
                  <c:v>90.562921669999994</c:v>
                </c:pt>
                <c:pt idx="298">
                  <c:v>90.562921669999994</c:v>
                </c:pt>
                <c:pt idx="299">
                  <c:v>90.728484449999996</c:v>
                </c:pt>
                <c:pt idx="300">
                  <c:v>90.728484449999996</c:v>
                </c:pt>
                <c:pt idx="301">
                  <c:v>91.263379580000006</c:v>
                </c:pt>
                <c:pt idx="302">
                  <c:v>91.263379580000006</c:v>
                </c:pt>
                <c:pt idx="303">
                  <c:v>91.445392499999997</c:v>
                </c:pt>
                <c:pt idx="304">
                  <c:v>91.445392499999997</c:v>
                </c:pt>
                <c:pt idx="305">
                  <c:v>91.631362230000008</c:v>
                </c:pt>
                <c:pt idx="306">
                  <c:v>91.631362230000008</c:v>
                </c:pt>
                <c:pt idx="307">
                  <c:v>91.825981710000008</c:v>
                </c:pt>
                <c:pt idx="308">
                  <c:v>91.825981710000008</c:v>
                </c:pt>
                <c:pt idx="309">
                  <c:v>92.020601200000002</c:v>
                </c:pt>
                <c:pt idx="310">
                  <c:v>92.020601200000002</c:v>
                </c:pt>
                <c:pt idx="311">
                  <c:v>92.220086170000002</c:v>
                </c:pt>
                <c:pt idx="312">
                  <c:v>92.220086170000002</c:v>
                </c:pt>
                <c:pt idx="313">
                  <c:v>92.419571140000002</c:v>
                </c:pt>
                <c:pt idx="314">
                  <c:v>92.419571140000002</c:v>
                </c:pt>
                <c:pt idx="315">
                  <c:v>92.619056110000002</c:v>
                </c:pt>
                <c:pt idx="316">
                  <c:v>92.619056110000002</c:v>
                </c:pt>
                <c:pt idx="317">
                  <c:v>92.824082329999996</c:v>
                </c:pt>
                <c:pt idx="318">
                  <c:v>92.824082329999996</c:v>
                </c:pt>
                <c:pt idx="319">
                  <c:v>93.234134760000003</c:v>
                </c:pt>
                <c:pt idx="320">
                  <c:v>93.234134760000003</c:v>
                </c:pt>
                <c:pt idx="321">
                  <c:v>93.467440459999992</c:v>
                </c:pt>
                <c:pt idx="322">
                  <c:v>93.467440459999992</c:v>
                </c:pt>
                <c:pt idx="323">
                  <c:v>93.718692750000002</c:v>
                </c:pt>
                <c:pt idx="324">
                  <c:v>93.718692750000002</c:v>
                </c:pt>
                <c:pt idx="325">
                  <c:v>94.017802619999998</c:v>
                </c:pt>
                <c:pt idx="326">
                  <c:v>94.017802619999998</c:v>
                </c:pt>
                <c:pt idx="327">
                  <c:v>94.35014692</c:v>
                </c:pt>
                <c:pt idx="328">
                  <c:v>94.35014692</c:v>
                </c:pt>
                <c:pt idx="329">
                  <c:v>95.157268790000003</c:v>
                </c:pt>
              </c:numCache>
            </c:numRef>
          </c:yVal>
          <c:smooth val="0"/>
        </c:ser>
        <c:ser>
          <c:idx val="3"/>
          <c:order val="3"/>
          <c:tx>
            <c:strRef>
              <c:f>'Months to completion'!$J$34</c:f>
              <c:strCache>
                <c:ptCount val="1"/>
                <c:pt idx="0">
                  <c:v>Phase 4</c:v>
                </c:pt>
              </c:strCache>
            </c:strRef>
          </c:tx>
          <c:spPr>
            <a:ln w="19050" cap="rnd">
              <a:solidFill>
                <a:schemeClr val="tx2"/>
              </a:solidFill>
              <a:prstDash val="lgDash"/>
              <a:round/>
            </a:ln>
            <a:effectLst/>
          </c:spPr>
          <c:marker>
            <c:symbol val="none"/>
          </c:marker>
          <c:xVal>
            <c:numRef>
              <c:f>'Months to completion'!$J$36:$J$315</c:f>
              <c:numCache>
                <c:formatCode>General</c:formatCode>
                <c:ptCount val="280"/>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101</c:v>
                </c:pt>
                <c:pt idx="203">
                  <c:v>101</c:v>
                </c:pt>
                <c:pt idx="204">
                  <c:v>103</c:v>
                </c:pt>
                <c:pt idx="205">
                  <c:v>103</c:v>
                </c:pt>
                <c:pt idx="206">
                  <c:v>104</c:v>
                </c:pt>
                <c:pt idx="207">
                  <c:v>104</c:v>
                </c:pt>
                <c:pt idx="208">
                  <c:v>105</c:v>
                </c:pt>
                <c:pt idx="209">
                  <c:v>105</c:v>
                </c:pt>
                <c:pt idx="210">
                  <c:v>106</c:v>
                </c:pt>
                <c:pt idx="211">
                  <c:v>106</c:v>
                </c:pt>
                <c:pt idx="212">
                  <c:v>107</c:v>
                </c:pt>
                <c:pt idx="213">
                  <c:v>107</c:v>
                </c:pt>
                <c:pt idx="214">
                  <c:v>108</c:v>
                </c:pt>
                <c:pt idx="215">
                  <c:v>108</c:v>
                </c:pt>
                <c:pt idx="216">
                  <c:v>109</c:v>
                </c:pt>
                <c:pt idx="217">
                  <c:v>109</c:v>
                </c:pt>
                <c:pt idx="218">
                  <c:v>110</c:v>
                </c:pt>
                <c:pt idx="219">
                  <c:v>110</c:v>
                </c:pt>
                <c:pt idx="220">
                  <c:v>111</c:v>
                </c:pt>
                <c:pt idx="221">
                  <c:v>111</c:v>
                </c:pt>
                <c:pt idx="222">
                  <c:v>112</c:v>
                </c:pt>
                <c:pt idx="223">
                  <c:v>112</c:v>
                </c:pt>
                <c:pt idx="224">
                  <c:v>113</c:v>
                </c:pt>
                <c:pt idx="225">
                  <c:v>113</c:v>
                </c:pt>
                <c:pt idx="226">
                  <c:v>114</c:v>
                </c:pt>
                <c:pt idx="227">
                  <c:v>114</c:v>
                </c:pt>
                <c:pt idx="228">
                  <c:v>115</c:v>
                </c:pt>
                <c:pt idx="229">
                  <c:v>115</c:v>
                </c:pt>
                <c:pt idx="230">
                  <c:v>116</c:v>
                </c:pt>
                <c:pt idx="231">
                  <c:v>116</c:v>
                </c:pt>
                <c:pt idx="232">
                  <c:v>117</c:v>
                </c:pt>
                <c:pt idx="233">
                  <c:v>117</c:v>
                </c:pt>
                <c:pt idx="234">
                  <c:v>118</c:v>
                </c:pt>
                <c:pt idx="235">
                  <c:v>118</c:v>
                </c:pt>
                <c:pt idx="236">
                  <c:v>120</c:v>
                </c:pt>
                <c:pt idx="237">
                  <c:v>120</c:v>
                </c:pt>
                <c:pt idx="238">
                  <c:v>121</c:v>
                </c:pt>
                <c:pt idx="239">
                  <c:v>121</c:v>
                </c:pt>
                <c:pt idx="240">
                  <c:v>122</c:v>
                </c:pt>
                <c:pt idx="241">
                  <c:v>122</c:v>
                </c:pt>
                <c:pt idx="242">
                  <c:v>125</c:v>
                </c:pt>
                <c:pt idx="243">
                  <c:v>125</c:v>
                </c:pt>
                <c:pt idx="244">
                  <c:v>126</c:v>
                </c:pt>
                <c:pt idx="245">
                  <c:v>126</c:v>
                </c:pt>
                <c:pt idx="246">
                  <c:v>127</c:v>
                </c:pt>
                <c:pt idx="247">
                  <c:v>127</c:v>
                </c:pt>
                <c:pt idx="248">
                  <c:v>129</c:v>
                </c:pt>
                <c:pt idx="249">
                  <c:v>129</c:v>
                </c:pt>
                <c:pt idx="250">
                  <c:v>130</c:v>
                </c:pt>
                <c:pt idx="251">
                  <c:v>130</c:v>
                </c:pt>
                <c:pt idx="252">
                  <c:v>135</c:v>
                </c:pt>
                <c:pt idx="253">
                  <c:v>135</c:v>
                </c:pt>
                <c:pt idx="254">
                  <c:v>137</c:v>
                </c:pt>
                <c:pt idx="255">
                  <c:v>137</c:v>
                </c:pt>
                <c:pt idx="256">
                  <c:v>139</c:v>
                </c:pt>
                <c:pt idx="257">
                  <c:v>139</c:v>
                </c:pt>
                <c:pt idx="258">
                  <c:v>142</c:v>
                </c:pt>
                <c:pt idx="259">
                  <c:v>142</c:v>
                </c:pt>
                <c:pt idx="260">
                  <c:v>144</c:v>
                </c:pt>
                <c:pt idx="261">
                  <c:v>144</c:v>
                </c:pt>
                <c:pt idx="262">
                  <c:v>145</c:v>
                </c:pt>
                <c:pt idx="263">
                  <c:v>145</c:v>
                </c:pt>
                <c:pt idx="264">
                  <c:v>146</c:v>
                </c:pt>
                <c:pt idx="265">
                  <c:v>146</c:v>
                </c:pt>
                <c:pt idx="266">
                  <c:v>152</c:v>
                </c:pt>
                <c:pt idx="267">
                  <c:v>152</c:v>
                </c:pt>
                <c:pt idx="268">
                  <c:v>155</c:v>
                </c:pt>
                <c:pt idx="269">
                  <c:v>155</c:v>
                </c:pt>
                <c:pt idx="270">
                  <c:v>158</c:v>
                </c:pt>
                <c:pt idx="271">
                  <c:v>158</c:v>
                </c:pt>
                <c:pt idx="272">
                  <c:v>167</c:v>
                </c:pt>
                <c:pt idx="273">
                  <c:v>167</c:v>
                </c:pt>
                <c:pt idx="274">
                  <c:v>172</c:v>
                </c:pt>
                <c:pt idx="275">
                  <c:v>172</c:v>
                </c:pt>
                <c:pt idx="276">
                  <c:v>176</c:v>
                </c:pt>
                <c:pt idx="277">
                  <c:v>176</c:v>
                </c:pt>
                <c:pt idx="278">
                  <c:v>184</c:v>
                </c:pt>
                <c:pt idx="279">
                  <c:v>184</c:v>
                </c:pt>
              </c:numCache>
            </c:numRef>
          </c:xVal>
          <c:yVal>
            <c:numRef>
              <c:f>'Months to completion'!$L$36:$L$315</c:f>
              <c:numCache>
                <c:formatCode>General</c:formatCode>
                <c:ptCount val="280"/>
                <c:pt idx="0">
                  <c:v>0</c:v>
                </c:pt>
                <c:pt idx="1">
                  <c:v>0</c:v>
                </c:pt>
                <c:pt idx="2">
                  <c:v>0</c:v>
                </c:pt>
                <c:pt idx="3">
                  <c:v>0.67415730000000007</c:v>
                </c:pt>
                <c:pt idx="4">
                  <c:v>0.67415730000000007</c:v>
                </c:pt>
                <c:pt idx="5">
                  <c:v>1.8704261</c:v>
                </c:pt>
                <c:pt idx="6">
                  <c:v>1.8704261</c:v>
                </c:pt>
                <c:pt idx="7">
                  <c:v>3.2420787399999984</c:v>
                </c:pt>
                <c:pt idx="8">
                  <c:v>3.2420787399999984</c:v>
                </c:pt>
                <c:pt idx="9">
                  <c:v>4.7852007599999968</c:v>
                </c:pt>
                <c:pt idx="10">
                  <c:v>4.7852007599999968</c:v>
                </c:pt>
                <c:pt idx="11">
                  <c:v>6.3244008700000016</c:v>
                </c:pt>
                <c:pt idx="12">
                  <c:v>6.3244008700000016</c:v>
                </c:pt>
                <c:pt idx="13">
                  <c:v>8.3540187800000059</c:v>
                </c:pt>
                <c:pt idx="14">
                  <c:v>8.3540187800000059</c:v>
                </c:pt>
                <c:pt idx="15">
                  <c:v>10.23607769</c:v>
                </c:pt>
                <c:pt idx="16">
                  <c:v>10.23607769</c:v>
                </c:pt>
                <c:pt idx="17">
                  <c:v>12.024179400000001</c:v>
                </c:pt>
                <c:pt idx="18">
                  <c:v>12.024179400000001</c:v>
                </c:pt>
                <c:pt idx="19">
                  <c:v>14.036698169999994</c:v>
                </c:pt>
                <c:pt idx="20">
                  <c:v>14.036698169999994</c:v>
                </c:pt>
                <c:pt idx="21">
                  <c:v>15.885238820000003</c:v>
                </c:pt>
                <c:pt idx="22">
                  <c:v>15.885238820000003</c:v>
                </c:pt>
                <c:pt idx="23">
                  <c:v>17.831020090000006</c:v>
                </c:pt>
                <c:pt idx="24">
                  <c:v>17.831020090000006</c:v>
                </c:pt>
                <c:pt idx="25">
                  <c:v>19.908325770000001</c:v>
                </c:pt>
                <c:pt idx="26">
                  <c:v>19.908325770000001</c:v>
                </c:pt>
                <c:pt idx="27">
                  <c:v>22.573032319999996</c:v>
                </c:pt>
                <c:pt idx="28">
                  <c:v>22.573032319999996</c:v>
                </c:pt>
                <c:pt idx="29">
                  <c:v>24.394843330000004</c:v>
                </c:pt>
                <c:pt idx="30">
                  <c:v>24.394843330000004</c:v>
                </c:pt>
                <c:pt idx="31">
                  <c:v>26.102426499999996</c:v>
                </c:pt>
                <c:pt idx="32">
                  <c:v>26.102426499999996</c:v>
                </c:pt>
                <c:pt idx="33">
                  <c:v>27.913736</c:v>
                </c:pt>
                <c:pt idx="34">
                  <c:v>27.913736</c:v>
                </c:pt>
                <c:pt idx="35">
                  <c:v>29.649817840000004</c:v>
                </c:pt>
                <c:pt idx="36">
                  <c:v>29.649817840000004</c:v>
                </c:pt>
                <c:pt idx="37">
                  <c:v>31.465559239999997</c:v>
                </c:pt>
                <c:pt idx="38">
                  <c:v>31.465559239999997</c:v>
                </c:pt>
                <c:pt idx="39">
                  <c:v>33.226728110000003</c:v>
                </c:pt>
                <c:pt idx="40">
                  <c:v>33.226728110000003</c:v>
                </c:pt>
                <c:pt idx="41">
                  <c:v>34.887129459999997</c:v>
                </c:pt>
                <c:pt idx="42">
                  <c:v>34.887129459999997</c:v>
                </c:pt>
                <c:pt idx="43">
                  <c:v>36.41660401</c:v>
                </c:pt>
                <c:pt idx="44">
                  <c:v>36.41660401</c:v>
                </c:pt>
                <c:pt idx="45">
                  <c:v>37.790506430000001</c:v>
                </c:pt>
                <c:pt idx="46">
                  <c:v>37.790506430000001</c:v>
                </c:pt>
                <c:pt idx="47">
                  <c:v>39.224437300000005</c:v>
                </c:pt>
                <c:pt idx="48">
                  <c:v>39.224437300000005</c:v>
                </c:pt>
                <c:pt idx="49">
                  <c:v>40.81639062</c:v>
                </c:pt>
                <c:pt idx="50">
                  <c:v>40.81639062</c:v>
                </c:pt>
                <c:pt idx="51">
                  <c:v>42.998370600000001</c:v>
                </c:pt>
                <c:pt idx="52">
                  <c:v>42.998370600000001</c:v>
                </c:pt>
                <c:pt idx="53">
                  <c:v>44.256017790000001</c:v>
                </c:pt>
                <c:pt idx="54">
                  <c:v>44.256017790000001</c:v>
                </c:pt>
                <c:pt idx="55">
                  <c:v>45.520665870000002</c:v>
                </c:pt>
                <c:pt idx="56">
                  <c:v>45.520665870000002</c:v>
                </c:pt>
                <c:pt idx="57">
                  <c:v>46.749036929999995</c:v>
                </c:pt>
                <c:pt idx="58">
                  <c:v>46.749036929999995</c:v>
                </c:pt>
                <c:pt idx="59">
                  <c:v>47.969023540000002</c:v>
                </c:pt>
                <c:pt idx="60">
                  <c:v>47.969023540000002</c:v>
                </c:pt>
                <c:pt idx="61">
                  <c:v>49.11692798</c:v>
                </c:pt>
                <c:pt idx="62">
                  <c:v>49.11692798</c:v>
                </c:pt>
                <c:pt idx="63">
                  <c:v>50.261369799999997</c:v>
                </c:pt>
                <c:pt idx="64">
                  <c:v>50.261369799999997</c:v>
                </c:pt>
                <c:pt idx="65">
                  <c:v>51.382558279999998</c:v>
                </c:pt>
                <c:pt idx="66">
                  <c:v>51.382558279999998</c:v>
                </c:pt>
                <c:pt idx="67">
                  <c:v>52.616851590000003</c:v>
                </c:pt>
                <c:pt idx="68">
                  <c:v>52.616851590000003</c:v>
                </c:pt>
                <c:pt idx="69">
                  <c:v>53.571753329999993</c:v>
                </c:pt>
                <c:pt idx="70">
                  <c:v>53.571753329999993</c:v>
                </c:pt>
                <c:pt idx="71">
                  <c:v>54.671431270000006</c:v>
                </c:pt>
                <c:pt idx="72">
                  <c:v>54.671431270000006</c:v>
                </c:pt>
                <c:pt idx="73">
                  <c:v>55.935385780000004</c:v>
                </c:pt>
                <c:pt idx="74">
                  <c:v>55.935385780000004</c:v>
                </c:pt>
                <c:pt idx="75">
                  <c:v>57.279404509999999</c:v>
                </c:pt>
                <c:pt idx="76">
                  <c:v>57.279404509999999</c:v>
                </c:pt>
                <c:pt idx="77">
                  <c:v>58.007782480000003</c:v>
                </c:pt>
                <c:pt idx="78">
                  <c:v>58.007782480000003</c:v>
                </c:pt>
                <c:pt idx="79">
                  <c:v>58.888854349999995</c:v>
                </c:pt>
                <c:pt idx="80">
                  <c:v>58.888854349999995</c:v>
                </c:pt>
                <c:pt idx="81">
                  <c:v>59.678645409999994</c:v>
                </c:pt>
                <c:pt idx="82">
                  <c:v>59.678645409999994</c:v>
                </c:pt>
                <c:pt idx="83">
                  <c:v>60.345679490000002</c:v>
                </c:pt>
                <c:pt idx="84">
                  <c:v>60.345679490000002</c:v>
                </c:pt>
                <c:pt idx="85">
                  <c:v>61.266660639999991</c:v>
                </c:pt>
                <c:pt idx="86">
                  <c:v>61.266660639999991</c:v>
                </c:pt>
                <c:pt idx="87">
                  <c:v>61.996814440000001</c:v>
                </c:pt>
                <c:pt idx="88">
                  <c:v>61.996814440000001</c:v>
                </c:pt>
                <c:pt idx="89">
                  <c:v>62.709318500000002</c:v>
                </c:pt>
                <c:pt idx="90">
                  <c:v>62.709318500000002</c:v>
                </c:pt>
                <c:pt idx="91">
                  <c:v>63.376511540000003</c:v>
                </c:pt>
                <c:pt idx="92">
                  <c:v>63.376511540000003</c:v>
                </c:pt>
                <c:pt idx="93">
                  <c:v>64.044389300000006</c:v>
                </c:pt>
                <c:pt idx="94">
                  <c:v>64.044389300000006</c:v>
                </c:pt>
                <c:pt idx="95">
                  <c:v>64.648138900000006</c:v>
                </c:pt>
                <c:pt idx="96">
                  <c:v>64.648138900000006</c:v>
                </c:pt>
                <c:pt idx="97">
                  <c:v>65.412554480000011</c:v>
                </c:pt>
                <c:pt idx="98">
                  <c:v>65.412554480000011</c:v>
                </c:pt>
                <c:pt idx="99">
                  <c:v>66.445872350000002</c:v>
                </c:pt>
                <c:pt idx="100">
                  <c:v>66.445872350000002</c:v>
                </c:pt>
                <c:pt idx="101">
                  <c:v>66.916669810000002</c:v>
                </c:pt>
                <c:pt idx="102">
                  <c:v>66.916669810000002</c:v>
                </c:pt>
                <c:pt idx="103">
                  <c:v>67.492895990000008</c:v>
                </c:pt>
                <c:pt idx="104">
                  <c:v>67.492895990000008</c:v>
                </c:pt>
                <c:pt idx="105">
                  <c:v>68.025964209999998</c:v>
                </c:pt>
                <c:pt idx="106">
                  <c:v>68.025964209999998</c:v>
                </c:pt>
                <c:pt idx="107">
                  <c:v>68.569461290000007</c:v>
                </c:pt>
                <c:pt idx="108">
                  <c:v>68.569461290000007</c:v>
                </c:pt>
                <c:pt idx="109">
                  <c:v>69.288290320000002</c:v>
                </c:pt>
                <c:pt idx="110">
                  <c:v>69.288290320000002</c:v>
                </c:pt>
                <c:pt idx="111">
                  <c:v>69.806319160000001</c:v>
                </c:pt>
                <c:pt idx="112">
                  <c:v>69.806319160000001</c:v>
                </c:pt>
                <c:pt idx="113">
                  <c:v>70.226124349999992</c:v>
                </c:pt>
                <c:pt idx="114">
                  <c:v>70.226124349999992</c:v>
                </c:pt>
                <c:pt idx="115">
                  <c:v>70.710252409999995</c:v>
                </c:pt>
                <c:pt idx="116">
                  <c:v>70.710252409999995</c:v>
                </c:pt>
                <c:pt idx="117">
                  <c:v>71.056546139999995</c:v>
                </c:pt>
                <c:pt idx="118">
                  <c:v>71.056546139999995</c:v>
                </c:pt>
                <c:pt idx="119">
                  <c:v>71.419615730000004</c:v>
                </c:pt>
                <c:pt idx="120">
                  <c:v>71.419615730000004</c:v>
                </c:pt>
                <c:pt idx="121">
                  <c:v>71.892877340000013</c:v>
                </c:pt>
                <c:pt idx="122">
                  <c:v>71.892877340000013</c:v>
                </c:pt>
                <c:pt idx="123">
                  <c:v>72.38681004</c:v>
                </c:pt>
                <c:pt idx="124">
                  <c:v>72.38681004</c:v>
                </c:pt>
                <c:pt idx="125">
                  <c:v>72.687476309999994</c:v>
                </c:pt>
                <c:pt idx="126">
                  <c:v>72.687476309999994</c:v>
                </c:pt>
                <c:pt idx="127">
                  <c:v>73.166212680000001</c:v>
                </c:pt>
                <c:pt idx="128">
                  <c:v>73.166212680000001</c:v>
                </c:pt>
                <c:pt idx="129">
                  <c:v>73.55132721999999</c:v>
                </c:pt>
                <c:pt idx="130">
                  <c:v>73.55132721999999</c:v>
                </c:pt>
                <c:pt idx="131">
                  <c:v>73.841417579999998</c:v>
                </c:pt>
                <c:pt idx="132">
                  <c:v>73.841417579999998</c:v>
                </c:pt>
                <c:pt idx="133">
                  <c:v>74.085290520000001</c:v>
                </c:pt>
                <c:pt idx="134">
                  <c:v>74.085290520000001</c:v>
                </c:pt>
                <c:pt idx="135">
                  <c:v>74.568822670000003</c:v>
                </c:pt>
                <c:pt idx="136">
                  <c:v>74.568822670000003</c:v>
                </c:pt>
                <c:pt idx="137">
                  <c:v>74.835816659999992</c:v>
                </c:pt>
                <c:pt idx="138">
                  <c:v>74.835816659999992</c:v>
                </c:pt>
                <c:pt idx="139">
                  <c:v>75.190049880000004</c:v>
                </c:pt>
                <c:pt idx="140">
                  <c:v>75.190049880000004</c:v>
                </c:pt>
                <c:pt idx="141">
                  <c:v>75.425018769999994</c:v>
                </c:pt>
                <c:pt idx="142">
                  <c:v>75.425018769999994</c:v>
                </c:pt>
                <c:pt idx="143">
                  <c:v>75.537425780000007</c:v>
                </c:pt>
                <c:pt idx="144">
                  <c:v>75.537425780000007</c:v>
                </c:pt>
                <c:pt idx="145">
                  <c:v>75.764852380000008</c:v>
                </c:pt>
                <c:pt idx="146">
                  <c:v>75.764852380000008</c:v>
                </c:pt>
                <c:pt idx="147">
                  <c:v>76.069605730000006</c:v>
                </c:pt>
                <c:pt idx="148">
                  <c:v>76.069605730000006</c:v>
                </c:pt>
                <c:pt idx="149">
                  <c:v>76.324663229999999</c:v>
                </c:pt>
                <c:pt idx="150">
                  <c:v>76.324663229999999</c:v>
                </c:pt>
                <c:pt idx="151">
                  <c:v>76.645632929999991</c:v>
                </c:pt>
                <c:pt idx="152">
                  <c:v>76.645632929999991</c:v>
                </c:pt>
                <c:pt idx="153">
                  <c:v>76.866552619999993</c:v>
                </c:pt>
                <c:pt idx="154">
                  <c:v>76.866552619999993</c:v>
                </c:pt>
                <c:pt idx="155">
                  <c:v>77.108872250000005</c:v>
                </c:pt>
                <c:pt idx="156">
                  <c:v>77.108872250000005</c:v>
                </c:pt>
                <c:pt idx="157">
                  <c:v>77.308794759999998</c:v>
                </c:pt>
                <c:pt idx="158">
                  <c:v>77.308794759999998</c:v>
                </c:pt>
                <c:pt idx="159">
                  <c:v>77.56528917</c:v>
                </c:pt>
                <c:pt idx="160">
                  <c:v>77.56528917</c:v>
                </c:pt>
                <c:pt idx="161">
                  <c:v>77.723651840000002</c:v>
                </c:pt>
                <c:pt idx="162">
                  <c:v>77.723651840000002</c:v>
                </c:pt>
                <c:pt idx="163">
                  <c:v>77.886384899999996</c:v>
                </c:pt>
                <c:pt idx="164">
                  <c:v>77.886384899999996</c:v>
                </c:pt>
                <c:pt idx="165">
                  <c:v>78.016137880000002</c:v>
                </c:pt>
                <c:pt idx="166">
                  <c:v>78.016137880000002</c:v>
                </c:pt>
                <c:pt idx="167">
                  <c:v>78.111471190000003</c:v>
                </c:pt>
                <c:pt idx="168">
                  <c:v>78.111471190000003</c:v>
                </c:pt>
                <c:pt idx="169">
                  <c:v>78.307780870000002</c:v>
                </c:pt>
                <c:pt idx="170">
                  <c:v>78.307780870000002</c:v>
                </c:pt>
                <c:pt idx="171">
                  <c:v>78.587422740000008</c:v>
                </c:pt>
                <c:pt idx="172">
                  <c:v>78.587422740000008</c:v>
                </c:pt>
                <c:pt idx="173">
                  <c:v>78.754057580000008</c:v>
                </c:pt>
                <c:pt idx="174">
                  <c:v>78.754057580000008</c:v>
                </c:pt>
                <c:pt idx="175">
                  <c:v>78.882173809999998</c:v>
                </c:pt>
                <c:pt idx="176">
                  <c:v>78.882173809999998</c:v>
                </c:pt>
                <c:pt idx="177">
                  <c:v>78.925896019999996</c:v>
                </c:pt>
                <c:pt idx="178">
                  <c:v>78.925896019999996</c:v>
                </c:pt>
                <c:pt idx="179">
                  <c:v>78.993441230000002</c:v>
                </c:pt>
                <c:pt idx="180">
                  <c:v>78.993441230000002</c:v>
                </c:pt>
                <c:pt idx="181">
                  <c:v>79.224536479999998</c:v>
                </c:pt>
                <c:pt idx="182">
                  <c:v>79.224536479999998</c:v>
                </c:pt>
                <c:pt idx="183">
                  <c:v>79.319293439999996</c:v>
                </c:pt>
                <c:pt idx="184">
                  <c:v>79.319293439999996</c:v>
                </c:pt>
                <c:pt idx="185">
                  <c:v>79.416158580000001</c:v>
                </c:pt>
                <c:pt idx="186">
                  <c:v>79.416158580000001</c:v>
                </c:pt>
                <c:pt idx="187">
                  <c:v>79.490918289999996</c:v>
                </c:pt>
                <c:pt idx="188">
                  <c:v>79.490918289999996</c:v>
                </c:pt>
                <c:pt idx="189">
                  <c:v>79.567827350000002</c:v>
                </c:pt>
                <c:pt idx="190">
                  <c:v>79.567827350000002</c:v>
                </c:pt>
                <c:pt idx="191">
                  <c:v>79.594466429999997</c:v>
                </c:pt>
                <c:pt idx="192">
                  <c:v>79.594466429999997</c:v>
                </c:pt>
                <c:pt idx="193">
                  <c:v>79.731784959999999</c:v>
                </c:pt>
                <c:pt idx="194">
                  <c:v>79.731784959999999</c:v>
                </c:pt>
                <c:pt idx="195">
                  <c:v>79.929937899999999</c:v>
                </c:pt>
                <c:pt idx="196">
                  <c:v>79.929937899999999</c:v>
                </c:pt>
                <c:pt idx="197">
                  <c:v>80.137456999999998</c:v>
                </c:pt>
                <c:pt idx="198">
                  <c:v>80.137456999999998</c:v>
                </c:pt>
                <c:pt idx="199">
                  <c:v>80.259500279999997</c:v>
                </c:pt>
                <c:pt idx="200">
                  <c:v>80.259500279999997</c:v>
                </c:pt>
                <c:pt idx="201">
                  <c:v>80.291494610000001</c:v>
                </c:pt>
                <c:pt idx="202">
                  <c:v>80.291494610000001</c:v>
                </c:pt>
                <c:pt idx="203">
                  <c:v>80.357741680000004</c:v>
                </c:pt>
                <c:pt idx="204">
                  <c:v>80.357741680000004</c:v>
                </c:pt>
                <c:pt idx="205">
                  <c:v>80.429168079999997</c:v>
                </c:pt>
                <c:pt idx="206">
                  <c:v>80.429168079999997</c:v>
                </c:pt>
                <c:pt idx="207">
                  <c:v>80.504440509999995</c:v>
                </c:pt>
                <c:pt idx="208">
                  <c:v>80.504440509999995</c:v>
                </c:pt>
                <c:pt idx="209">
                  <c:v>80.623074740000007</c:v>
                </c:pt>
                <c:pt idx="210">
                  <c:v>80.623074740000007</c:v>
                </c:pt>
                <c:pt idx="211">
                  <c:v>80.66421471000001</c:v>
                </c:pt>
                <c:pt idx="212">
                  <c:v>80.66421471000001</c:v>
                </c:pt>
                <c:pt idx="213">
                  <c:v>80.834950119999988</c:v>
                </c:pt>
                <c:pt idx="214">
                  <c:v>80.834950119999988</c:v>
                </c:pt>
                <c:pt idx="215">
                  <c:v>80.925351300000003</c:v>
                </c:pt>
                <c:pt idx="216">
                  <c:v>80.925351300000003</c:v>
                </c:pt>
                <c:pt idx="217">
                  <c:v>81.112817140000004</c:v>
                </c:pt>
                <c:pt idx="218">
                  <c:v>81.112817140000004</c:v>
                </c:pt>
                <c:pt idx="219">
                  <c:v>81.162651390000008</c:v>
                </c:pt>
                <c:pt idx="220">
                  <c:v>81.162651390000008</c:v>
                </c:pt>
                <c:pt idx="221">
                  <c:v>81.369655219999999</c:v>
                </c:pt>
                <c:pt idx="222">
                  <c:v>81.369655219999999</c:v>
                </c:pt>
                <c:pt idx="223">
                  <c:v>81.423971100000003</c:v>
                </c:pt>
                <c:pt idx="224">
                  <c:v>81.423971100000003</c:v>
                </c:pt>
                <c:pt idx="225">
                  <c:v>81.536553089999998</c:v>
                </c:pt>
                <c:pt idx="226">
                  <c:v>81.536553089999998</c:v>
                </c:pt>
                <c:pt idx="227">
                  <c:v>81.663449630000002</c:v>
                </c:pt>
                <c:pt idx="228">
                  <c:v>81.663449630000002</c:v>
                </c:pt>
                <c:pt idx="229">
                  <c:v>81.731615250000004</c:v>
                </c:pt>
                <c:pt idx="230">
                  <c:v>81.731615250000004</c:v>
                </c:pt>
                <c:pt idx="231">
                  <c:v>81.807104440000003</c:v>
                </c:pt>
                <c:pt idx="232">
                  <c:v>81.807104440000003</c:v>
                </c:pt>
                <c:pt idx="233">
                  <c:v>81.887603979999994</c:v>
                </c:pt>
                <c:pt idx="234">
                  <c:v>81.887603979999994</c:v>
                </c:pt>
                <c:pt idx="235">
                  <c:v>81.971457659999999</c:v>
                </c:pt>
                <c:pt idx="236">
                  <c:v>81.971457659999999</c:v>
                </c:pt>
                <c:pt idx="237">
                  <c:v>82.263812400000006</c:v>
                </c:pt>
                <c:pt idx="238">
                  <c:v>82.263812400000006</c:v>
                </c:pt>
                <c:pt idx="239">
                  <c:v>82.686102590000004</c:v>
                </c:pt>
                <c:pt idx="240">
                  <c:v>82.686102590000004</c:v>
                </c:pt>
                <c:pt idx="241">
                  <c:v>82.808896180000005</c:v>
                </c:pt>
                <c:pt idx="242">
                  <c:v>82.808896180000005</c:v>
                </c:pt>
                <c:pt idx="243">
                  <c:v>83.08395385</c:v>
                </c:pt>
                <c:pt idx="244">
                  <c:v>83.08395385</c:v>
                </c:pt>
                <c:pt idx="245">
                  <c:v>83.223755879999999</c:v>
                </c:pt>
                <c:pt idx="246">
                  <c:v>83.223755879999999</c:v>
                </c:pt>
                <c:pt idx="247">
                  <c:v>83.368378669999998</c:v>
                </c:pt>
                <c:pt idx="248">
                  <c:v>83.368378669999998</c:v>
                </c:pt>
                <c:pt idx="249">
                  <c:v>83.529850729999993</c:v>
                </c:pt>
                <c:pt idx="250">
                  <c:v>83.529850729999993</c:v>
                </c:pt>
                <c:pt idx="251">
                  <c:v>83.852794829999993</c:v>
                </c:pt>
                <c:pt idx="252">
                  <c:v>83.852794829999993</c:v>
                </c:pt>
                <c:pt idx="253">
                  <c:v>84.068090900000001</c:v>
                </c:pt>
                <c:pt idx="254">
                  <c:v>84.068090900000001</c:v>
                </c:pt>
                <c:pt idx="255">
                  <c:v>84.29248398</c:v>
                </c:pt>
                <c:pt idx="256">
                  <c:v>84.29248398</c:v>
                </c:pt>
                <c:pt idx="257">
                  <c:v>84.541809630000003</c:v>
                </c:pt>
                <c:pt idx="258">
                  <c:v>84.541809630000003</c:v>
                </c:pt>
                <c:pt idx="259">
                  <c:v>84.817848749999996</c:v>
                </c:pt>
                <c:pt idx="260">
                  <c:v>84.817848749999996</c:v>
                </c:pt>
                <c:pt idx="261">
                  <c:v>85.390760119999996</c:v>
                </c:pt>
                <c:pt idx="262">
                  <c:v>85.390760119999996</c:v>
                </c:pt>
                <c:pt idx="263">
                  <c:v>85.688907869999994</c:v>
                </c:pt>
                <c:pt idx="264">
                  <c:v>85.688907869999994</c:v>
                </c:pt>
                <c:pt idx="265">
                  <c:v>85.993399189999991</c:v>
                </c:pt>
                <c:pt idx="266">
                  <c:v>85.993399189999991</c:v>
                </c:pt>
                <c:pt idx="267">
                  <c:v>86.771543679999994</c:v>
                </c:pt>
                <c:pt idx="268">
                  <c:v>86.771543679999994</c:v>
                </c:pt>
                <c:pt idx="269">
                  <c:v>87.212492220000001</c:v>
                </c:pt>
                <c:pt idx="270">
                  <c:v>87.212492220000001</c:v>
                </c:pt>
                <c:pt idx="271">
                  <c:v>88.159715019999993</c:v>
                </c:pt>
                <c:pt idx="272">
                  <c:v>88.159715019999993</c:v>
                </c:pt>
                <c:pt idx="273">
                  <c:v>89.146405439999995</c:v>
                </c:pt>
                <c:pt idx="274">
                  <c:v>89.146405439999995</c:v>
                </c:pt>
                <c:pt idx="275">
                  <c:v>89.717647260000007</c:v>
                </c:pt>
                <c:pt idx="276">
                  <c:v>89.717647260000007</c:v>
                </c:pt>
                <c:pt idx="277">
                  <c:v>90.360294299999993</c:v>
                </c:pt>
                <c:pt idx="278">
                  <c:v>90.360294299999993</c:v>
                </c:pt>
                <c:pt idx="279">
                  <c:v>91.101810130000004</c:v>
                </c:pt>
              </c:numCache>
            </c:numRef>
          </c:yVal>
          <c:smooth val="0"/>
        </c:ser>
        <c:ser>
          <c:idx val="4"/>
          <c:order val="4"/>
          <c:tx>
            <c:strRef>
              <c:f>'Months to completion'!$M$34</c:f>
              <c:strCache>
                <c:ptCount val="1"/>
                <c:pt idx="0">
                  <c:v>Phase N/A</c:v>
                </c:pt>
              </c:strCache>
            </c:strRef>
          </c:tx>
          <c:spPr>
            <a:ln w="19050" cap="rnd">
              <a:solidFill>
                <a:schemeClr val="accent1"/>
              </a:solidFill>
              <a:prstDash val="lgDashDotDot"/>
              <a:round/>
            </a:ln>
            <a:effectLst/>
          </c:spPr>
          <c:marker>
            <c:symbol val="none"/>
          </c:marker>
          <c:xVal>
            <c:numRef>
              <c:f>'Months to completion'!$M$36:$M$403</c:f>
              <c:numCache>
                <c:formatCode>General</c:formatCode>
                <c:ptCount val="368"/>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101</c:v>
                </c:pt>
                <c:pt idx="203">
                  <c:v>101</c:v>
                </c:pt>
                <c:pt idx="204">
                  <c:v>102</c:v>
                </c:pt>
                <c:pt idx="205">
                  <c:v>102</c:v>
                </c:pt>
                <c:pt idx="206">
                  <c:v>103</c:v>
                </c:pt>
                <c:pt idx="207">
                  <c:v>103</c:v>
                </c:pt>
                <c:pt idx="208">
                  <c:v>104</c:v>
                </c:pt>
                <c:pt idx="209">
                  <c:v>104</c:v>
                </c:pt>
                <c:pt idx="210">
                  <c:v>105</c:v>
                </c:pt>
                <c:pt idx="211">
                  <c:v>105</c:v>
                </c:pt>
                <c:pt idx="212">
                  <c:v>106</c:v>
                </c:pt>
                <c:pt idx="213">
                  <c:v>106</c:v>
                </c:pt>
                <c:pt idx="214">
                  <c:v>107</c:v>
                </c:pt>
                <c:pt idx="215">
                  <c:v>107</c:v>
                </c:pt>
                <c:pt idx="216">
                  <c:v>108</c:v>
                </c:pt>
                <c:pt idx="217">
                  <c:v>108</c:v>
                </c:pt>
                <c:pt idx="218">
                  <c:v>109</c:v>
                </c:pt>
                <c:pt idx="219">
                  <c:v>109</c:v>
                </c:pt>
                <c:pt idx="220">
                  <c:v>110</c:v>
                </c:pt>
                <c:pt idx="221">
                  <c:v>110</c:v>
                </c:pt>
                <c:pt idx="222">
                  <c:v>111</c:v>
                </c:pt>
                <c:pt idx="223">
                  <c:v>111</c:v>
                </c:pt>
                <c:pt idx="224">
                  <c:v>112</c:v>
                </c:pt>
                <c:pt idx="225">
                  <c:v>112</c:v>
                </c:pt>
                <c:pt idx="226">
                  <c:v>113</c:v>
                </c:pt>
                <c:pt idx="227">
                  <c:v>113</c:v>
                </c:pt>
                <c:pt idx="228">
                  <c:v>114</c:v>
                </c:pt>
                <c:pt idx="229">
                  <c:v>114</c:v>
                </c:pt>
                <c:pt idx="230">
                  <c:v>115</c:v>
                </c:pt>
                <c:pt idx="231">
                  <c:v>115</c:v>
                </c:pt>
                <c:pt idx="232">
                  <c:v>116</c:v>
                </c:pt>
                <c:pt idx="233">
                  <c:v>116</c:v>
                </c:pt>
                <c:pt idx="234">
                  <c:v>117</c:v>
                </c:pt>
                <c:pt idx="235">
                  <c:v>117</c:v>
                </c:pt>
                <c:pt idx="236">
                  <c:v>118</c:v>
                </c:pt>
                <c:pt idx="237">
                  <c:v>118</c:v>
                </c:pt>
                <c:pt idx="238">
                  <c:v>119</c:v>
                </c:pt>
                <c:pt idx="239">
                  <c:v>119</c:v>
                </c:pt>
                <c:pt idx="240">
                  <c:v>120</c:v>
                </c:pt>
                <c:pt idx="241">
                  <c:v>120</c:v>
                </c:pt>
                <c:pt idx="242">
                  <c:v>121</c:v>
                </c:pt>
                <c:pt idx="243">
                  <c:v>121</c:v>
                </c:pt>
                <c:pt idx="244">
                  <c:v>122</c:v>
                </c:pt>
                <c:pt idx="245">
                  <c:v>122</c:v>
                </c:pt>
                <c:pt idx="246">
                  <c:v>123</c:v>
                </c:pt>
                <c:pt idx="247">
                  <c:v>123</c:v>
                </c:pt>
                <c:pt idx="248">
                  <c:v>124</c:v>
                </c:pt>
                <c:pt idx="249">
                  <c:v>124</c:v>
                </c:pt>
                <c:pt idx="250">
                  <c:v>125</c:v>
                </c:pt>
                <c:pt idx="251">
                  <c:v>125</c:v>
                </c:pt>
                <c:pt idx="252">
                  <c:v>127</c:v>
                </c:pt>
                <c:pt idx="253">
                  <c:v>127</c:v>
                </c:pt>
                <c:pt idx="254">
                  <c:v>129</c:v>
                </c:pt>
                <c:pt idx="255">
                  <c:v>129</c:v>
                </c:pt>
                <c:pt idx="256">
                  <c:v>130</c:v>
                </c:pt>
                <c:pt idx="257">
                  <c:v>130</c:v>
                </c:pt>
                <c:pt idx="258">
                  <c:v>131</c:v>
                </c:pt>
                <c:pt idx="259">
                  <c:v>131</c:v>
                </c:pt>
                <c:pt idx="260">
                  <c:v>132</c:v>
                </c:pt>
                <c:pt idx="261">
                  <c:v>132</c:v>
                </c:pt>
                <c:pt idx="262">
                  <c:v>133</c:v>
                </c:pt>
                <c:pt idx="263">
                  <c:v>133</c:v>
                </c:pt>
                <c:pt idx="264">
                  <c:v>134</c:v>
                </c:pt>
                <c:pt idx="265">
                  <c:v>134</c:v>
                </c:pt>
                <c:pt idx="266">
                  <c:v>135</c:v>
                </c:pt>
                <c:pt idx="267">
                  <c:v>135</c:v>
                </c:pt>
                <c:pt idx="268">
                  <c:v>136</c:v>
                </c:pt>
                <c:pt idx="269">
                  <c:v>136</c:v>
                </c:pt>
                <c:pt idx="270">
                  <c:v>137</c:v>
                </c:pt>
                <c:pt idx="271">
                  <c:v>137</c:v>
                </c:pt>
                <c:pt idx="272">
                  <c:v>138</c:v>
                </c:pt>
                <c:pt idx="273">
                  <c:v>138</c:v>
                </c:pt>
                <c:pt idx="274">
                  <c:v>139</c:v>
                </c:pt>
                <c:pt idx="275">
                  <c:v>139</c:v>
                </c:pt>
                <c:pt idx="276">
                  <c:v>140</c:v>
                </c:pt>
                <c:pt idx="277">
                  <c:v>140</c:v>
                </c:pt>
                <c:pt idx="278">
                  <c:v>141</c:v>
                </c:pt>
                <c:pt idx="279">
                  <c:v>141</c:v>
                </c:pt>
                <c:pt idx="280">
                  <c:v>142</c:v>
                </c:pt>
                <c:pt idx="281">
                  <c:v>142</c:v>
                </c:pt>
                <c:pt idx="282">
                  <c:v>143</c:v>
                </c:pt>
                <c:pt idx="283">
                  <c:v>143</c:v>
                </c:pt>
                <c:pt idx="284">
                  <c:v>144</c:v>
                </c:pt>
                <c:pt idx="285">
                  <c:v>144</c:v>
                </c:pt>
                <c:pt idx="286">
                  <c:v>145</c:v>
                </c:pt>
                <c:pt idx="287">
                  <c:v>145</c:v>
                </c:pt>
                <c:pt idx="288">
                  <c:v>146</c:v>
                </c:pt>
                <c:pt idx="289">
                  <c:v>146</c:v>
                </c:pt>
                <c:pt idx="290">
                  <c:v>147</c:v>
                </c:pt>
                <c:pt idx="291">
                  <c:v>147</c:v>
                </c:pt>
                <c:pt idx="292">
                  <c:v>149</c:v>
                </c:pt>
                <c:pt idx="293">
                  <c:v>149</c:v>
                </c:pt>
                <c:pt idx="294">
                  <c:v>150</c:v>
                </c:pt>
                <c:pt idx="295">
                  <c:v>150</c:v>
                </c:pt>
                <c:pt idx="296">
                  <c:v>151</c:v>
                </c:pt>
                <c:pt idx="297">
                  <c:v>151</c:v>
                </c:pt>
                <c:pt idx="298">
                  <c:v>152</c:v>
                </c:pt>
                <c:pt idx="299">
                  <c:v>152</c:v>
                </c:pt>
                <c:pt idx="300">
                  <c:v>153</c:v>
                </c:pt>
                <c:pt idx="301">
                  <c:v>153</c:v>
                </c:pt>
                <c:pt idx="302">
                  <c:v>156</c:v>
                </c:pt>
                <c:pt idx="303">
                  <c:v>156</c:v>
                </c:pt>
                <c:pt idx="304">
                  <c:v>157</c:v>
                </c:pt>
                <c:pt idx="305">
                  <c:v>157</c:v>
                </c:pt>
                <c:pt idx="306">
                  <c:v>159</c:v>
                </c:pt>
                <c:pt idx="307">
                  <c:v>159</c:v>
                </c:pt>
                <c:pt idx="308">
                  <c:v>160</c:v>
                </c:pt>
                <c:pt idx="309">
                  <c:v>160</c:v>
                </c:pt>
                <c:pt idx="310">
                  <c:v>162</c:v>
                </c:pt>
                <c:pt idx="311">
                  <c:v>162</c:v>
                </c:pt>
                <c:pt idx="312">
                  <c:v>163</c:v>
                </c:pt>
                <c:pt idx="313">
                  <c:v>163</c:v>
                </c:pt>
                <c:pt idx="314">
                  <c:v>165</c:v>
                </c:pt>
                <c:pt idx="315">
                  <c:v>165</c:v>
                </c:pt>
                <c:pt idx="316">
                  <c:v>166</c:v>
                </c:pt>
                <c:pt idx="317">
                  <c:v>166</c:v>
                </c:pt>
                <c:pt idx="318">
                  <c:v>167</c:v>
                </c:pt>
                <c:pt idx="319">
                  <c:v>167</c:v>
                </c:pt>
                <c:pt idx="320">
                  <c:v>168</c:v>
                </c:pt>
                <c:pt idx="321">
                  <c:v>168</c:v>
                </c:pt>
                <c:pt idx="322">
                  <c:v>172</c:v>
                </c:pt>
                <c:pt idx="323">
                  <c:v>172</c:v>
                </c:pt>
                <c:pt idx="324">
                  <c:v>173</c:v>
                </c:pt>
                <c:pt idx="325">
                  <c:v>173</c:v>
                </c:pt>
                <c:pt idx="326">
                  <c:v>174</c:v>
                </c:pt>
                <c:pt idx="327">
                  <c:v>174</c:v>
                </c:pt>
                <c:pt idx="328">
                  <c:v>175</c:v>
                </c:pt>
                <c:pt idx="329">
                  <c:v>175</c:v>
                </c:pt>
                <c:pt idx="330">
                  <c:v>176</c:v>
                </c:pt>
                <c:pt idx="331">
                  <c:v>176</c:v>
                </c:pt>
                <c:pt idx="332">
                  <c:v>177</c:v>
                </c:pt>
                <c:pt idx="333">
                  <c:v>177</c:v>
                </c:pt>
                <c:pt idx="334">
                  <c:v>180</c:v>
                </c:pt>
                <c:pt idx="335">
                  <c:v>180</c:v>
                </c:pt>
                <c:pt idx="336">
                  <c:v>181</c:v>
                </c:pt>
                <c:pt idx="337">
                  <c:v>181</c:v>
                </c:pt>
                <c:pt idx="338">
                  <c:v>183</c:v>
                </c:pt>
                <c:pt idx="339">
                  <c:v>183</c:v>
                </c:pt>
                <c:pt idx="340">
                  <c:v>185</c:v>
                </c:pt>
                <c:pt idx="341">
                  <c:v>185</c:v>
                </c:pt>
                <c:pt idx="342">
                  <c:v>186</c:v>
                </c:pt>
                <c:pt idx="343">
                  <c:v>186</c:v>
                </c:pt>
                <c:pt idx="344">
                  <c:v>192</c:v>
                </c:pt>
                <c:pt idx="345">
                  <c:v>192</c:v>
                </c:pt>
                <c:pt idx="346">
                  <c:v>194</c:v>
                </c:pt>
                <c:pt idx="347">
                  <c:v>194</c:v>
                </c:pt>
                <c:pt idx="348">
                  <c:v>199</c:v>
                </c:pt>
                <c:pt idx="349">
                  <c:v>199</c:v>
                </c:pt>
                <c:pt idx="350">
                  <c:v>204</c:v>
                </c:pt>
                <c:pt idx="351">
                  <c:v>204</c:v>
                </c:pt>
                <c:pt idx="352">
                  <c:v>215</c:v>
                </c:pt>
                <c:pt idx="353">
                  <c:v>215</c:v>
                </c:pt>
                <c:pt idx="354">
                  <c:v>223</c:v>
                </c:pt>
                <c:pt idx="355">
                  <c:v>223</c:v>
                </c:pt>
                <c:pt idx="356">
                  <c:v>225</c:v>
                </c:pt>
                <c:pt idx="357">
                  <c:v>225</c:v>
                </c:pt>
                <c:pt idx="358">
                  <c:v>227</c:v>
                </c:pt>
                <c:pt idx="359">
                  <c:v>227</c:v>
                </c:pt>
                <c:pt idx="360">
                  <c:v>228</c:v>
                </c:pt>
                <c:pt idx="361">
                  <c:v>228</c:v>
                </c:pt>
                <c:pt idx="362">
                  <c:v>245</c:v>
                </c:pt>
                <c:pt idx="363">
                  <c:v>245</c:v>
                </c:pt>
                <c:pt idx="364">
                  <c:v>256</c:v>
                </c:pt>
                <c:pt idx="365">
                  <c:v>256</c:v>
                </c:pt>
                <c:pt idx="366">
                  <c:v>265</c:v>
                </c:pt>
                <c:pt idx="367">
                  <c:v>265</c:v>
                </c:pt>
              </c:numCache>
            </c:numRef>
          </c:xVal>
          <c:yVal>
            <c:numRef>
              <c:f>'Months to completion'!$O$36:$O$403</c:f>
              <c:numCache>
                <c:formatCode>General</c:formatCode>
                <c:ptCount val="368"/>
                <c:pt idx="0">
                  <c:v>0</c:v>
                </c:pt>
                <c:pt idx="1">
                  <c:v>0</c:v>
                </c:pt>
                <c:pt idx="2">
                  <c:v>0</c:v>
                </c:pt>
                <c:pt idx="3">
                  <c:v>1.0472860699999975</c:v>
                </c:pt>
                <c:pt idx="4">
                  <c:v>1.0472860699999975</c:v>
                </c:pt>
                <c:pt idx="5">
                  <c:v>2.5027761499999968</c:v>
                </c:pt>
                <c:pt idx="6">
                  <c:v>2.5027761499999968</c:v>
                </c:pt>
                <c:pt idx="7">
                  <c:v>4.2300108299999977</c:v>
                </c:pt>
                <c:pt idx="8">
                  <c:v>4.2300108299999977</c:v>
                </c:pt>
                <c:pt idx="9">
                  <c:v>6.0393523999999976</c:v>
                </c:pt>
                <c:pt idx="10">
                  <c:v>6.0393523999999976</c:v>
                </c:pt>
                <c:pt idx="11">
                  <c:v>7.848372770000001</c:v>
                </c:pt>
                <c:pt idx="12">
                  <c:v>7.848372770000001</c:v>
                </c:pt>
                <c:pt idx="13">
                  <c:v>9.6869639599999946</c:v>
                </c:pt>
                <c:pt idx="14">
                  <c:v>9.6869639599999946</c:v>
                </c:pt>
                <c:pt idx="15">
                  <c:v>11.632776160000002</c:v>
                </c:pt>
                <c:pt idx="16">
                  <c:v>11.632776160000002</c:v>
                </c:pt>
                <c:pt idx="17">
                  <c:v>13.403012849999996</c:v>
                </c:pt>
                <c:pt idx="18">
                  <c:v>13.403012849999996</c:v>
                </c:pt>
                <c:pt idx="19">
                  <c:v>15.152497860000002</c:v>
                </c:pt>
                <c:pt idx="20">
                  <c:v>15.152497860000002</c:v>
                </c:pt>
                <c:pt idx="21">
                  <c:v>16.874962120000003</c:v>
                </c:pt>
                <c:pt idx="22">
                  <c:v>16.874962120000003</c:v>
                </c:pt>
                <c:pt idx="23">
                  <c:v>18.526646239999998</c:v>
                </c:pt>
                <c:pt idx="24">
                  <c:v>18.526646239999998</c:v>
                </c:pt>
                <c:pt idx="25">
                  <c:v>20.442888940000003</c:v>
                </c:pt>
                <c:pt idx="26">
                  <c:v>20.442888940000003</c:v>
                </c:pt>
                <c:pt idx="27">
                  <c:v>22.935085960000002</c:v>
                </c:pt>
                <c:pt idx="28">
                  <c:v>22.935085960000002</c:v>
                </c:pt>
                <c:pt idx="29">
                  <c:v>24.521496109999998</c:v>
                </c:pt>
                <c:pt idx="30">
                  <c:v>24.521496109999998</c:v>
                </c:pt>
                <c:pt idx="31">
                  <c:v>26.09670594</c:v>
                </c:pt>
                <c:pt idx="32">
                  <c:v>26.09670594</c:v>
                </c:pt>
                <c:pt idx="33">
                  <c:v>27.67478363</c:v>
                </c:pt>
                <c:pt idx="34">
                  <c:v>27.67478363</c:v>
                </c:pt>
                <c:pt idx="35">
                  <c:v>29.148246050000004</c:v>
                </c:pt>
                <c:pt idx="36">
                  <c:v>29.148246050000004</c:v>
                </c:pt>
                <c:pt idx="37">
                  <c:v>30.644454720000002</c:v>
                </c:pt>
                <c:pt idx="38">
                  <c:v>30.644454720000002</c:v>
                </c:pt>
                <c:pt idx="39">
                  <c:v>32.165692160000006</c:v>
                </c:pt>
                <c:pt idx="40">
                  <c:v>32.165692160000006</c:v>
                </c:pt>
                <c:pt idx="41">
                  <c:v>33.589379909999991</c:v>
                </c:pt>
                <c:pt idx="42">
                  <c:v>33.589379909999991</c:v>
                </c:pt>
                <c:pt idx="43">
                  <c:v>34.95211759</c:v>
                </c:pt>
                <c:pt idx="44">
                  <c:v>34.95211759</c:v>
                </c:pt>
                <c:pt idx="45">
                  <c:v>36.28050898</c:v>
                </c:pt>
                <c:pt idx="46">
                  <c:v>36.28050898</c:v>
                </c:pt>
                <c:pt idx="47">
                  <c:v>37.468350360000002</c:v>
                </c:pt>
                <c:pt idx="48">
                  <c:v>37.468350360000002</c:v>
                </c:pt>
                <c:pt idx="49">
                  <c:v>39.112477869999992</c:v>
                </c:pt>
                <c:pt idx="50">
                  <c:v>39.112477869999992</c:v>
                </c:pt>
                <c:pt idx="51">
                  <c:v>41.059228789999999</c:v>
                </c:pt>
                <c:pt idx="52">
                  <c:v>41.059228789999999</c:v>
                </c:pt>
                <c:pt idx="53">
                  <c:v>42.172950549999996</c:v>
                </c:pt>
                <c:pt idx="54">
                  <c:v>42.172950549999996</c:v>
                </c:pt>
                <c:pt idx="55">
                  <c:v>43.341756519999997</c:v>
                </c:pt>
                <c:pt idx="56">
                  <c:v>43.341756519999997</c:v>
                </c:pt>
                <c:pt idx="57">
                  <c:v>44.485337309999991</c:v>
                </c:pt>
                <c:pt idx="58">
                  <c:v>44.485337309999991</c:v>
                </c:pt>
                <c:pt idx="59">
                  <c:v>45.567279270000007</c:v>
                </c:pt>
                <c:pt idx="60">
                  <c:v>45.567279270000007</c:v>
                </c:pt>
                <c:pt idx="61">
                  <c:v>46.711125969999998</c:v>
                </c:pt>
                <c:pt idx="62">
                  <c:v>46.711125969999998</c:v>
                </c:pt>
                <c:pt idx="63">
                  <c:v>47.756587709999998</c:v>
                </c:pt>
                <c:pt idx="64">
                  <c:v>47.756587709999998</c:v>
                </c:pt>
                <c:pt idx="65">
                  <c:v>48.82803337</c:v>
                </c:pt>
                <c:pt idx="66">
                  <c:v>48.82803337</c:v>
                </c:pt>
                <c:pt idx="67">
                  <c:v>49.867345839999999</c:v>
                </c:pt>
                <c:pt idx="68">
                  <c:v>49.867345839999999</c:v>
                </c:pt>
                <c:pt idx="69">
                  <c:v>50.846058839999998</c:v>
                </c:pt>
                <c:pt idx="70">
                  <c:v>50.846058839999998</c:v>
                </c:pt>
                <c:pt idx="71">
                  <c:v>51.801166650000006</c:v>
                </c:pt>
                <c:pt idx="72">
                  <c:v>51.801166650000006</c:v>
                </c:pt>
                <c:pt idx="73">
                  <c:v>52.865032639999995</c:v>
                </c:pt>
                <c:pt idx="74">
                  <c:v>52.865032639999995</c:v>
                </c:pt>
                <c:pt idx="75">
                  <c:v>54.354301059999997</c:v>
                </c:pt>
                <c:pt idx="76">
                  <c:v>54.354301059999997</c:v>
                </c:pt>
                <c:pt idx="77">
                  <c:v>55.225854910000002</c:v>
                </c:pt>
                <c:pt idx="78">
                  <c:v>55.225854910000002</c:v>
                </c:pt>
                <c:pt idx="79">
                  <c:v>56.006175110000001</c:v>
                </c:pt>
                <c:pt idx="80">
                  <c:v>56.006175110000001</c:v>
                </c:pt>
                <c:pt idx="81">
                  <c:v>56.896932720000002</c:v>
                </c:pt>
                <c:pt idx="82">
                  <c:v>56.896932720000002</c:v>
                </c:pt>
                <c:pt idx="83">
                  <c:v>57.724163310000002</c:v>
                </c:pt>
                <c:pt idx="84">
                  <c:v>57.724163310000002</c:v>
                </c:pt>
                <c:pt idx="85">
                  <c:v>58.570849810000006</c:v>
                </c:pt>
                <c:pt idx="86">
                  <c:v>58.570849810000006</c:v>
                </c:pt>
                <c:pt idx="87">
                  <c:v>59.423686230000008</c:v>
                </c:pt>
                <c:pt idx="88">
                  <c:v>59.423686230000008</c:v>
                </c:pt>
                <c:pt idx="89">
                  <c:v>60.138331909999998</c:v>
                </c:pt>
                <c:pt idx="90">
                  <c:v>60.138331909999998</c:v>
                </c:pt>
                <c:pt idx="91">
                  <c:v>60.846265740000007</c:v>
                </c:pt>
                <c:pt idx="92">
                  <c:v>60.846265740000007</c:v>
                </c:pt>
                <c:pt idx="93">
                  <c:v>61.649173440000006</c:v>
                </c:pt>
                <c:pt idx="94">
                  <c:v>61.649173440000006</c:v>
                </c:pt>
                <c:pt idx="95">
                  <c:v>62.261592300000004</c:v>
                </c:pt>
                <c:pt idx="96">
                  <c:v>62.261592300000004</c:v>
                </c:pt>
                <c:pt idx="97">
                  <c:v>63.085167859999999</c:v>
                </c:pt>
                <c:pt idx="98">
                  <c:v>63.085167859999999</c:v>
                </c:pt>
                <c:pt idx="99">
                  <c:v>64.087824170000005</c:v>
                </c:pt>
                <c:pt idx="100">
                  <c:v>64.087824170000005</c:v>
                </c:pt>
                <c:pt idx="101">
                  <c:v>64.642276069999994</c:v>
                </c:pt>
                <c:pt idx="102">
                  <c:v>64.642276069999994</c:v>
                </c:pt>
                <c:pt idx="103">
                  <c:v>65.215501279999998</c:v>
                </c:pt>
                <c:pt idx="104">
                  <c:v>65.215501279999998</c:v>
                </c:pt>
                <c:pt idx="105">
                  <c:v>65.790004809999999</c:v>
                </c:pt>
                <c:pt idx="106">
                  <c:v>65.790004809999999</c:v>
                </c:pt>
                <c:pt idx="107">
                  <c:v>66.30781503</c:v>
                </c:pt>
                <c:pt idx="108">
                  <c:v>66.30781503</c:v>
                </c:pt>
                <c:pt idx="109">
                  <c:v>66.833648850000003</c:v>
                </c:pt>
                <c:pt idx="110">
                  <c:v>66.833648850000003</c:v>
                </c:pt>
                <c:pt idx="111">
                  <c:v>67.423336800000001</c:v>
                </c:pt>
                <c:pt idx="112">
                  <c:v>67.423336800000001</c:v>
                </c:pt>
                <c:pt idx="113">
                  <c:v>67.940135800000007</c:v>
                </c:pt>
                <c:pt idx="114">
                  <c:v>67.940135800000007</c:v>
                </c:pt>
                <c:pt idx="115">
                  <c:v>68.446462620000005</c:v>
                </c:pt>
                <c:pt idx="116">
                  <c:v>68.446462620000005</c:v>
                </c:pt>
                <c:pt idx="117">
                  <c:v>68.899586309999989</c:v>
                </c:pt>
                <c:pt idx="118">
                  <c:v>68.899586309999989</c:v>
                </c:pt>
                <c:pt idx="119">
                  <c:v>69.348036499999992</c:v>
                </c:pt>
                <c:pt idx="120">
                  <c:v>69.348036499999992</c:v>
                </c:pt>
                <c:pt idx="121">
                  <c:v>69.991731759999993</c:v>
                </c:pt>
                <c:pt idx="122">
                  <c:v>69.991731759999993</c:v>
                </c:pt>
                <c:pt idx="123">
                  <c:v>70.668206810000001</c:v>
                </c:pt>
                <c:pt idx="124">
                  <c:v>70.668206810000001</c:v>
                </c:pt>
                <c:pt idx="125">
                  <c:v>71.014140879999999</c:v>
                </c:pt>
                <c:pt idx="126">
                  <c:v>71.014140879999999</c:v>
                </c:pt>
                <c:pt idx="127">
                  <c:v>71.384080530000006</c:v>
                </c:pt>
                <c:pt idx="128">
                  <c:v>71.384080530000006</c:v>
                </c:pt>
                <c:pt idx="129">
                  <c:v>71.721731500000004</c:v>
                </c:pt>
                <c:pt idx="130">
                  <c:v>71.721731500000004</c:v>
                </c:pt>
                <c:pt idx="131">
                  <c:v>72.091352240000006</c:v>
                </c:pt>
                <c:pt idx="132">
                  <c:v>72.091352240000006</c:v>
                </c:pt>
                <c:pt idx="133">
                  <c:v>72.485356679999995</c:v>
                </c:pt>
                <c:pt idx="134">
                  <c:v>72.485356679999995</c:v>
                </c:pt>
                <c:pt idx="135">
                  <c:v>72.859705570000003</c:v>
                </c:pt>
                <c:pt idx="136">
                  <c:v>72.859705570000003</c:v>
                </c:pt>
                <c:pt idx="137">
                  <c:v>73.199451629999999</c:v>
                </c:pt>
                <c:pt idx="138">
                  <c:v>73.199451629999999</c:v>
                </c:pt>
                <c:pt idx="139">
                  <c:v>73.512200360000008</c:v>
                </c:pt>
                <c:pt idx="140">
                  <c:v>73.512200360000008</c:v>
                </c:pt>
                <c:pt idx="141">
                  <c:v>73.878581380000014</c:v>
                </c:pt>
                <c:pt idx="142">
                  <c:v>73.878581380000014</c:v>
                </c:pt>
                <c:pt idx="143">
                  <c:v>74.199832700000002</c:v>
                </c:pt>
                <c:pt idx="144">
                  <c:v>74.199832700000002</c:v>
                </c:pt>
                <c:pt idx="145">
                  <c:v>74.684191280000007</c:v>
                </c:pt>
                <c:pt idx="146">
                  <c:v>74.684191280000007</c:v>
                </c:pt>
                <c:pt idx="147">
                  <c:v>75.174850469999996</c:v>
                </c:pt>
                <c:pt idx="148">
                  <c:v>75.174850469999996</c:v>
                </c:pt>
                <c:pt idx="149">
                  <c:v>75.426534009999997</c:v>
                </c:pt>
                <c:pt idx="150">
                  <c:v>75.426534009999997</c:v>
                </c:pt>
                <c:pt idx="151">
                  <c:v>75.700934799999999</c:v>
                </c:pt>
                <c:pt idx="152">
                  <c:v>75.700934799999999</c:v>
                </c:pt>
                <c:pt idx="153">
                  <c:v>75.969070630000004</c:v>
                </c:pt>
                <c:pt idx="154">
                  <c:v>75.969070630000004</c:v>
                </c:pt>
                <c:pt idx="155">
                  <c:v>76.194627299999993</c:v>
                </c:pt>
                <c:pt idx="156">
                  <c:v>76.194627299999993</c:v>
                </c:pt>
                <c:pt idx="157">
                  <c:v>76.388370159999994</c:v>
                </c:pt>
                <c:pt idx="158">
                  <c:v>76.388370159999994</c:v>
                </c:pt>
                <c:pt idx="159">
                  <c:v>76.581644069999996</c:v>
                </c:pt>
                <c:pt idx="160">
                  <c:v>76.581644069999996</c:v>
                </c:pt>
                <c:pt idx="161">
                  <c:v>76.753935319999997</c:v>
                </c:pt>
                <c:pt idx="162">
                  <c:v>76.753935319999997</c:v>
                </c:pt>
                <c:pt idx="163">
                  <c:v>76.930453330000006</c:v>
                </c:pt>
                <c:pt idx="164">
                  <c:v>76.930453330000006</c:v>
                </c:pt>
                <c:pt idx="165">
                  <c:v>77.096471059999999</c:v>
                </c:pt>
                <c:pt idx="166">
                  <c:v>77.096471059999999</c:v>
                </c:pt>
                <c:pt idx="167">
                  <c:v>77.323942479999999</c:v>
                </c:pt>
                <c:pt idx="168">
                  <c:v>77.323942479999999</c:v>
                </c:pt>
                <c:pt idx="169">
                  <c:v>77.58727734</c:v>
                </c:pt>
                <c:pt idx="170">
                  <c:v>77.58727734</c:v>
                </c:pt>
                <c:pt idx="171">
                  <c:v>77.857400549999994</c:v>
                </c:pt>
                <c:pt idx="172">
                  <c:v>77.857400549999994</c:v>
                </c:pt>
                <c:pt idx="173">
                  <c:v>78.05335276000001</c:v>
                </c:pt>
                <c:pt idx="174">
                  <c:v>78.05335276000001</c:v>
                </c:pt>
                <c:pt idx="175">
                  <c:v>78.214429070000008</c:v>
                </c:pt>
                <c:pt idx="176">
                  <c:v>78.214429070000008</c:v>
                </c:pt>
                <c:pt idx="177">
                  <c:v>78.371100470000002</c:v>
                </c:pt>
                <c:pt idx="178">
                  <c:v>78.371100470000002</c:v>
                </c:pt>
                <c:pt idx="179">
                  <c:v>78.557629590000005</c:v>
                </c:pt>
                <c:pt idx="180">
                  <c:v>78.557629590000005</c:v>
                </c:pt>
                <c:pt idx="181">
                  <c:v>78.698350650000009</c:v>
                </c:pt>
                <c:pt idx="182">
                  <c:v>78.698350650000009</c:v>
                </c:pt>
                <c:pt idx="183">
                  <c:v>78.833857320000007</c:v>
                </c:pt>
                <c:pt idx="184">
                  <c:v>78.833857320000007</c:v>
                </c:pt>
                <c:pt idx="185">
                  <c:v>78.927059180000001</c:v>
                </c:pt>
                <c:pt idx="186">
                  <c:v>78.927059180000001</c:v>
                </c:pt>
                <c:pt idx="187">
                  <c:v>79.023238739999996</c:v>
                </c:pt>
                <c:pt idx="188">
                  <c:v>79.023238739999996</c:v>
                </c:pt>
                <c:pt idx="189">
                  <c:v>79.231027409999996</c:v>
                </c:pt>
                <c:pt idx="190">
                  <c:v>79.231027409999996</c:v>
                </c:pt>
                <c:pt idx="191">
                  <c:v>79.405470359999995</c:v>
                </c:pt>
                <c:pt idx="192">
                  <c:v>79.405470359999995</c:v>
                </c:pt>
                <c:pt idx="193">
                  <c:v>79.543617359999999</c:v>
                </c:pt>
                <c:pt idx="194">
                  <c:v>79.543617359999999</c:v>
                </c:pt>
                <c:pt idx="195">
                  <c:v>79.795354549999999</c:v>
                </c:pt>
                <c:pt idx="196">
                  <c:v>79.795354549999999</c:v>
                </c:pt>
                <c:pt idx="197">
                  <c:v>79.876637599999995</c:v>
                </c:pt>
                <c:pt idx="198">
                  <c:v>79.876637599999995</c:v>
                </c:pt>
                <c:pt idx="199">
                  <c:v>79.912233180000001</c:v>
                </c:pt>
                <c:pt idx="200">
                  <c:v>79.912233180000001</c:v>
                </c:pt>
                <c:pt idx="201">
                  <c:v>80.083609610000011</c:v>
                </c:pt>
                <c:pt idx="202">
                  <c:v>80.083609610000011</c:v>
                </c:pt>
                <c:pt idx="203">
                  <c:v>80.197779999999995</c:v>
                </c:pt>
                <c:pt idx="204">
                  <c:v>80.197779999999995</c:v>
                </c:pt>
                <c:pt idx="205">
                  <c:v>80.318198910000007</c:v>
                </c:pt>
                <c:pt idx="206">
                  <c:v>80.318198910000007</c:v>
                </c:pt>
                <c:pt idx="207">
                  <c:v>80.470022060000005</c:v>
                </c:pt>
                <c:pt idx="208">
                  <c:v>80.470022060000005</c:v>
                </c:pt>
                <c:pt idx="209">
                  <c:v>80.570766230000004</c:v>
                </c:pt>
                <c:pt idx="210">
                  <c:v>80.570766230000004</c:v>
                </c:pt>
                <c:pt idx="211">
                  <c:v>80.660301869999998</c:v>
                </c:pt>
                <c:pt idx="212">
                  <c:v>80.660301869999998</c:v>
                </c:pt>
                <c:pt idx="213">
                  <c:v>80.722487399999991</c:v>
                </c:pt>
                <c:pt idx="214">
                  <c:v>80.722487399999991</c:v>
                </c:pt>
                <c:pt idx="215">
                  <c:v>80.852411660000001</c:v>
                </c:pt>
                <c:pt idx="216">
                  <c:v>80.852411660000001</c:v>
                </c:pt>
                <c:pt idx="217">
                  <c:v>81.00627621000001</c:v>
                </c:pt>
                <c:pt idx="218">
                  <c:v>81.00627621000001</c:v>
                </c:pt>
                <c:pt idx="219">
                  <c:v>81.237689899999992</c:v>
                </c:pt>
                <c:pt idx="220">
                  <c:v>81.237689899999992</c:v>
                </c:pt>
                <c:pt idx="221">
                  <c:v>81.333123830000005</c:v>
                </c:pt>
                <c:pt idx="222">
                  <c:v>81.333123830000005</c:v>
                </c:pt>
                <c:pt idx="223">
                  <c:v>81.372298810000004</c:v>
                </c:pt>
                <c:pt idx="224">
                  <c:v>81.372298810000004</c:v>
                </c:pt>
                <c:pt idx="225">
                  <c:v>81.433507030000001</c:v>
                </c:pt>
                <c:pt idx="226">
                  <c:v>81.433507030000001</c:v>
                </c:pt>
                <c:pt idx="227">
                  <c:v>81.518870209999989</c:v>
                </c:pt>
                <c:pt idx="228">
                  <c:v>81.518870209999989</c:v>
                </c:pt>
                <c:pt idx="229">
                  <c:v>81.587573299999988</c:v>
                </c:pt>
                <c:pt idx="230">
                  <c:v>81.587573299999988</c:v>
                </c:pt>
                <c:pt idx="231">
                  <c:v>81.65903161</c:v>
                </c:pt>
                <c:pt idx="232">
                  <c:v>81.65903161</c:v>
                </c:pt>
                <c:pt idx="233">
                  <c:v>81.858933179999994</c:v>
                </c:pt>
                <c:pt idx="234">
                  <c:v>81.858933179999994</c:v>
                </c:pt>
                <c:pt idx="235">
                  <c:v>81.938036670000002</c:v>
                </c:pt>
                <c:pt idx="236">
                  <c:v>81.938036670000002</c:v>
                </c:pt>
                <c:pt idx="237">
                  <c:v>82.048846259999991</c:v>
                </c:pt>
                <c:pt idx="238">
                  <c:v>82.048846259999991</c:v>
                </c:pt>
                <c:pt idx="239">
                  <c:v>82.136555480000013</c:v>
                </c:pt>
                <c:pt idx="240">
                  <c:v>82.136555480000013</c:v>
                </c:pt>
                <c:pt idx="241">
                  <c:v>82.323281379999997</c:v>
                </c:pt>
                <c:pt idx="242">
                  <c:v>82.323281379999997</c:v>
                </c:pt>
                <c:pt idx="243">
                  <c:v>82.52152495</c:v>
                </c:pt>
                <c:pt idx="244">
                  <c:v>82.52152495</c:v>
                </c:pt>
                <c:pt idx="245">
                  <c:v>82.592720370000009</c:v>
                </c:pt>
                <c:pt idx="246">
                  <c:v>82.592720370000009</c:v>
                </c:pt>
                <c:pt idx="247">
                  <c:v>82.629522229999992</c:v>
                </c:pt>
                <c:pt idx="248">
                  <c:v>82.629522229999992</c:v>
                </c:pt>
                <c:pt idx="249">
                  <c:v>82.744305119999993</c:v>
                </c:pt>
                <c:pt idx="250">
                  <c:v>82.744305119999993</c:v>
                </c:pt>
                <c:pt idx="251">
                  <c:v>82.864136340000002</c:v>
                </c:pt>
                <c:pt idx="252">
                  <c:v>82.864136340000002</c:v>
                </c:pt>
                <c:pt idx="253">
                  <c:v>82.949177840000004</c:v>
                </c:pt>
                <c:pt idx="254">
                  <c:v>82.949177840000004</c:v>
                </c:pt>
                <c:pt idx="255">
                  <c:v>83.039393829999995</c:v>
                </c:pt>
                <c:pt idx="256">
                  <c:v>83.039393829999995</c:v>
                </c:pt>
                <c:pt idx="257">
                  <c:v>83.132840700000003</c:v>
                </c:pt>
                <c:pt idx="258">
                  <c:v>83.132840700000003</c:v>
                </c:pt>
                <c:pt idx="259">
                  <c:v>83.229500639999998</c:v>
                </c:pt>
                <c:pt idx="260">
                  <c:v>83.229500639999998</c:v>
                </c:pt>
                <c:pt idx="261">
                  <c:v>83.427968089999993</c:v>
                </c:pt>
                <c:pt idx="262">
                  <c:v>83.427968089999993</c:v>
                </c:pt>
                <c:pt idx="263">
                  <c:v>83.680590519999996</c:v>
                </c:pt>
                <c:pt idx="264">
                  <c:v>83.680590519999996</c:v>
                </c:pt>
                <c:pt idx="265">
                  <c:v>83.787603050000001</c:v>
                </c:pt>
                <c:pt idx="266">
                  <c:v>83.787603050000001</c:v>
                </c:pt>
                <c:pt idx="267">
                  <c:v>83.898646859999999</c:v>
                </c:pt>
                <c:pt idx="268">
                  <c:v>83.898646859999999</c:v>
                </c:pt>
                <c:pt idx="269">
                  <c:v>84.067542169999996</c:v>
                </c:pt>
                <c:pt idx="270">
                  <c:v>84.067542169999996</c:v>
                </c:pt>
                <c:pt idx="271">
                  <c:v>84.359345430000005</c:v>
                </c:pt>
                <c:pt idx="272">
                  <c:v>84.359345430000005</c:v>
                </c:pt>
                <c:pt idx="273">
                  <c:v>84.599048949999997</c:v>
                </c:pt>
                <c:pt idx="274">
                  <c:v>84.599048949999997</c:v>
                </c:pt>
                <c:pt idx="275">
                  <c:v>84.90706797</c:v>
                </c:pt>
                <c:pt idx="276">
                  <c:v>84.90706797</c:v>
                </c:pt>
                <c:pt idx="277">
                  <c:v>85.031289629999989</c:v>
                </c:pt>
                <c:pt idx="278">
                  <c:v>85.031289629999989</c:v>
                </c:pt>
                <c:pt idx="279">
                  <c:v>85.162020729999995</c:v>
                </c:pt>
                <c:pt idx="280">
                  <c:v>85.162020729999995</c:v>
                </c:pt>
                <c:pt idx="281">
                  <c:v>85.295096770000001</c:v>
                </c:pt>
                <c:pt idx="282">
                  <c:v>85.295096770000001</c:v>
                </c:pt>
                <c:pt idx="283">
                  <c:v>85.363491670000002</c:v>
                </c:pt>
                <c:pt idx="284">
                  <c:v>85.363491670000002</c:v>
                </c:pt>
                <c:pt idx="285">
                  <c:v>85.785698639999993</c:v>
                </c:pt>
                <c:pt idx="286">
                  <c:v>85.785698639999993</c:v>
                </c:pt>
                <c:pt idx="287">
                  <c:v>85.857488039999993</c:v>
                </c:pt>
                <c:pt idx="288">
                  <c:v>85.857488039999993</c:v>
                </c:pt>
                <c:pt idx="289">
                  <c:v>86.088072479999994</c:v>
                </c:pt>
                <c:pt idx="290">
                  <c:v>86.088072479999994</c:v>
                </c:pt>
                <c:pt idx="291">
                  <c:v>86.167117520000005</c:v>
                </c:pt>
                <c:pt idx="292">
                  <c:v>86.167117520000005</c:v>
                </c:pt>
                <c:pt idx="293">
                  <c:v>86.249949149999992</c:v>
                </c:pt>
                <c:pt idx="294">
                  <c:v>86.249949149999992</c:v>
                </c:pt>
                <c:pt idx="295">
                  <c:v>86.417632699999999</c:v>
                </c:pt>
                <c:pt idx="296">
                  <c:v>86.417632699999999</c:v>
                </c:pt>
                <c:pt idx="297">
                  <c:v>86.503597049999996</c:v>
                </c:pt>
                <c:pt idx="298">
                  <c:v>86.503597049999996</c:v>
                </c:pt>
                <c:pt idx="299">
                  <c:v>86.59123602999999</c:v>
                </c:pt>
                <c:pt idx="300">
                  <c:v>86.59123602999999</c:v>
                </c:pt>
                <c:pt idx="301">
                  <c:v>86.859411309999999</c:v>
                </c:pt>
                <c:pt idx="302">
                  <c:v>86.859411309999999</c:v>
                </c:pt>
                <c:pt idx="303">
                  <c:v>87.153603589999989</c:v>
                </c:pt>
                <c:pt idx="304">
                  <c:v>87.153603589999989</c:v>
                </c:pt>
                <c:pt idx="305">
                  <c:v>87.253188059999999</c:v>
                </c:pt>
                <c:pt idx="306">
                  <c:v>87.253188059999999</c:v>
                </c:pt>
                <c:pt idx="307">
                  <c:v>87.364029900000006</c:v>
                </c:pt>
                <c:pt idx="308">
                  <c:v>87.364029900000006</c:v>
                </c:pt>
                <c:pt idx="309">
                  <c:v>87.585713589999997</c:v>
                </c:pt>
                <c:pt idx="310">
                  <c:v>87.585713589999997</c:v>
                </c:pt>
                <c:pt idx="311">
                  <c:v>87.817756329999995</c:v>
                </c:pt>
                <c:pt idx="312">
                  <c:v>87.817756329999995</c:v>
                </c:pt>
                <c:pt idx="313">
                  <c:v>87.936030540000004</c:v>
                </c:pt>
                <c:pt idx="314">
                  <c:v>87.936030540000004</c:v>
                </c:pt>
                <c:pt idx="315">
                  <c:v>88.057888820000002</c:v>
                </c:pt>
                <c:pt idx="316">
                  <c:v>88.057888820000002</c:v>
                </c:pt>
                <c:pt idx="317">
                  <c:v>88.179747090000006</c:v>
                </c:pt>
                <c:pt idx="318">
                  <c:v>88.179747090000006</c:v>
                </c:pt>
                <c:pt idx="319">
                  <c:v>88.306846589999992</c:v>
                </c:pt>
                <c:pt idx="320">
                  <c:v>88.306846589999992</c:v>
                </c:pt>
                <c:pt idx="321">
                  <c:v>88.436770510000002</c:v>
                </c:pt>
                <c:pt idx="322">
                  <c:v>88.436770510000002</c:v>
                </c:pt>
                <c:pt idx="323">
                  <c:v>88.569681199999991</c:v>
                </c:pt>
                <c:pt idx="324">
                  <c:v>88.569681199999991</c:v>
                </c:pt>
                <c:pt idx="325">
                  <c:v>88.70575642</c:v>
                </c:pt>
                <c:pt idx="326">
                  <c:v>88.70575642</c:v>
                </c:pt>
                <c:pt idx="327">
                  <c:v>88.843491100000008</c:v>
                </c:pt>
                <c:pt idx="328">
                  <c:v>88.843491100000008</c:v>
                </c:pt>
                <c:pt idx="329">
                  <c:v>88.982947459999991</c:v>
                </c:pt>
                <c:pt idx="330">
                  <c:v>88.982947459999991</c:v>
                </c:pt>
                <c:pt idx="331">
                  <c:v>89.124191719999999</c:v>
                </c:pt>
                <c:pt idx="332">
                  <c:v>89.124191719999999</c:v>
                </c:pt>
                <c:pt idx="333">
                  <c:v>89.26543599</c:v>
                </c:pt>
                <c:pt idx="334">
                  <c:v>89.26543599</c:v>
                </c:pt>
                <c:pt idx="335">
                  <c:v>89.416627030000001</c:v>
                </c:pt>
                <c:pt idx="336">
                  <c:v>89.416627030000001</c:v>
                </c:pt>
                <c:pt idx="337">
                  <c:v>89.732548609999995</c:v>
                </c:pt>
                <c:pt idx="338">
                  <c:v>89.732548609999995</c:v>
                </c:pt>
                <c:pt idx="339">
                  <c:v>89.900867489999996</c:v>
                </c:pt>
                <c:pt idx="340">
                  <c:v>89.900867489999996</c:v>
                </c:pt>
                <c:pt idx="341">
                  <c:v>90.255223009999995</c:v>
                </c:pt>
                <c:pt idx="342">
                  <c:v>90.255223009999995</c:v>
                </c:pt>
                <c:pt idx="343">
                  <c:v>90.435681850000009</c:v>
                </c:pt>
                <c:pt idx="344">
                  <c:v>90.435681850000009</c:v>
                </c:pt>
                <c:pt idx="345">
                  <c:v>90.623217499999996</c:v>
                </c:pt>
                <c:pt idx="346">
                  <c:v>90.623217499999996</c:v>
                </c:pt>
                <c:pt idx="347">
                  <c:v>90.827060590000002</c:v>
                </c:pt>
                <c:pt idx="348">
                  <c:v>90.827060590000002</c:v>
                </c:pt>
                <c:pt idx="349">
                  <c:v>91.050790820000003</c:v>
                </c:pt>
                <c:pt idx="350">
                  <c:v>91.050790820000003</c:v>
                </c:pt>
                <c:pt idx="351">
                  <c:v>91.292661340000009</c:v>
                </c:pt>
                <c:pt idx="352">
                  <c:v>91.292661340000009</c:v>
                </c:pt>
                <c:pt idx="353">
                  <c:v>91.56476567</c:v>
                </c:pt>
                <c:pt idx="354">
                  <c:v>91.56476567</c:v>
                </c:pt>
                <c:pt idx="355">
                  <c:v>92.862494029999993</c:v>
                </c:pt>
                <c:pt idx="356">
                  <c:v>92.862494029999993</c:v>
                </c:pt>
                <c:pt idx="357">
                  <c:v>93.202375270000005</c:v>
                </c:pt>
                <c:pt idx="358">
                  <c:v>93.202375270000005</c:v>
                </c:pt>
                <c:pt idx="359">
                  <c:v>93.560144989999998</c:v>
                </c:pt>
                <c:pt idx="360">
                  <c:v>93.560144989999998</c:v>
                </c:pt>
                <c:pt idx="361">
                  <c:v>93.917914709999991</c:v>
                </c:pt>
                <c:pt idx="362">
                  <c:v>93.917914709999991</c:v>
                </c:pt>
                <c:pt idx="363">
                  <c:v>94.323387069999995</c:v>
                </c:pt>
                <c:pt idx="364">
                  <c:v>94.323387069999995</c:v>
                </c:pt>
                <c:pt idx="365">
                  <c:v>94.839442790000007</c:v>
                </c:pt>
                <c:pt idx="366">
                  <c:v>94.839442790000007</c:v>
                </c:pt>
                <c:pt idx="367">
                  <c:v>95.355498510000004</c:v>
                </c:pt>
              </c:numCache>
            </c:numRef>
          </c:yVal>
          <c:smooth val="0"/>
        </c:ser>
        <c:dLbls>
          <c:showLegendKey val="0"/>
          <c:showVal val="0"/>
          <c:showCatName val="0"/>
          <c:showSerName val="0"/>
          <c:showPercent val="0"/>
          <c:showBubbleSize val="0"/>
        </c:dLbls>
        <c:axId val="355133816"/>
        <c:axId val="355134208"/>
      </c:scatterChart>
      <c:valAx>
        <c:axId val="355133816"/>
        <c:scaling>
          <c:orientation val="minMax"/>
          <c:max val="132"/>
          <c:min val="0"/>
        </c:scaling>
        <c:delete val="0"/>
        <c:axPos val="b"/>
        <c:title>
          <c:tx>
            <c:strRef>
              <c:f>'Months to completion'!$A$35</c:f>
              <c:strCache>
                <c:ptCount val="1"/>
                <c:pt idx="0">
                  <c:v>Months from study start</c:v>
                </c:pt>
              </c:strCache>
            </c:strRef>
          </c:tx>
          <c:layout/>
          <c:overlay val="0"/>
          <c:spPr>
            <a:noFill/>
            <a:ln>
              <a:noFill/>
            </a:ln>
            <a:effectLst/>
          </c:spPr>
          <c:txPr>
            <a:bodyPr rot="0" spcFirstLastPara="1" vertOverflow="ellipsis" vert="horz" wrap="square" anchor="ctr" anchorCtr="1"/>
            <a:lstStyle/>
            <a:p>
              <a:pPr>
                <a:defRPr sz="100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5134208"/>
        <c:crosses val="autoZero"/>
        <c:crossBetween val="midCat"/>
        <c:majorUnit val="12"/>
      </c:valAx>
      <c:valAx>
        <c:axId val="355134208"/>
        <c:scaling>
          <c:orientation val="minMax"/>
          <c:max val="100"/>
        </c:scaling>
        <c:delete val="0"/>
        <c:axPos val="l"/>
        <c:title>
          <c:tx>
            <c:strRef>
              <c:f>'Months to completion'!$C$35</c:f>
              <c:strCache>
                <c:ptCount val="1"/>
                <c:pt idx="0">
                  <c:v>% studies</c:v>
                </c:pt>
              </c:strCache>
            </c:strRef>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5133816"/>
        <c:crosses val="autoZero"/>
        <c:crossBetween val="midCat"/>
        <c:majorUnit val="2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'Months to results'!$A$2</c:f>
          <c:strCache>
            <c:ptCount val="1"/>
            <c:pt idx="0">
              <c:v>Time to Posting of Summary Results at ClinicalTrials.gov, Summarized by Source of Funding</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'Months to results'!$A$37</c:f>
              <c:strCache>
                <c:ptCount val="1"/>
                <c:pt idx="0">
                  <c:v>Industry</c:v>
                </c:pt>
              </c:strCache>
            </c:strRef>
          </c:tx>
          <c:spPr>
            <a:ln w="19050" cap="rnd">
              <a:solidFill>
                <a:schemeClr val="accent4"/>
              </a:solidFill>
              <a:round/>
            </a:ln>
            <a:effectLst/>
          </c:spPr>
          <c:marker>
            <c:symbol val="none"/>
          </c:marker>
          <c:xVal>
            <c:numRef>
              <c:f>'Months to results'!$A$39:$A$274</c:f>
              <c:numCache>
                <c:formatCode>General</c:formatCode>
                <c:ptCount val="236"/>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93</c:v>
                </c:pt>
                <c:pt idx="187">
                  <c:v>93</c:v>
                </c:pt>
                <c:pt idx="188">
                  <c:v>94</c:v>
                </c:pt>
                <c:pt idx="189">
                  <c:v>94</c:v>
                </c:pt>
                <c:pt idx="190">
                  <c:v>95</c:v>
                </c:pt>
                <c:pt idx="191">
                  <c:v>95</c:v>
                </c:pt>
                <c:pt idx="192">
                  <c:v>96</c:v>
                </c:pt>
                <c:pt idx="193">
                  <c:v>96</c:v>
                </c:pt>
                <c:pt idx="194">
                  <c:v>97</c:v>
                </c:pt>
                <c:pt idx="195">
                  <c:v>97</c:v>
                </c:pt>
                <c:pt idx="196">
                  <c:v>98</c:v>
                </c:pt>
                <c:pt idx="197">
                  <c:v>98</c:v>
                </c:pt>
                <c:pt idx="198">
                  <c:v>99</c:v>
                </c:pt>
                <c:pt idx="199">
                  <c:v>99</c:v>
                </c:pt>
                <c:pt idx="200">
                  <c:v>100</c:v>
                </c:pt>
                <c:pt idx="201">
                  <c:v>100</c:v>
                </c:pt>
                <c:pt idx="202">
                  <c:v>102</c:v>
                </c:pt>
                <c:pt idx="203">
                  <c:v>102</c:v>
                </c:pt>
                <c:pt idx="204">
                  <c:v>103</c:v>
                </c:pt>
                <c:pt idx="205">
                  <c:v>103</c:v>
                </c:pt>
                <c:pt idx="206">
                  <c:v>104</c:v>
                </c:pt>
                <c:pt idx="207">
                  <c:v>104</c:v>
                </c:pt>
                <c:pt idx="208">
                  <c:v>105</c:v>
                </c:pt>
                <c:pt idx="209">
                  <c:v>105</c:v>
                </c:pt>
                <c:pt idx="210">
                  <c:v>106</c:v>
                </c:pt>
                <c:pt idx="211">
                  <c:v>106</c:v>
                </c:pt>
                <c:pt idx="212">
                  <c:v>107</c:v>
                </c:pt>
                <c:pt idx="213">
                  <c:v>107</c:v>
                </c:pt>
                <c:pt idx="214">
                  <c:v>108</c:v>
                </c:pt>
                <c:pt idx="215">
                  <c:v>108</c:v>
                </c:pt>
                <c:pt idx="216">
                  <c:v>111</c:v>
                </c:pt>
                <c:pt idx="217">
                  <c:v>111</c:v>
                </c:pt>
                <c:pt idx="218">
                  <c:v>113</c:v>
                </c:pt>
                <c:pt idx="219">
                  <c:v>113</c:v>
                </c:pt>
                <c:pt idx="220">
                  <c:v>114</c:v>
                </c:pt>
                <c:pt idx="221">
                  <c:v>114</c:v>
                </c:pt>
                <c:pt idx="222">
                  <c:v>117</c:v>
                </c:pt>
                <c:pt idx="223">
                  <c:v>117</c:v>
                </c:pt>
                <c:pt idx="224">
                  <c:v>118</c:v>
                </c:pt>
                <c:pt idx="225">
                  <c:v>118</c:v>
                </c:pt>
                <c:pt idx="226">
                  <c:v>120</c:v>
                </c:pt>
                <c:pt idx="227">
                  <c:v>120</c:v>
                </c:pt>
                <c:pt idx="228">
                  <c:v>127</c:v>
                </c:pt>
                <c:pt idx="229">
                  <c:v>127</c:v>
                </c:pt>
                <c:pt idx="230">
                  <c:v>128</c:v>
                </c:pt>
                <c:pt idx="231">
                  <c:v>128</c:v>
                </c:pt>
                <c:pt idx="232">
                  <c:v>135</c:v>
                </c:pt>
                <c:pt idx="233">
                  <c:v>135</c:v>
                </c:pt>
                <c:pt idx="234">
                  <c:v>148</c:v>
                </c:pt>
                <c:pt idx="235">
                  <c:v>148</c:v>
                </c:pt>
              </c:numCache>
            </c:numRef>
          </c:xVal>
          <c:yVal>
            <c:numRef>
              <c:f>'Months to results'!$C$39:$C$274</c:f>
              <c:numCache>
                <c:formatCode>General</c:formatCode>
                <c:ptCount val="236"/>
                <c:pt idx="0">
                  <c:v>0</c:v>
                </c:pt>
                <c:pt idx="1">
                  <c:v>0</c:v>
                </c:pt>
                <c:pt idx="2">
                  <c:v>0</c:v>
                </c:pt>
                <c:pt idx="3">
                  <c:v>0.27420871000000124</c:v>
                </c:pt>
                <c:pt idx="4">
                  <c:v>0.27420871000000124</c:v>
                </c:pt>
                <c:pt idx="5">
                  <c:v>0.53329791999999765</c:v>
                </c:pt>
                <c:pt idx="6">
                  <c:v>0.53329791999999765</c:v>
                </c:pt>
                <c:pt idx="7">
                  <c:v>0.79329008999999839</c:v>
                </c:pt>
                <c:pt idx="8">
                  <c:v>0.79329008999999839</c:v>
                </c:pt>
                <c:pt idx="9">
                  <c:v>1.0940124100000004</c:v>
                </c:pt>
                <c:pt idx="10">
                  <c:v>1.0940124100000004</c:v>
                </c:pt>
                <c:pt idx="11">
                  <c:v>1.4515326499999981</c:v>
                </c:pt>
                <c:pt idx="12">
                  <c:v>1.4515326499999981</c:v>
                </c:pt>
                <c:pt idx="13">
                  <c:v>1.9864712600000001</c:v>
                </c:pt>
                <c:pt idx="14">
                  <c:v>1.9864712600000001</c:v>
                </c:pt>
                <c:pt idx="15">
                  <c:v>2.8059286299999986</c:v>
                </c:pt>
                <c:pt idx="16">
                  <c:v>2.8059286299999986</c:v>
                </c:pt>
                <c:pt idx="17">
                  <c:v>3.5985573199999954</c:v>
                </c:pt>
                <c:pt idx="18">
                  <c:v>3.5985573199999954</c:v>
                </c:pt>
                <c:pt idx="19">
                  <c:v>4.68520805</c:v>
                </c:pt>
                <c:pt idx="20">
                  <c:v>4.68520805</c:v>
                </c:pt>
                <c:pt idx="21">
                  <c:v>5.5819206599999944</c:v>
                </c:pt>
                <c:pt idx="22">
                  <c:v>5.5819206599999944</c:v>
                </c:pt>
                <c:pt idx="23">
                  <c:v>6.9750558500000004</c:v>
                </c:pt>
                <c:pt idx="24">
                  <c:v>6.9750558500000004</c:v>
                </c:pt>
                <c:pt idx="25">
                  <c:v>10.403082740000002</c:v>
                </c:pt>
                <c:pt idx="26">
                  <c:v>10.403082740000002</c:v>
                </c:pt>
                <c:pt idx="27">
                  <c:v>19.829012300000002</c:v>
                </c:pt>
                <c:pt idx="28">
                  <c:v>19.829012300000002</c:v>
                </c:pt>
                <c:pt idx="29">
                  <c:v>22.351666960000006</c:v>
                </c:pt>
                <c:pt idx="30">
                  <c:v>22.351666960000006</c:v>
                </c:pt>
                <c:pt idx="31">
                  <c:v>24.287258609999995</c:v>
                </c:pt>
                <c:pt idx="32">
                  <c:v>24.287258609999995</c:v>
                </c:pt>
                <c:pt idx="33">
                  <c:v>26.347231749999999</c:v>
                </c:pt>
                <c:pt idx="34">
                  <c:v>26.347231749999999</c:v>
                </c:pt>
                <c:pt idx="35">
                  <c:v>28.118917529999997</c:v>
                </c:pt>
                <c:pt idx="36">
                  <c:v>28.118917529999997</c:v>
                </c:pt>
                <c:pt idx="37">
                  <c:v>29.854315710000002</c:v>
                </c:pt>
                <c:pt idx="38">
                  <c:v>29.854315710000002</c:v>
                </c:pt>
                <c:pt idx="39">
                  <c:v>31.18579721</c:v>
                </c:pt>
                <c:pt idx="40">
                  <c:v>31.18579721</c:v>
                </c:pt>
                <c:pt idx="41">
                  <c:v>32.80474092</c:v>
                </c:pt>
                <c:pt idx="42">
                  <c:v>32.80474092</c:v>
                </c:pt>
                <c:pt idx="43">
                  <c:v>34.118512050000007</c:v>
                </c:pt>
                <c:pt idx="44">
                  <c:v>34.118512050000007</c:v>
                </c:pt>
                <c:pt idx="45">
                  <c:v>35.39884515</c:v>
                </c:pt>
                <c:pt idx="46">
                  <c:v>35.39884515</c:v>
                </c:pt>
                <c:pt idx="47">
                  <c:v>36.691805180000003</c:v>
                </c:pt>
                <c:pt idx="48">
                  <c:v>36.691805180000003</c:v>
                </c:pt>
                <c:pt idx="49">
                  <c:v>37.942056780000001</c:v>
                </c:pt>
                <c:pt idx="50">
                  <c:v>37.942056780000001</c:v>
                </c:pt>
                <c:pt idx="51">
                  <c:v>39.259391980000004</c:v>
                </c:pt>
                <c:pt idx="52">
                  <c:v>39.259391980000004</c:v>
                </c:pt>
                <c:pt idx="53">
                  <c:v>40.308801760000001</c:v>
                </c:pt>
                <c:pt idx="54">
                  <c:v>40.308801760000001</c:v>
                </c:pt>
                <c:pt idx="55">
                  <c:v>41.364936980000003</c:v>
                </c:pt>
                <c:pt idx="56">
                  <c:v>41.364936980000003</c:v>
                </c:pt>
                <c:pt idx="57">
                  <c:v>42.29298816</c:v>
                </c:pt>
                <c:pt idx="58">
                  <c:v>42.29298816</c:v>
                </c:pt>
                <c:pt idx="59">
                  <c:v>43.030903980000005</c:v>
                </c:pt>
                <c:pt idx="60">
                  <c:v>43.030903980000005</c:v>
                </c:pt>
                <c:pt idx="61">
                  <c:v>43.715217449999997</c:v>
                </c:pt>
                <c:pt idx="62">
                  <c:v>43.715217449999997</c:v>
                </c:pt>
                <c:pt idx="63">
                  <c:v>44.548614369999996</c:v>
                </c:pt>
                <c:pt idx="64">
                  <c:v>44.548614369999996</c:v>
                </c:pt>
                <c:pt idx="65">
                  <c:v>45.206303160000004</c:v>
                </c:pt>
                <c:pt idx="66">
                  <c:v>45.206303160000004</c:v>
                </c:pt>
                <c:pt idx="67">
                  <c:v>45.819743030000005</c:v>
                </c:pt>
                <c:pt idx="68">
                  <c:v>45.819743030000005</c:v>
                </c:pt>
                <c:pt idx="69">
                  <c:v>46.628874090000004</c:v>
                </c:pt>
                <c:pt idx="70">
                  <c:v>46.628874090000004</c:v>
                </c:pt>
                <c:pt idx="71">
                  <c:v>47.370139730000005</c:v>
                </c:pt>
                <c:pt idx="72">
                  <c:v>47.370139730000005</c:v>
                </c:pt>
                <c:pt idx="73">
                  <c:v>48.045568780000004</c:v>
                </c:pt>
                <c:pt idx="74">
                  <c:v>48.045568780000004</c:v>
                </c:pt>
                <c:pt idx="75">
                  <c:v>48.662656210000002</c:v>
                </c:pt>
                <c:pt idx="76">
                  <c:v>48.662656210000002</c:v>
                </c:pt>
                <c:pt idx="77">
                  <c:v>49.154812249999999</c:v>
                </c:pt>
                <c:pt idx="78">
                  <c:v>49.154812249999999</c:v>
                </c:pt>
                <c:pt idx="79">
                  <c:v>49.852687380000006</c:v>
                </c:pt>
                <c:pt idx="80">
                  <c:v>49.852687380000006</c:v>
                </c:pt>
                <c:pt idx="81">
                  <c:v>50.502351020000006</c:v>
                </c:pt>
                <c:pt idx="82">
                  <c:v>50.502351020000006</c:v>
                </c:pt>
                <c:pt idx="83">
                  <c:v>50.967597149999996</c:v>
                </c:pt>
                <c:pt idx="84">
                  <c:v>50.967597149999996</c:v>
                </c:pt>
                <c:pt idx="85">
                  <c:v>51.370162039999997</c:v>
                </c:pt>
                <c:pt idx="86">
                  <c:v>51.370162039999997</c:v>
                </c:pt>
                <c:pt idx="87">
                  <c:v>51.880224699999999</c:v>
                </c:pt>
                <c:pt idx="88">
                  <c:v>51.880224699999999</c:v>
                </c:pt>
                <c:pt idx="89">
                  <c:v>52.374726920000001</c:v>
                </c:pt>
                <c:pt idx="90">
                  <c:v>52.374726920000001</c:v>
                </c:pt>
                <c:pt idx="91">
                  <c:v>53.00686803</c:v>
                </c:pt>
                <c:pt idx="92">
                  <c:v>53.00686803</c:v>
                </c:pt>
                <c:pt idx="93">
                  <c:v>53.297023720000006</c:v>
                </c:pt>
                <c:pt idx="94">
                  <c:v>53.297023720000006</c:v>
                </c:pt>
                <c:pt idx="95">
                  <c:v>53.713795689999998</c:v>
                </c:pt>
                <c:pt idx="96">
                  <c:v>53.713795689999998</c:v>
                </c:pt>
                <c:pt idx="97">
                  <c:v>54.048574020000004</c:v>
                </c:pt>
                <c:pt idx="98">
                  <c:v>54.048574020000004</c:v>
                </c:pt>
                <c:pt idx="99">
                  <c:v>54.437567519999995</c:v>
                </c:pt>
                <c:pt idx="100">
                  <c:v>54.437567519999995</c:v>
                </c:pt>
                <c:pt idx="101">
                  <c:v>54.767822119999998</c:v>
                </c:pt>
                <c:pt idx="102">
                  <c:v>54.767822119999998</c:v>
                </c:pt>
                <c:pt idx="103">
                  <c:v>55.128135350000008</c:v>
                </c:pt>
                <c:pt idx="104">
                  <c:v>55.128135350000008</c:v>
                </c:pt>
                <c:pt idx="105">
                  <c:v>55.624534429999997</c:v>
                </c:pt>
                <c:pt idx="106">
                  <c:v>55.624534429999997</c:v>
                </c:pt>
                <c:pt idx="107">
                  <c:v>55.915607850000001</c:v>
                </c:pt>
                <c:pt idx="108">
                  <c:v>55.915607850000001</c:v>
                </c:pt>
                <c:pt idx="109">
                  <c:v>56.157166159999996</c:v>
                </c:pt>
                <c:pt idx="110">
                  <c:v>56.157166159999996</c:v>
                </c:pt>
                <c:pt idx="111">
                  <c:v>56.456527530000002</c:v>
                </c:pt>
                <c:pt idx="112">
                  <c:v>56.456527530000002</c:v>
                </c:pt>
                <c:pt idx="113">
                  <c:v>56.814569999999996</c:v>
                </c:pt>
                <c:pt idx="114">
                  <c:v>56.814569999999996</c:v>
                </c:pt>
                <c:pt idx="115">
                  <c:v>57.22065868</c:v>
                </c:pt>
                <c:pt idx="116">
                  <c:v>57.22065868</c:v>
                </c:pt>
                <c:pt idx="117">
                  <c:v>57.50537975000001</c:v>
                </c:pt>
                <c:pt idx="118">
                  <c:v>57.50537975000001</c:v>
                </c:pt>
                <c:pt idx="119">
                  <c:v>57.938115190000005</c:v>
                </c:pt>
                <c:pt idx="120">
                  <c:v>57.938115190000005</c:v>
                </c:pt>
                <c:pt idx="121">
                  <c:v>58.393393970000005</c:v>
                </c:pt>
                <c:pt idx="122">
                  <c:v>58.393393970000005</c:v>
                </c:pt>
                <c:pt idx="123">
                  <c:v>58.750276939999999</c:v>
                </c:pt>
                <c:pt idx="124">
                  <c:v>58.750276939999999</c:v>
                </c:pt>
                <c:pt idx="125">
                  <c:v>59.037257799999999</c:v>
                </c:pt>
                <c:pt idx="126">
                  <c:v>59.037257799999999</c:v>
                </c:pt>
                <c:pt idx="127">
                  <c:v>59.315390339999993</c:v>
                </c:pt>
                <c:pt idx="128">
                  <c:v>59.315390339999993</c:v>
                </c:pt>
                <c:pt idx="129">
                  <c:v>59.565564729999998</c:v>
                </c:pt>
                <c:pt idx="130">
                  <c:v>59.565564729999998</c:v>
                </c:pt>
                <c:pt idx="131">
                  <c:v>59.741994239999997</c:v>
                </c:pt>
                <c:pt idx="132">
                  <c:v>59.741994239999997</c:v>
                </c:pt>
                <c:pt idx="133">
                  <c:v>59.970825770000005</c:v>
                </c:pt>
                <c:pt idx="134">
                  <c:v>59.970825770000005</c:v>
                </c:pt>
                <c:pt idx="135">
                  <c:v>60.153380049999996</c:v>
                </c:pt>
                <c:pt idx="136">
                  <c:v>60.153380049999996</c:v>
                </c:pt>
                <c:pt idx="137">
                  <c:v>60.406213930000007</c:v>
                </c:pt>
                <c:pt idx="138">
                  <c:v>60.406213930000007</c:v>
                </c:pt>
                <c:pt idx="139">
                  <c:v>60.595164759999996</c:v>
                </c:pt>
                <c:pt idx="140">
                  <c:v>60.595164759999996</c:v>
                </c:pt>
                <c:pt idx="141">
                  <c:v>60.910543609999998</c:v>
                </c:pt>
                <c:pt idx="142">
                  <c:v>60.910543609999998</c:v>
                </c:pt>
                <c:pt idx="143">
                  <c:v>61.03571569999999</c:v>
                </c:pt>
                <c:pt idx="144">
                  <c:v>61.03571569999999</c:v>
                </c:pt>
                <c:pt idx="145">
                  <c:v>61.236093039999993</c:v>
                </c:pt>
                <c:pt idx="146">
                  <c:v>61.236093039999993</c:v>
                </c:pt>
                <c:pt idx="147">
                  <c:v>61.550645030000005</c:v>
                </c:pt>
                <c:pt idx="148">
                  <c:v>61.550645030000005</c:v>
                </c:pt>
                <c:pt idx="149">
                  <c:v>61.872001490000002</c:v>
                </c:pt>
                <c:pt idx="150">
                  <c:v>61.872001490000002</c:v>
                </c:pt>
                <c:pt idx="151">
                  <c:v>62.105081460000001</c:v>
                </c:pt>
                <c:pt idx="152">
                  <c:v>62.105081460000001</c:v>
                </c:pt>
                <c:pt idx="153">
                  <c:v>62.283363879999996</c:v>
                </c:pt>
                <c:pt idx="154">
                  <c:v>62.283363879999996</c:v>
                </c:pt>
                <c:pt idx="155">
                  <c:v>62.404250530000006</c:v>
                </c:pt>
                <c:pt idx="156">
                  <c:v>62.404250530000006</c:v>
                </c:pt>
                <c:pt idx="157">
                  <c:v>62.465984109999994</c:v>
                </c:pt>
                <c:pt idx="158">
                  <c:v>62.465984109999994</c:v>
                </c:pt>
                <c:pt idx="159">
                  <c:v>62.613093910000003</c:v>
                </c:pt>
                <c:pt idx="160">
                  <c:v>62.613093910000003</c:v>
                </c:pt>
                <c:pt idx="161">
                  <c:v>62.829203200000009</c:v>
                </c:pt>
                <c:pt idx="162">
                  <c:v>62.829203200000009</c:v>
                </c:pt>
                <c:pt idx="163">
                  <c:v>63.00694759000001</c:v>
                </c:pt>
                <c:pt idx="164">
                  <c:v>63.00694759000001</c:v>
                </c:pt>
                <c:pt idx="165">
                  <c:v>63.187842709999998</c:v>
                </c:pt>
                <c:pt idx="166">
                  <c:v>63.187842709999998</c:v>
                </c:pt>
                <c:pt idx="167">
                  <c:v>63.302808849999991</c:v>
                </c:pt>
                <c:pt idx="168">
                  <c:v>63.302808849999991</c:v>
                </c:pt>
                <c:pt idx="169">
                  <c:v>63.466844829999999</c:v>
                </c:pt>
                <c:pt idx="170">
                  <c:v>63.466844829999999</c:v>
                </c:pt>
                <c:pt idx="171">
                  <c:v>63.538619199999999</c:v>
                </c:pt>
                <c:pt idx="172">
                  <c:v>63.538619199999999</c:v>
                </c:pt>
                <c:pt idx="173">
                  <c:v>63.710029320000004</c:v>
                </c:pt>
                <c:pt idx="174">
                  <c:v>63.710029320000004</c:v>
                </c:pt>
                <c:pt idx="175">
                  <c:v>63.912908260000002</c:v>
                </c:pt>
                <c:pt idx="176">
                  <c:v>63.912908260000002</c:v>
                </c:pt>
                <c:pt idx="177">
                  <c:v>64.069808660000007</c:v>
                </c:pt>
                <c:pt idx="178">
                  <c:v>64.069808660000007</c:v>
                </c:pt>
                <c:pt idx="179">
                  <c:v>64.203080880000002</c:v>
                </c:pt>
                <c:pt idx="180">
                  <c:v>64.203080880000002</c:v>
                </c:pt>
                <c:pt idx="181">
                  <c:v>64.394362130000005</c:v>
                </c:pt>
                <c:pt idx="182">
                  <c:v>64.394362130000005</c:v>
                </c:pt>
                <c:pt idx="183">
                  <c:v>64.479003109999994</c:v>
                </c:pt>
                <c:pt idx="184">
                  <c:v>64.479003109999994</c:v>
                </c:pt>
                <c:pt idx="185">
                  <c:v>64.536620290000002</c:v>
                </c:pt>
                <c:pt idx="186">
                  <c:v>64.536620290000002</c:v>
                </c:pt>
                <c:pt idx="187">
                  <c:v>64.625500949999989</c:v>
                </c:pt>
                <c:pt idx="188">
                  <c:v>64.625500949999989</c:v>
                </c:pt>
                <c:pt idx="189">
                  <c:v>64.655996200000004</c:v>
                </c:pt>
                <c:pt idx="190">
                  <c:v>64.655996200000004</c:v>
                </c:pt>
                <c:pt idx="191">
                  <c:v>64.813080659999997</c:v>
                </c:pt>
                <c:pt idx="192">
                  <c:v>64.813080659999997</c:v>
                </c:pt>
                <c:pt idx="193">
                  <c:v>64.942802029999996</c:v>
                </c:pt>
                <c:pt idx="194">
                  <c:v>64.942802029999996</c:v>
                </c:pt>
                <c:pt idx="195">
                  <c:v>65.042302119999988</c:v>
                </c:pt>
                <c:pt idx="196">
                  <c:v>65.042302119999988</c:v>
                </c:pt>
                <c:pt idx="197">
                  <c:v>65.145219770000011</c:v>
                </c:pt>
                <c:pt idx="198">
                  <c:v>65.145219770000011</c:v>
                </c:pt>
                <c:pt idx="199">
                  <c:v>65.252136280000002</c:v>
                </c:pt>
                <c:pt idx="200">
                  <c:v>65.252136280000002</c:v>
                </c:pt>
                <c:pt idx="201">
                  <c:v>65.361406290000005</c:v>
                </c:pt>
                <c:pt idx="202">
                  <c:v>65.361406290000005</c:v>
                </c:pt>
                <c:pt idx="203">
                  <c:v>65.555351379999991</c:v>
                </c:pt>
                <c:pt idx="204">
                  <c:v>65.555351379999991</c:v>
                </c:pt>
                <c:pt idx="205">
                  <c:v>65.595310369999993</c:v>
                </c:pt>
                <c:pt idx="206">
                  <c:v>65.595310369999993</c:v>
                </c:pt>
                <c:pt idx="207">
                  <c:v>65.636464309999994</c:v>
                </c:pt>
                <c:pt idx="208">
                  <c:v>65.636464309999994</c:v>
                </c:pt>
                <c:pt idx="209">
                  <c:v>65.763579730000004</c:v>
                </c:pt>
                <c:pt idx="210">
                  <c:v>65.763579730000004</c:v>
                </c:pt>
                <c:pt idx="211">
                  <c:v>65.895937020000005</c:v>
                </c:pt>
                <c:pt idx="212">
                  <c:v>65.895937020000005</c:v>
                </c:pt>
                <c:pt idx="213">
                  <c:v>65.941530689999993</c:v>
                </c:pt>
                <c:pt idx="214">
                  <c:v>65.941530689999993</c:v>
                </c:pt>
                <c:pt idx="215">
                  <c:v>65.988507889999994</c:v>
                </c:pt>
                <c:pt idx="216">
                  <c:v>65.988507889999994</c:v>
                </c:pt>
                <c:pt idx="217">
                  <c:v>66.041238879999995</c:v>
                </c:pt>
                <c:pt idx="218">
                  <c:v>66.041238879999995</c:v>
                </c:pt>
                <c:pt idx="219">
                  <c:v>66.154058689999999</c:v>
                </c:pt>
                <c:pt idx="220">
                  <c:v>66.154058689999999</c:v>
                </c:pt>
                <c:pt idx="221">
                  <c:v>66.211619810000002</c:v>
                </c:pt>
                <c:pt idx="222">
                  <c:v>66.211619810000002</c:v>
                </c:pt>
                <c:pt idx="223">
                  <c:v>66.274657839999989</c:v>
                </c:pt>
                <c:pt idx="224">
                  <c:v>66.274657839999989</c:v>
                </c:pt>
                <c:pt idx="225">
                  <c:v>66.338290560000004</c:v>
                </c:pt>
                <c:pt idx="226">
                  <c:v>66.338290560000004</c:v>
                </c:pt>
                <c:pt idx="227">
                  <c:v>66.405748889999998</c:v>
                </c:pt>
                <c:pt idx="228">
                  <c:v>66.405748889999998</c:v>
                </c:pt>
                <c:pt idx="229">
                  <c:v>66.559147299999992</c:v>
                </c:pt>
                <c:pt idx="230">
                  <c:v>66.559147299999992</c:v>
                </c:pt>
                <c:pt idx="231">
                  <c:v>66.637280129999994</c:v>
                </c:pt>
                <c:pt idx="232">
                  <c:v>66.637280129999994</c:v>
                </c:pt>
                <c:pt idx="233">
                  <c:v>66.725775409999997</c:v>
                </c:pt>
                <c:pt idx="234">
                  <c:v>66.725775409999997</c:v>
                </c:pt>
                <c:pt idx="235">
                  <c:v>66.831744280000009</c:v>
                </c:pt>
              </c:numCache>
            </c:numRef>
          </c:yVal>
          <c:smooth val="0"/>
        </c:ser>
        <c:ser>
          <c:idx val="1"/>
          <c:order val="1"/>
          <c:tx>
            <c:strRef>
              <c:f>'Months to results'!$D$37</c:f>
              <c:strCache>
                <c:ptCount val="1"/>
                <c:pt idx="0">
                  <c:v>NIH</c:v>
                </c:pt>
              </c:strCache>
            </c:strRef>
          </c:tx>
          <c:spPr>
            <a:ln w="19050" cap="rnd">
              <a:solidFill>
                <a:schemeClr val="accent3"/>
              </a:solidFill>
              <a:prstDash val="dash"/>
              <a:round/>
            </a:ln>
            <a:effectLst/>
          </c:spPr>
          <c:marker>
            <c:symbol val="none"/>
          </c:marker>
          <c:xVal>
            <c:numRef>
              <c:f>'Months to results'!$D$39:$D$226</c:f>
              <c:numCache>
                <c:formatCode>General</c:formatCode>
                <c:ptCount val="188"/>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70</c:v>
                </c:pt>
                <c:pt idx="139">
                  <c:v>70</c:v>
                </c:pt>
                <c:pt idx="140">
                  <c:v>71</c:v>
                </c:pt>
                <c:pt idx="141">
                  <c:v>71</c:v>
                </c:pt>
                <c:pt idx="142">
                  <c:v>72</c:v>
                </c:pt>
                <c:pt idx="143">
                  <c:v>72</c:v>
                </c:pt>
                <c:pt idx="144">
                  <c:v>73</c:v>
                </c:pt>
                <c:pt idx="145">
                  <c:v>73</c:v>
                </c:pt>
                <c:pt idx="146">
                  <c:v>74</c:v>
                </c:pt>
                <c:pt idx="147">
                  <c:v>74</c:v>
                </c:pt>
                <c:pt idx="148">
                  <c:v>77</c:v>
                </c:pt>
                <c:pt idx="149">
                  <c:v>77</c:v>
                </c:pt>
                <c:pt idx="150">
                  <c:v>78</c:v>
                </c:pt>
                <c:pt idx="151">
                  <c:v>78</c:v>
                </c:pt>
                <c:pt idx="152">
                  <c:v>79</c:v>
                </c:pt>
                <c:pt idx="153">
                  <c:v>79</c:v>
                </c:pt>
                <c:pt idx="154">
                  <c:v>80</c:v>
                </c:pt>
                <c:pt idx="155">
                  <c:v>80</c:v>
                </c:pt>
                <c:pt idx="156">
                  <c:v>81</c:v>
                </c:pt>
                <c:pt idx="157">
                  <c:v>81</c:v>
                </c:pt>
                <c:pt idx="158">
                  <c:v>82</c:v>
                </c:pt>
                <c:pt idx="159">
                  <c:v>82</c:v>
                </c:pt>
                <c:pt idx="160">
                  <c:v>83</c:v>
                </c:pt>
                <c:pt idx="161">
                  <c:v>83</c:v>
                </c:pt>
                <c:pt idx="162">
                  <c:v>84</c:v>
                </c:pt>
                <c:pt idx="163">
                  <c:v>84</c:v>
                </c:pt>
                <c:pt idx="164">
                  <c:v>85</c:v>
                </c:pt>
                <c:pt idx="165">
                  <c:v>85</c:v>
                </c:pt>
                <c:pt idx="166">
                  <c:v>86</c:v>
                </c:pt>
                <c:pt idx="167">
                  <c:v>86</c:v>
                </c:pt>
                <c:pt idx="168">
                  <c:v>87</c:v>
                </c:pt>
                <c:pt idx="169">
                  <c:v>87</c:v>
                </c:pt>
                <c:pt idx="170">
                  <c:v>88</c:v>
                </c:pt>
                <c:pt idx="171">
                  <c:v>88</c:v>
                </c:pt>
                <c:pt idx="172">
                  <c:v>90</c:v>
                </c:pt>
                <c:pt idx="173">
                  <c:v>90</c:v>
                </c:pt>
                <c:pt idx="174">
                  <c:v>92</c:v>
                </c:pt>
                <c:pt idx="175">
                  <c:v>92</c:v>
                </c:pt>
                <c:pt idx="176">
                  <c:v>94</c:v>
                </c:pt>
                <c:pt idx="177">
                  <c:v>94</c:v>
                </c:pt>
                <c:pt idx="178">
                  <c:v>96</c:v>
                </c:pt>
                <c:pt idx="179">
                  <c:v>96</c:v>
                </c:pt>
                <c:pt idx="180">
                  <c:v>100</c:v>
                </c:pt>
                <c:pt idx="181">
                  <c:v>100</c:v>
                </c:pt>
                <c:pt idx="182">
                  <c:v>104</c:v>
                </c:pt>
                <c:pt idx="183">
                  <c:v>104</c:v>
                </c:pt>
                <c:pt idx="184">
                  <c:v>132</c:v>
                </c:pt>
                <c:pt idx="185">
                  <c:v>132</c:v>
                </c:pt>
                <c:pt idx="186">
                  <c:v>152</c:v>
                </c:pt>
                <c:pt idx="187">
                  <c:v>152</c:v>
                </c:pt>
              </c:numCache>
            </c:numRef>
          </c:xVal>
          <c:yVal>
            <c:numRef>
              <c:f>'Months to results'!$F$39:$F$226</c:f>
              <c:numCache>
                <c:formatCode>General</c:formatCode>
                <c:ptCount val="188"/>
                <c:pt idx="0">
                  <c:v>0</c:v>
                </c:pt>
                <c:pt idx="1">
                  <c:v>0</c:v>
                </c:pt>
                <c:pt idx="2">
                  <c:v>0</c:v>
                </c:pt>
                <c:pt idx="3">
                  <c:v>0.87145968999999823</c:v>
                </c:pt>
                <c:pt idx="4">
                  <c:v>0.87145968999999823</c:v>
                </c:pt>
                <c:pt idx="5">
                  <c:v>1.1986165900000012</c:v>
                </c:pt>
                <c:pt idx="6">
                  <c:v>1.1986165900000012</c:v>
                </c:pt>
                <c:pt idx="7">
                  <c:v>1.9657931699999964</c:v>
                </c:pt>
                <c:pt idx="8">
                  <c:v>1.9657931699999964</c:v>
                </c:pt>
                <c:pt idx="9">
                  <c:v>2.6793680199999947</c:v>
                </c:pt>
                <c:pt idx="10">
                  <c:v>2.6793680199999947</c:v>
                </c:pt>
                <c:pt idx="11">
                  <c:v>3.0103905799999997</c:v>
                </c:pt>
                <c:pt idx="12">
                  <c:v>3.0103905799999997</c:v>
                </c:pt>
                <c:pt idx="13">
                  <c:v>3.7867510899999957</c:v>
                </c:pt>
                <c:pt idx="14">
                  <c:v>3.7867510899999957</c:v>
                </c:pt>
                <c:pt idx="15">
                  <c:v>4.6219355399999991</c:v>
                </c:pt>
                <c:pt idx="16">
                  <c:v>4.6219355399999991</c:v>
                </c:pt>
                <c:pt idx="17">
                  <c:v>5.7980596499999981</c:v>
                </c:pt>
                <c:pt idx="18">
                  <c:v>5.7980596499999981</c:v>
                </c:pt>
                <c:pt idx="19">
                  <c:v>7.6617671000000058</c:v>
                </c:pt>
                <c:pt idx="20">
                  <c:v>7.6617671000000058</c:v>
                </c:pt>
                <c:pt idx="21">
                  <c:v>9.4745422300000044</c:v>
                </c:pt>
                <c:pt idx="22">
                  <c:v>9.4745422300000044</c:v>
                </c:pt>
                <c:pt idx="23">
                  <c:v>11.069704479999999</c:v>
                </c:pt>
                <c:pt idx="24">
                  <c:v>11.069704479999999</c:v>
                </c:pt>
                <c:pt idx="25">
                  <c:v>15.550688359999999</c:v>
                </c:pt>
                <c:pt idx="26">
                  <c:v>15.550688359999999</c:v>
                </c:pt>
                <c:pt idx="27">
                  <c:v>23.943166540000004</c:v>
                </c:pt>
                <c:pt idx="28">
                  <c:v>23.943166540000004</c:v>
                </c:pt>
                <c:pt idx="29">
                  <c:v>28.737410510000004</c:v>
                </c:pt>
                <c:pt idx="30">
                  <c:v>28.737410510000004</c:v>
                </c:pt>
                <c:pt idx="31">
                  <c:v>32.173931330000002</c:v>
                </c:pt>
                <c:pt idx="32">
                  <c:v>32.173931330000002</c:v>
                </c:pt>
                <c:pt idx="33">
                  <c:v>34.365797099999995</c:v>
                </c:pt>
                <c:pt idx="34">
                  <c:v>34.365797099999995</c:v>
                </c:pt>
                <c:pt idx="35">
                  <c:v>37.368669130000001</c:v>
                </c:pt>
                <c:pt idx="36">
                  <c:v>37.368669130000001</c:v>
                </c:pt>
                <c:pt idx="37">
                  <c:v>39.980899410000006</c:v>
                </c:pt>
                <c:pt idx="38">
                  <c:v>39.980899410000006</c:v>
                </c:pt>
                <c:pt idx="39">
                  <c:v>42.486916139999998</c:v>
                </c:pt>
                <c:pt idx="40">
                  <c:v>42.486916139999998</c:v>
                </c:pt>
                <c:pt idx="41">
                  <c:v>45.207557070000007</c:v>
                </c:pt>
                <c:pt idx="42">
                  <c:v>45.207557070000007</c:v>
                </c:pt>
                <c:pt idx="43">
                  <c:v>47.386437839999992</c:v>
                </c:pt>
                <c:pt idx="44">
                  <c:v>47.386437839999992</c:v>
                </c:pt>
                <c:pt idx="45">
                  <c:v>49.000350789999999</c:v>
                </c:pt>
                <c:pt idx="46">
                  <c:v>49.000350789999999</c:v>
                </c:pt>
                <c:pt idx="47">
                  <c:v>51.15526555000001</c:v>
                </c:pt>
                <c:pt idx="48">
                  <c:v>51.15526555000001</c:v>
                </c:pt>
                <c:pt idx="49">
                  <c:v>53.456161520000002</c:v>
                </c:pt>
                <c:pt idx="50">
                  <c:v>53.456161520000002</c:v>
                </c:pt>
                <c:pt idx="51">
                  <c:v>54.715895040000007</c:v>
                </c:pt>
                <c:pt idx="52">
                  <c:v>54.715895040000007</c:v>
                </c:pt>
                <c:pt idx="53">
                  <c:v>55.778278730000011</c:v>
                </c:pt>
                <c:pt idx="54">
                  <c:v>55.778278730000011</c:v>
                </c:pt>
                <c:pt idx="55">
                  <c:v>56.856857300000009</c:v>
                </c:pt>
                <c:pt idx="56">
                  <c:v>56.856857300000009</c:v>
                </c:pt>
                <c:pt idx="57">
                  <c:v>58.477257019999996</c:v>
                </c:pt>
                <c:pt idx="58">
                  <c:v>58.477257019999996</c:v>
                </c:pt>
                <c:pt idx="59">
                  <c:v>59.904388939999997</c:v>
                </c:pt>
                <c:pt idx="60">
                  <c:v>59.904388939999997</c:v>
                </c:pt>
                <c:pt idx="61">
                  <c:v>61.272839830000002</c:v>
                </c:pt>
                <c:pt idx="62">
                  <c:v>61.272839830000002</c:v>
                </c:pt>
                <c:pt idx="63">
                  <c:v>62.173471460000009</c:v>
                </c:pt>
                <c:pt idx="64">
                  <c:v>62.173471460000009</c:v>
                </c:pt>
                <c:pt idx="65">
                  <c:v>63.218403190000004</c:v>
                </c:pt>
                <c:pt idx="66">
                  <c:v>63.218403190000004</c:v>
                </c:pt>
                <c:pt idx="67">
                  <c:v>64.072134649999995</c:v>
                </c:pt>
                <c:pt idx="68">
                  <c:v>64.072134649999995</c:v>
                </c:pt>
                <c:pt idx="69">
                  <c:v>64.862547679999992</c:v>
                </c:pt>
                <c:pt idx="70">
                  <c:v>64.862547679999992</c:v>
                </c:pt>
                <c:pt idx="71">
                  <c:v>65.657839809999999</c:v>
                </c:pt>
                <c:pt idx="72">
                  <c:v>65.657839809999999</c:v>
                </c:pt>
                <c:pt idx="73">
                  <c:v>66.753866200000004</c:v>
                </c:pt>
                <c:pt idx="74">
                  <c:v>66.753866200000004</c:v>
                </c:pt>
                <c:pt idx="75">
                  <c:v>67.491031030000002</c:v>
                </c:pt>
                <c:pt idx="76">
                  <c:v>67.491031030000002</c:v>
                </c:pt>
                <c:pt idx="77">
                  <c:v>68.681290770000004</c:v>
                </c:pt>
                <c:pt idx="78">
                  <c:v>68.681290770000004</c:v>
                </c:pt>
                <c:pt idx="79">
                  <c:v>69.130841620000012</c:v>
                </c:pt>
                <c:pt idx="80">
                  <c:v>69.130841620000012</c:v>
                </c:pt>
                <c:pt idx="81">
                  <c:v>69.887438639999999</c:v>
                </c:pt>
                <c:pt idx="82">
                  <c:v>69.887438639999999</c:v>
                </c:pt>
                <c:pt idx="83">
                  <c:v>70.965637759999993</c:v>
                </c:pt>
                <c:pt idx="84">
                  <c:v>70.965637759999993</c:v>
                </c:pt>
                <c:pt idx="85">
                  <c:v>71.50906166</c:v>
                </c:pt>
                <c:pt idx="86">
                  <c:v>71.50906166</c:v>
                </c:pt>
                <c:pt idx="87">
                  <c:v>71.98128715</c:v>
                </c:pt>
                <c:pt idx="88">
                  <c:v>71.98128715</c:v>
                </c:pt>
                <c:pt idx="89">
                  <c:v>72.456180590000002</c:v>
                </c:pt>
                <c:pt idx="90">
                  <c:v>72.456180590000002</c:v>
                </c:pt>
                <c:pt idx="91">
                  <c:v>73.331851150000006</c:v>
                </c:pt>
                <c:pt idx="92">
                  <c:v>73.331851150000006</c:v>
                </c:pt>
                <c:pt idx="93">
                  <c:v>73.972527400000004</c:v>
                </c:pt>
                <c:pt idx="94">
                  <c:v>73.972527400000004</c:v>
                </c:pt>
                <c:pt idx="95">
                  <c:v>74.700003339999995</c:v>
                </c:pt>
                <c:pt idx="96">
                  <c:v>74.700003339999995</c:v>
                </c:pt>
                <c:pt idx="97">
                  <c:v>75.025405230000004</c:v>
                </c:pt>
                <c:pt idx="98">
                  <c:v>75.025405230000004</c:v>
                </c:pt>
                <c:pt idx="99">
                  <c:v>75.598592650000001</c:v>
                </c:pt>
                <c:pt idx="100">
                  <c:v>75.598592650000001</c:v>
                </c:pt>
                <c:pt idx="101">
                  <c:v>76.094892459999997</c:v>
                </c:pt>
                <c:pt idx="102">
                  <c:v>76.094892459999997</c:v>
                </c:pt>
                <c:pt idx="103">
                  <c:v>76.59639820999999</c:v>
                </c:pt>
                <c:pt idx="104">
                  <c:v>76.59639820999999</c:v>
                </c:pt>
                <c:pt idx="105">
                  <c:v>77.105172159999995</c:v>
                </c:pt>
                <c:pt idx="106">
                  <c:v>77.105172159999995</c:v>
                </c:pt>
                <c:pt idx="107">
                  <c:v>77.360504820000003</c:v>
                </c:pt>
                <c:pt idx="108">
                  <c:v>77.360504820000003</c:v>
                </c:pt>
                <c:pt idx="109">
                  <c:v>78.218061449999993</c:v>
                </c:pt>
                <c:pt idx="110">
                  <c:v>78.218061449999993</c:v>
                </c:pt>
                <c:pt idx="111">
                  <c:v>78.655449779999998</c:v>
                </c:pt>
                <c:pt idx="112">
                  <c:v>78.655449779999998</c:v>
                </c:pt>
                <c:pt idx="113">
                  <c:v>79.100127910000012</c:v>
                </c:pt>
                <c:pt idx="114">
                  <c:v>79.100127910000012</c:v>
                </c:pt>
                <c:pt idx="115">
                  <c:v>79.190603539999998</c:v>
                </c:pt>
                <c:pt idx="116">
                  <c:v>79.190603539999998</c:v>
                </c:pt>
                <c:pt idx="117">
                  <c:v>79.469300820000001</c:v>
                </c:pt>
                <c:pt idx="118">
                  <c:v>79.469300820000001</c:v>
                </c:pt>
                <c:pt idx="119">
                  <c:v>79.75183337</c:v>
                </c:pt>
                <c:pt idx="120">
                  <c:v>79.75183337</c:v>
                </c:pt>
                <c:pt idx="121">
                  <c:v>80.31953897999999</c:v>
                </c:pt>
                <c:pt idx="122">
                  <c:v>80.31953897999999</c:v>
                </c:pt>
                <c:pt idx="123">
                  <c:v>80.892756289999994</c:v>
                </c:pt>
                <c:pt idx="124">
                  <c:v>80.892756289999994</c:v>
                </c:pt>
                <c:pt idx="125">
                  <c:v>81.385211030000008</c:v>
                </c:pt>
                <c:pt idx="126">
                  <c:v>81.385211030000008</c:v>
                </c:pt>
                <c:pt idx="127">
                  <c:v>81.485290539999994</c:v>
                </c:pt>
                <c:pt idx="128">
                  <c:v>81.485290539999994</c:v>
                </c:pt>
                <c:pt idx="129">
                  <c:v>81.689872960000002</c:v>
                </c:pt>
                <c:pt idx="130">
                  <c:v>81.689872960000002</c:v>
                </c:pt>
                <c:pt idx="131">
                  <c:v>81.899131560000001</c:v>
                </c:pt>
                <c:pt idx="132">
                  <c:v>81.899131560000001</c:v>
                </c:pt>
                <c:pt idx="133">
                  <c:v>82.32254368000001</c:v>
                </c:pt>
                <c:pt idx="134">
                  <c:v>82.32254368000001</c:v>
                </c:pt>
                <c:pt idx="135">
                  <c:v>82.64591179</c:v>
                </c:pt>
                <c:pt idx="136">
                  <c:v>82.64591179</c:v>
                </c:pt>
                <c:pt idx="137">
                  <c:v>82.971300940000006</c:v>
                </c:pt>
                <c:pt idx="138">
                  <c:v>82.971300940000006</c:v>
                </c:pt>
                <c:pt idx="139">
                  <c:v>83.314160650000005</c:v>
                </c:pt>
                <c:pt idx="140">
                  <c:v>83.314160650000005</c:v>
                </c:pt>
                <c:pt idx="141">
                  <c:v>83.659384920000008</c:v>
                </c:pt>
                <c:pt idx="142">
                  <c:v>83.659384920000008</c:v>
                </c:pt>
                <c:pt idx="143">
                  <c:v>84.009540950000002</c:v>
                </c:pt>
                <c:pt idx="144">
                  <c:v>84.009540950000002</c:v>
                </c:pt>
                <c:pt idx="145">
                  <c:v>84.48333233000001</c:v>
                </c:pt>
                <c:pt idx="146">
                  <c:v>84.48333233000001</c:v>
                </c:pt>
                <c:pt idx="147">
                  <c:v>84.841409280000008</c:v>
                </c:pt>
                <c:pt idx="148">
                  <c:v>84.841409280000008</c:v>
                </c:pt>
                <c:pt idx="149">
                  <c:v>85.085902680000004</c:v>
                </c:pt>
                <c:pt idx="150">
                  <c:v>85.085902680000004</c:v>
                </c:pt>
                <c:pt idx="151">
                  <c:v>85.332416679999994</c:v>
                </c:pt>
                <c:pt idx="152">
                  <c:v>85.332416679999994</c:v>
                </c:pt>
                <c:pt idx="153">
                  <c:v>85.58530605</c:v>
                </c:pt>
                <c:pt idx="154">
                  <c:v>85.58530605</c:v>
                </c:pt>
                <c:pt idx="155">
                  <c:v>85.711750730000006</c:v>
                </c:pt>
                <c:pt idx="156">
                  <c:v>85.711750730000006</c:v>
                </c:pt>
                <c:pt idx="157">
                  <c:v>85.841643910000002</c:v>
                </c:pt>
                <c:pt idx="158">
                  <c:v>85.841643910000002</c:v>
                </c:pt>
                <c:pt idx="159">
                  <c:v>85.975213310000001</c:v>
                </c:pt>
                <c:pt idx="160">
                  <c:v>85.975213310000001</c:v>
                </c:pt>
                <c:pt idx="161">
                  <c:v>86.244920739999998</c:v>
                </c:pt>
                <c:pt idx="162">
                  <c:v>86.244920739999998</c:v>
                </c:pt>
                <c:pt idx="163">
                  <c:v>86.522801129999991</c:v>
                </c:pt>
                <c:pt idx="164">
                  <c:v>86.522801129999991</c:v>
                </c:pt>
                <c:pt idx="165">
                  <c:v>87.084351089999998</c:v>
                </c:pt>
                <c:pt idx="166">
                  <c:v>87.084351089999998</c:v>
                </c:pt>
                <c:pt idx="167">
                  <c:v>87.524657300000001</c:v>
                </c:pt>
                <c:pt idx="168">
                  <c:v>87.524657300000001</c:v>
                </c:pt>
                <c:pt idx="169">
                  <c:v>87.964963510000004</c:v>
                </c:pt>
                <c:pt idx="170">
                  <c:v>87.964963510000004</c:v>
                </c:pt>
                <c:pt idx="171">
                  <c:v>88.115401469999995</c:v>
                </c:pt>
                <c:pt idx="172">
                  <c:v>88.115401469999995</c:v>
                </c:pt>
                <c:pt idx="173">
                  <c:v>88.271777760000006</c:v>
                </c:pt>
                <c:pt idx="174">
                  <c:v>88.271777760000006</c:v>
                </c:pt>
                <c:pt idx="175">
                  <c:v>88.593098920000003</c:v>
                </c:pt>
                <c:pt idx="176">
                  <c:v>88.593098920000003</c:v>
                </c:pt>
                <c:pt idx="177">
                  <c:v>88.758416330000003</c:v>
                </c:pt>
                <c:pt idx="178">
                  <c:v>88.758416330000003</c:v>
                </c:pt>
                <c:pt idx="179">
                  <c:v>89.269397399999988</c:v>
                </c:pt>
                <c:pt idx="180">
                  <c:v>89.269397399999988</c:v>
                </c:pt>
                <c:pt idx="181">
                  <c:v>89.445308920000002</c:v>
                </c:pt>
                <c:pt idx="182">
                  <c:v>89.445308920000002</c:v>
                </c:pt>
                <c:pt idx="183">
                  <c:v>89.630478940000003</c:v>
                </c:pt>
                <c:pt idx="184">
                  <c:v>89.630478940000003</c:v>
                </c:pt>
                <c:pt idx="185">
                  <c:v>89.95452646999999</c:v>
                </c:pt>
                <c:pt idx="186">
                  <c:v>89.95452646999999</c:v>
                </c:pt>
                <c:pt idx="187">
                  <c:v>90.456800149999992</c:v>
                </c:pt>
              </c:numCache>
            </c:numRef>
          </c:yVal>
          <c:smooth val="0"/>
        </c:ser>
        <c:ser>
          <c:idx val="2"/>
          <c:order val="2"/>
          <c:tx>
            <c:strRef>
              <c:f>'Months to results'!$G$37</c:f>
              <c:strCache>
                <c:ptCount val="1"/>
                <c:pt idx="0">
                  <c:v>Other</c:v>
                </c:pt>
              </c:strCache>
            </c:strRef>
          </c:tx>
          <c:spPr>
            <a:ln w="19050" cap="rnd">
              <a:solidFill>
                <a:schemeClr val="accent6"/>
              </a:solidFill>
              <a:prstDash val="lgDashDot"/>
              <a:round/>
            </a:ln>
            <a:effectLst/>
          </c:spPr>
          <c:marker>
            <c:symbol val="none"/>
          </c:marker>
          <c:xVal>
            <c:numRef>
              <c:f>'Months to results'!$G$39:$G$256</c:f>
              <c:numCache>
                <c:formatCode>General</c:formatCode>
                <c:ptCount val="218"/>
                <c:pt idx="0">
                  <c:v>0</c:v>
                </c:pt>
                <c:pt idx="1">
                  <c:v>0</c:v>
                </c:pt>
                <c:pt idx="2">
                  <c:v>1</c:v>
                </c:pt>
                <c:pt idx="3">
                  <c:v>1</c:v>
                </c:pt>
                <c:pt idx="4">
                  <c:v>2</c:v>
                </c:pt>
                <c:pt idx="5">
                  <c:v>2</c:v>
                </c:pt>
                <c:pt idx="6">
                  <c:v>3</c:v>
                </c:pt>
                <c:pt idx="7">
                  <c:v>3</c:v>
                </c:pt>
                <c:pt idx="8">
                  <c:v>4</c:v>
                </c:pt>
                <c:pt idx="9">
                  <c:v>4</c:v>
                </c:pt>
                <c:pt idx="10">
                  <c:v>5</c:v>
                </c:pt>
                <c:pt idx="11">
                  <c:v>5</c:v>
                </c:pt>
                <c:pt idx="12">
                  <c:v>6</c:v>
                </c:pt>
                <c:pt idx="13">
                  <c:v>6</c:v>
                </c:pt>
                <c:pt idx="14">
                  <c:v>7</c:v>
                </c:pt>
                <c:pt idx="15">
                  <c:v>7</c:v>
                </c:pt>
                <c:pt idx="16">
                  <c:v>8</c:v>
                </c:pt>
                <c:pt idx="17">
                  <c:v>8</c:v>
                </c:pt>
                <c:pt idx="18">
                  <c:v>9</c:v>
                </c:pt>
                <c:pt idx="19">
                  <c:v>9</c:v>
                </c:pt>
                <c:pt idx="20">
                  <c:v>10</c:v>
                </c:pt>
                <c:pt idx="21">
                  <c:v>10</c:v>
                </c:pt>
                <c:pt idx="22">
                  <c:v>11</c:v>
                </c:pt>
                <c:pt idx="23">
                  <c:v>11</c:v>
                </c:pt>
                <c:pt idx="24">
                  <c:v>12</c:v>
                </c:pt>
                <c:pt idx="25">
                  <c:v>12</c:v>
                </c:pt>
                <c:pt idx="26">
                  <c:v>13</c:v>
                </c:pt>
                <c:pt idx="27">
                  <c:v>13</c:v>
                </c:pt>
                <c:pt idx="28">
                  <c:v>14</c:v>
                </c:pt>
                <c:pt idx="29">
                  <c:v>14</c:v>
                </c:pt>
                <c:pt idx="30">
                  <c:v>15</c:v>
                </c:pt>
                <c:pt idx="31">
                  <c:v>15</c:v>
                </c:pt>
                <c:pt idx="32">
                  <c:v>16</c:v>
                </c:pt>
                <c:pt idx="33">
                  <c:v>16</c:v>
                </c:pt>
                <c:pt idx="34">
                  <c:v>17</c:v>
                </c:pt>
                <c:pt idx="35">
                  <c:v>17</c:v>
                </c:pt>
                <c:pt idx="36">
                  <c:v>18</c:v>
                </c:pt>
                <c:pt idx="37">
                  <c:v>18</c:v>
                </c:pt>
                <c:pt idx="38">
                  <c:v>19</c:v>
                </c:pt>
                <c:pt idx="39">
                  <c:v>19</c:v>
                </c:pt>
                <c:pt idx="40">
                  <c:v>20</c:v>
                </c:pt>
                <c:pt idx="41">
                  <c:v>20</c:v>
                </c:pt>
                <c:pt idx="42">
                  <c:v>21</c:v>
                </c:pt>
                <c:pt idx="43">
                  <c:v>21</c:v>
                </c:pt>
                <c:pt idx="44">
                  <c:v>22</c:v>
                </c:pt>
                <c:pt idx="45">
                  <c:v>22</c:v>
                </c:pt>
                <c:pt idx="46">
                  <c:v>23</c:v>
                </c:pt>
                <c:pt idx="47">
                  <c:v>23</c:v>
                </c:pt>
                <c:pt idx="48">
                  <c:v>24</c:v>
                </c:pt>
                <c:pt idx="49">
                  <c:v>24</c:v>
                </c:pt>
                <c:pt idx="50">
                  <c:v>25</c:v>
                </c:pt>
                <c:pt idx="51">
                  <c:v>25</c:v>
                </c:pt>
                <c:pt idx="52">
                  <c:v>26</c:v>
                </c:pt>
                <c:pt idx="53">
                  <c:v>26</c:v>
                </c:pt>
                <c:pt idx="54">
                  <c:v>27</c:v>
                </c:pt>
                <c:pt idx="55">
                  <c:v>27</c:v>
                </c:pt>
                <c:pt idx="56">
                  <c:v>28</c:v>
                </c:pt>
                <c:pt idx="57">
                  <c:v>28</c:v>
                </c:pt>
                <c:pt idx="58">
                  <c:v>29</c:v>
                </c:pt>
                <c:pt idx="59">
                  <c:v>29</c:v>
                </c:pt>
                <c:pt idx="60">
                  <c:v>30</c:v>
                </c:pt>
                <c:pt idx="61">
                  <c:v>30</c:v>
                </c:pt>
                <c:pt idx="62">
                  <c:v>31</c:v>
                </c:pt>
                <c:pt idx="63">
                  <c:v>31</c:v>
                </c:pt>
                <c:pt idx="64">
                  <c:v>32</c:v>
                </c:pt>
                <c:pt idx="65">
                  <c:v>32</c:v>
                </c:pt>
                <c:pt idx="66">
                  <c:v>33</c:v>
                </c:pt>
                <c:pt idx="67">
                  <c:v>33</c:v>
                </c:pt>
                <c:pt idx="68">
                  <c:v>34</c:v>
                </c:pt>
                <c:pt idx="69">
                  <c:v>34</c:v>
                </c:pt>
                <c:pt idx="70">
                  <c:v>35</c:v>
                </c:pt>
                <c:pt idx="71">
                  <c:v>35</c:v>
                </c:pt>
                <c:pt idx="72">
                  <c:v>36</c:v>
                </c:pt>
                <c:pt idx="73">
                  <c:v>36</c:v>
                </c:pt>
                <c:pt idx="74">
                  <c:v>37</c:v>
                </c:pt>
                <c:pt idx="75">
                  <c:v>37</c:v>
                </c:pt>
                <c:pt idx="76">
                  <c:v>38</c:v>
                </c:pt>
                <c:pt idx="77">
                  <c:v>38</c:v>
                </c:pt>
                <c:pt idx="78">
                  <c:v>39</c:v>
                </c:pt>
                <c:pt idx="79">
                  <c:v>39</c:v>
                </c:pt>
                <c:pt idx="80">
                  <c:v>40</c:v>
                </c:pt>
                <c:pt idx="81">
                  <c:v>40</c:v>
                </c:pt>
                <c:pt idx="82">
                  <c:v>41</c:v>
                </c:pt>
                <c:pt idx="83">
                  <c:v>41</c:v>
                </c:pt>
                <c:pt idx="84">
                  <c:v>42</c:v>
                </c:pt>
                <c:pt idx="85">
                  <c:v>42</c:v>
                </c:pt>
                <c:pt idx="86">
                  <c:v>43</c:v>
                </c:pt>
                <c:pt idx="87">
                  <c:v>43</c:v>
                </c:pt>
                <c:pt idx="88">
                  <c:v>44</c:v>
                </c:pt>
                <c:pt idx="89">
                  <c:v>44</c:v>
                </c:pt>
                <c:pt idx="90">
                  <c:v>45</c:v>
                </c:pt>
                <c:pt idx="91">
                  <c:v>45</c:v>
                </c:pt>
                <c:pt idx="92">
                  <c:v>46</c:v>
                </c:pt>
                <c:pt idx="93">
                  <c:v>46</c:v>
                </c:pt>
                <c:pt idx="94">
                  <c:v>47</c:v>
                </c:pt>
                <c:pt idx="95">
                  <c:v>47</c:v>
                </c:pt>
                <c:pt idx="96">
                  <c:v>48</c:v>
                </c:pt>
                <c:pt idx="97">
                  <c:v>48</c:v>
                </c:pt>
                <c:pt idx="98">
                  <c:v>49</c:v>
                </c:pt>
                <c:pt idx="99">
                  <c:v>49</c:v>
                </c:pt>
                <c:pt idx="100">
                  <c:v>50</c:v>
                </c:pt>
                <c:pt idx="101">
                  <c:v>50</c:v>
                </c:pt>
                <c:pt idx="102">
                  <c:v>51</c:v>
                </c:pt>
                <c:pt idx="103">
                  <c:v>51</c:v>
                </c:pt>
                <c:pt idx="104">
                  <c:v>52</c:v>
                </c:pt>
                <c:pt idx="105">
                  <c:v>52</c:v>
                </c:pt>
                <c:pt idx="106">
                  <c:v>53</c:v>
                </c:pt>
                <c:pt idx="107">
                  <c:v>53</c:v>
                </c:pt>
                <c:pt idx="108">
                  <c:v>54</c:v>
                </c:pt>
                <c:pt idx="109">
                  <c:v>54</c:v>
                </c:pt>
                <c:pt idx="110">
                  <c:v>55</c:v>
                </c:pt>
                <c:pt idx="111">
                  <c:v>55</c:v>
                </c:pt>
                <c:pt idx="112">
                  <c:v>56</c:v>
                </c:pt>
                <c:pt idx="113">
                  <c:v>56</c:v>
                </c:pt>
                <c:pt idx="114">
                  <c:v>57</c:v>
                </c:pt>
                <c:pt idx="115">
                  <c:v>57</c:v>
                </c:pt>
                <c:pt idx="116">
                  <c:v>58</c:v>
                </c:pt>
                <c:pt idx="117">
                  <c:v>58</c:v>
                </c:pt>
                <c:pt idx="118">
                  <c:v>59</c:v>
                </c:pt>
                <c:pt idx="119">
                  <c:v>59</c:v>
                </c:pt>
                <c:pt idx="120">
                  <c:v>60</c:v>
                </c:pt>
                <c:pt idx="121">
                  <c:v>60</c:v>
                </c:pt>
                <c:pt idx="122">
                  <c:v>61</c:v>
                </c:pt>
                <c:pt idx="123">
                  <c:v>61</c:v>
                </c:pt>
                <c:pt idx="124">
                  <c:v>62</c:v>
                </c:pt>
                <c:pt idx="125">
                  <c:v>62</c:v>
                </c:pt>
                <c:pt idx="126">
                  <c:v>63</c:v>
                </c:pt>
                <c:pt idx="127">
                  <c:v>63</c:v>
                </c:pt>
                <c:pt idx="128">
                  <c:v>64</c:v>
                </c:pt>
                <c:pt idx="129">
                  <c:v>64</c:v>
                </c:pt>
                <c:pt idx="130">
                  <c:v>65</c:v>
                </c:pt>
                <c:pt idx="131">
                  <c:v>65</c:v>
                </c:pt>
                <c:pt idx="132">
                  <c:v>66</c:v>
                </c:pt>
                <c:pt idx="133">
                  <c:v>66</c:v>
                </c:pt>
                <c:pt idx="134">
                  <c:v>67</c:v>
                </c:pt>
                <c:pt idx="135">
                  <c:v>67</c:v>
                </c:pt>
                <c:pt idx="136">
                  <c:v>68</c:v>
                </c:pt>
                <c:pt idx="137">
                  <c:v>68</c:v>
                </c:pt>
                <c:pt idx="138">
                  <c:v>69</c:v>
                </c:pt>
                <c:pt idx="139">
                  <c:v>69</c:v>
                </c:pt>
                <c:pt idx="140">
                  <c:v>70</c:v>
                </c:pt>
                <c:pt idx="141">
                  <c:v>70</c:v>
                </c:pt>
                <c:pt idx="142">
                  <c:v>71</c:v>
                </c:pt>
                <c:pt idx="143">
                  <c:v>71</c:v>
                </c:pt>
                <c:pt idx="144">
                  <c:v>72</c:v>
                </c:pt>
                <c:pt idx="145">
                  <c:v>72</c:v>
                </c:pt>
                <c:pt idx="146">
                  <c:v>73</c:v>
                </c:pt>
                <c:pt idx="147">
                  <c:v>73</c:v>
                </c:pt>
                <c:pt idx="148">
                  <c:v>74</c:v>
                </c:pt>
                <c:pt idx="149">
                  <c:v>74</c:v>
                </c:pt>
                <c:pt idx="150">
                  <c:v>75</c:v>
                </c:pt>
                <c:pt idx="151">
                  <c:v>75</c:v>
                </c:pt>
                <c:pt idx="152">
                  <c:v>76</c:v>
                </c:pt>
                <c:pt idx="153">
                  <c:v>76</c:v>
                </c:pt>
                <c:pt idx="154">
                  <c:v>77</c:v>
                </c:pt>
                <c:pt idx="155">
                  <c:v>77</c:v>
                </c:pt>
                <c:pt idx="156">
                  <c:v>78</c:v>
                </c:pt>
                <c:pt idx="157">
                  <c:v>78</c:v>
                </c:pt>
                <c:pt idx="158">
                  <c:v>79</c:v>
                </c:pt>
                <c:pt idx="159">
                  <c:v>79</c:v>
                </c:pt>
                <c:pt idx="160">
                  <c:v>80</c:v>
                </c:pt>
                <c:pt idx="161">
                  <c:v>80</c:v>
                </c:pt>
                <c:pt idx="162">
                  <c:v>81</c:v>
                </c:pt>
                <c:pt idx="163">
                  <c:v>81</c:v>
                </c:pt>
                <c:pt idx="164">
                  <c:v>82</c:v>
                </c:pt>
                <c:pt idx="165">
                  <c:v>82</c:v>
                </c:pt>
                <c:pt idx="166">
                  <c:v>83</c:v>
                </c:pt>
                <c:pt idx="167">
                  <c:v>83</c:v>
                </c:pt>
                <c:pt idx="168">
                  <c:v>84</c:v>
                </c:pt>
                <c:pt idx="169">
                  <c:v>84</c:v>
                </c:pt>
                <c:pt idx="170">
                  <c:v>85</c:v>
                </c:pt>
                <c:pt idx="171">
                  <c:v>85</c:v>
                </c:pt>
                <c:pt idx="172">
                  <c:v>86</c:v>
                </c:pt>
                <c:pt idx="173">
                  <c:v>86</c:v>
                </c:pt>
                <c:pt idx="174">
                  <c:v>87</c:v>
                </c:pt>
                <c:pt idx="175">
                  <c:v>87</c:v>
                </c:pt>
                <c:pt idx="176">
                  <c:v>88</c:v>
                </c:pt>
                <c:pt idx="177">
                  <c:v>88</c:v>
                </c:pt>
                <c:pt idx="178">
                  <c:v>89</c:v>
                </c:pt>
                <c:pt idx="179">
                  <c:v>89</c:v>
                </c:pt>
                <c:pt idx="180">
                  <c:v>90</c:v>
                </c:pt>
                <c:pt idx="181">
                  <c:v>90</c:v>
                </c:pt>
                <c:pt idx="182">
                  <c:v>91</c:v>
                </c:pt>
                <c:pt idx="183">
                  <c:v>91</c:v>
                </c:pt>
                <c:pt idx="184">
                  <c:v>92</c:v>
                </c:pt>
                <c:pt idx="185">
                  <c:v>92</c:v>
                </c:pt>
                <c:pt idx="186">
                  <c:v>94</c:v>
                </c:pt>
                <c:pt idx="187">
                  <c:v>94</c:v>
                </c:pt>
                <c:pt idx="188">
                  <c:v>95</c:v>
                </c:pt>
                <c:pt idx="189">
                  <c:v>95</c:v>
                </c:pt>
                <c:pt idx="190">
                  <c:v>96</c:v>
                </c:pt>
                <c:pt idx="191">
                  <c:v>96</c:v>
                </c:pt>
                <c:pt idx="192">
                  <c:v>97</c:v>
                </c:pt>
                <c:pt idx="193">
                  <c:v>97</c:v>
                </c:pt>
                <c:pt idx="194">
                  <c:v>98</c:v>
                </c:pt>
                <c:pt idx="195">
                  <c:v>98</c:v>
                </c:pt>
                <c:pt idx="196">
                  <c:v>99</c:v>
                </c:pt>
                <c:pt idx="197">
                  <c:v>99</c:v>
                </c:pt>
                <c:pt idx="198">
                  <c:v>101</c:v>
                </c:pt>
                <c:pt idx="199">
                  <c:v>101</c:v>
                </c:pt>
                <c:pt idx="200">
                  <c:v>103</c:v>
                </c:pt>
                <c:pt idx="201">
                  <c:v>103</c:v>
                </c:pt>
                <c:pt idx="202">
                  <c:v>104</c:v>
                </c:pt>
                <c:pt idx="203">
                  <c:v>104</c:v>
                </c:pt>
                <c:pt idx="204">
                  <c:v>105</c:v>
                </c:pt>
                <c:pt idx="205">
                  <c:v>105</c:v>
                </c:pt>
                <c:pt idx="206">
                  <c:v>108</c:v>
                </c:pt>
                <c:pt idx="207">
                  <c:v>108</c:v>
                </c:pt>
                <c:pt idx="208">
                  <c:v>111</c:v>
                </c:pt>
                <c:pt idx="209">
                  <c:v>111</c:v>
                </c:pt>
                <c:pt idx="210">
                  <c:v>115</c:v>
                </c:pt>
                <c:pt idx="211">
                  <c:v>115</c:v>
                </c:pt>
                <c:pt idx="212">
                  <c:v>118</c:v>
                </c:pt>
                <c:pt idx="213">
                  <c:v>118</c:v>
                </c:pt>
                <c:pt idx="214">
                  <c:v>120</c:v>
                </c:pt>
                <c:pt idx="215">
                  <c:v>120</c:v>
                </c:pt>
                <c:pt idx="216">
                  <c:v>173</c:v>
                </c:pt>
                <c:pt idx="217">
                  <c:v>173</c:v>
                </c:pt>
              </c:numCache>
            </c:numRef>
          </c:xVal>
          <c:yVal>
            <c:numRef>
              <c:f>'Months to results'!$I$39:$I$256</c:f>
              <c:numCache>
                <c:formatCode>General</c:formatCode>
                <c:ptCount val="218"/>
                <c:pt idx="0">
                  <c:v>0</c:v>
                </c:pt>
                <c:pt idx="1">
                  <c:v>0</c:v>
                </c:pt>
                <c:pt idx="2">
                  <c:v>0</c:v>
                </c:pt>
                <c:pt idx="3">
                  <c:v>1.1650074099999963</c:v>
                </c:pt>
                <c:pt idx="4">
                  <c:v>1.1650074099999963</c:v>
                </c:pt>
                <c:pt idx="5">
                  <c:v>1.9082873300000025</c:v>
                </c:pt>
                <c:pt idx="6">
                  <c:v>1.9082873300000025</c:v>
                </c:pt>
                <c:pt idx="7">
                  <c:v>2.6561004299999968</c:v>
                </c:pt>
                <c:pt idx="8">
                  <c:v>2.6561004299999968</c:v>
                </c:pt>
                <c:pt idx="9">
                  <c:v>3.1927261200000001</c:v>
                </c:pt>
                <c:pt idx="10">
                  <c:v>3.1927261200000001</c:v>
                </c:pt>
                <c:pt idx="11">
                  <c:v>4.0543840999999965</c:v>
                </c:pt>
                <c:pt idx="12">
                  <c:v>4.0543840999999965</c:v>
                </c:pt>
                <c:pt idx="13">
                  <c:v>4.6195372500000058</c:v>
                </c:pt>
                <c:pt idx="14">
                  <c:v>4.6195372500000058</c:v>
                </c:pt>
                <c:pt idx="15">
                  <c:v>5.4282166999999992</c:v>
                </c:pt>
                <c:pt idx="16">
                  <c:v>5.4282166999999992</c:v>
                </c:pt>
                <c:pt idx="17">
                  <c:v>6.3309974000000047</c:v>
                </c:pt>
                <c:pt idx="18">
                  <c:v>6.3309974000000047</c:v>
                </c:pt>
                <c:pt idx="19">
                  <c:v>7.2911325900000046</c:v>
                </c:pt>
                <c:pt idx="20">
                  <c:v>7.2911325900000046</c:v>
                </c:pt>
                <c:pt idx="21">
                  <c:v>8.2159655699999945</c:v>
                </c:pt>
                <c:pt idx="22">
                  <c:v>8.2159655699999945</c:v>
                </c:pt>
                <c:pt idx="23">
                  <c:v>9.7623764599999987</c:v>
                </c:pt>
                <c:pt idx="24">
                  <c:v>9.7623764599999987</c:v>
                </c:pt>
                <c:pt idx="25">
                  <c:v>11.858247759999996</c:v>
                </c:pt>
                <c:pt idx="26">
                  <c:v>11.858247759999996</c:v>
                </c:pt>
                <c:pt idx="27">
                  <c:v>14.786236360000004</c:v>
                </c:pt>
                <c:pt idx="28">
                  <c:v>14.786236360000004</c:v>
                </c:pt>
                <c:pt idx="29">
                  <c:v>18.848507270000002</c:v>
                </c:pt>
                <c:pt idx="30">
                  <c:v>18.848507270000002</c:v>
                </c:pt>
                <c:pt idx="31">
                  <c:v>22.151045160000006</c:v>
                </c:pt>
                <c:pt idx="32">
                  <c:v>22.151045160000006</c:v>
                </c:pt>
                <c:pt idx="33">
                  <c:v>24.91147466</c:v>
                </c:pt>
                <c:pt idx="34">
                  <c:v>24.91147466</c:v>
                </c:pt>
                <c:pt idx="35">
                  <c:v>27.574881520000005</c:v>
                </c:pt>
                <c:pt idx="36">
                  <c:v>27.574881520000005</c:v>
                </c:pt>
                <c:pt idx="37">
                  <c:v>30.203112450000003</c:v>
                </c:pt>
                <c:pt idx="38">
                  <c:v>30.203112450000003</c:v>
                </c:pt>
                <c:pt idx="39">
                  <c:v>32.411715870000002</c:v>
                </c:pt>
                <c:pt idx="40">
                  <c:v>32.411715870000002</c:v>
                </c:pt>
                <c:pt idx="41">
                  <c:v>34.836522140000007</c:v>
                </c:pt>
                <c:pt idx="42">
                  <c:v>34.836522140000007</c:v>
                </c:pt>
                <c:pt idx="43">
                  <c:v>36.681997580000001</c:v>
                </c:pt>
                <c:pt idx="44">
                  <c:v>36.681997580000001</c:v>
                </c:pt>
                <c:pt idx="45">
                  <c:v>38.467082220000002</c:v>
                </c:pt>
                <c:pt idx="46">
                  <c:v>38.467082220000002</c:v>
                </c:pt>
                <c:pt idx="47">
                  <c:v>40.002757450000004</c:v>
                </c:pt>
                <c:pt idx="48">
                  <c:v>40.002757450000004</c:v>
                </c:pt>
                <c:pt idx="49">
                  <c:v>41.773695740000008</c:v>
                </c:pt>
                <c:pt idx="50">
                  <c:v>41.773695740000008</c:v>
                </c:pt>
                <c:pt idx="51">
                  <c:v>43.020627759999996</c:v>
                </c:pt>
                <c:pt idx="52">
                  <c:v>43.020627759999996</c:v>
                </c:pt>
                <c:pt idx="53">
                  <c:v>44.667430429999996</c:v>
                </c:pt>
                <c:pt idx="54">
                  <c:v>44.667430429999996</c:v>
                </c:pt>
                <c:pt idx="55">
                  <c:v>45.8370167</c:v>
                </c:pt>
                <c:pt idx="56">
                  <c:v>45.8370167</c:v>
                </c:pt>
                <c:pt idx="57">
                  <c:v>46.987629300000002</c:v>
                </c:pt>
                <c:pt idx="58">
                  <c:v>46.987629300000002</c:v>
                </c:pt>
                <c:pt idx="59">
                  <c:v>48.036537170000003</c:v>
                </c:pt>
                <c:pt idx="60">
                  <c:v>48.036537170000003</c:v>
                </c:pt>
                <c:pt idx="61">
                  <c:v>49.156810829999998</c:v>
                </c:pt>
                <c:pt idx="62">
                  <c:v>49.156810829999998</c:v>
                </c:pt>
                <c:pt idx="63">
                  <c:v>50.257689000000006</c:v>
                </c:pt>
                <c:pt idx="64">
                  <c:v>50.257689000000006</c:v>
                </c:pt>
                <c:pt idx="65">
                  <c:v>51.226123369999996</c:v>
                </c:pt>
                <c:pt idx="66">
                  <c:v>51.226123369999996</c:v>
                </c:pt>
                <c:pt idx="67">
                  <c:v>52.088062689999994</c:v>
                </c:pt>
                <c:pt idx="68">
                  <c:v>52.088062689999994</c:v>
                </c:pt>
                <c:pt idx="69">
                  <c:v>52.751412360000003</c:v>
                </c:pt>
                <c:pt idx="70">
                  <c:v>52.751412360000003</c:v>
                </c:pt>
                <c:pt idx="71">
                  <c:v>53.571278599999992</c:v>
                </c:pt>
                <c:pt idx="72">
                  <c:v>53.571278599999992</c:v>
                </c:pt>
                <c:pt idx="73">
                  <c:v>54.46413862</c:v>
                </c:pt>
                <c:pt idx="74">
                  <c:v>54.46413862</c:v>
                </c:pt>
                <c:pt idx="75">
                  <c:v>55.397250540000002</c:v>
                </c:pt>
                <c:pt idx="76">
                  <c:v>55.397250540000002</c:v>
                </c:pt>
                <c:pt idx="77">
                  <c:v>56.340891220000003</c:v>
                </c:pt>
                <c:pt idx="78">
                  <c:v>56.340891220000003</c:v>
                </c:pt>
                <c:pt idx="79">
                  <c:v>57.046622589999998</c:v>
                </c:pt>
                <c:pt idx="80">
                  <c:v>57.046622589999998</c:v>
                </c:pt>
                <c:pt idx="81">
                  <c:v>57.761970280000007</c:v>
                </c:pt>
                <c:pt idx="82">
                  <c:v>57.761970280000007</c:v>
                </c:pt>
                <c:pt idx="83">
                  <c:v>58.41886032</c:v>
                </c:pt>
                <c:pt idx="84">
                  <c:v>58.41886032</c:v>
                </c:pt>
                <c:pt idx="85">
                  <c:v>59.018588299999998</c:v>
                </c:pt>
                <c:pt idx="86">
                  <c:v>59.018588299999998</c:v>
                </c:pt>
                <c:pt idx="87">
                  <c:v>59.59531346</c:v>
                </c:pt>
                <c:pt idx="88">
                  <c:v>59.59531346</c:v>
                </c:pt>
                <c:pt idx="89">
                  <c:v>60.284225420000006</c:v>
                </c:pt>
                <c:pt idx="90">
                  <c:v>60.284225420000006</c:v>
                </c:pt>
                <c:pt idx="91">
                  <c:v>60.843602530000005</c:v>
                </c:pt>
                <c:pt idx="92">
                  <c:v>60.843602530000005</c:v>
                </c:pt>
                <c:pt idx="93">
                  <c:v>61.584399239999996</c:v>
                </c:pt>
                <c:pt idx="94">
                  <c:v>61.584399239999996</c:v>
                </c:pt>
                <c:pt idx="95">
                  <c:v>62.012031160000006</c:v>
                </c:pt>
                <c:pt idx="96">
                  <c:v>62.012031160000006</c:v>
                </c:pt>
                <c:pt idx="97">
                  <c:v>62.627660779999992</c:v>
                </c:pt>
                <c:pt idx="98">
                  <c:v>62.627660779999992</c:v>
                </c:pt>
                <c:pt idx="99">
                  <c:v>63.13961063</c:v>
                </c:pt>
                <c:pt idx="100">
                  <c:v>63.13961063</c:v>
                </c:pt>
                <c:pt idx="101">
                  <c:v>63.696414099999998</c:v>
                </c:pt>
                <c:pt idx="102">
                  <c:v>63.696414099999998</c:v>
                </c:pt>
                <c:pt idx="103">
                  <c:v>64.224740709999992</c:v>
                </c:pt>
                <c:pt idx="104">
                  <c:v>64.224740709999992</c:v>
                </c:pt>
                <c:pt idx="105">
                  <c:v>64.72215073000001</c:v>
                </c:pt>
                <c:pt idx="106">
                  <c:v>64.72215073000001</c:v>
                </c:pt>
                <c:pt idx="107">
                  <c:v>64.916412019999996</c:v>
                </c:pt>
                <c:pt idx="108">
                  <c:v>64.916412019999996</c:v>
                </c:pt>
                <c:pt idx="109">
                  <c:v>65.232124840000012</c:v>
                </c:pt>
                <c:pt idx="110">
                  <c:v>65.232124840000012</c:v>
                </c:pt>
                <c:pt idx="111">
                  <c:v>65.590556550000002</c:v>
                </c:pt>
                <c:pt idx="112">
                  <c:v>65.590556550000002</c:v>
                </c:pt>
                <c:pt idx="113">
                  <c:v>65.994897829999999</c:v>
                </c:pt>
                <c:pt idx="114">
                  <c:v>65.994897829999999</c:v>
                </c:pt>
                <c:pt idx="115">
                  <c:v>66.19999494999999</c:v>
                </c:pt>
                <c:pt idx="116">
                  <c:v>66.19999494999999</c:v>
                </c:pt>
                <c:pt idx="117">
                  <c:v>66.531774139999996</c:v>
                </c:pt>
                <c:pt idx="118">
                  <c:v>66.531774139999996</c:v>
                </c:pt>
                <c:pt idx="119">
                  <c:v>66.741737920000006</c:v>
                </c:pt>
                <c:pt idx="120">
                  <c:v>66.741737920000006</c:v>
                </c:pt>
                <c:pt idx="121">
                  <c:v>67.081541360000003</c:v>
                </c:pt>
                <c:pt idx="122">
                  <c:v>67.081541360000003</c:v>
                </c:pt>
                <c:pt idx="123">
                  <c:v>67.423107729999998</c:v>
                </c:pt>
                <c:pt idx="124">
                  <c:v>67.423107729999998</c:v>
                </c:pt>
                <c:pt idx="125">
                  <c:v>67.985524190000007</c:v>
                </c:pt>
                <c:pt idx="126">
                  <c:v>67.985524190000007</c:v>
                </c:pt>
                <c:pt idx="127">
                  <c:v>68.69597026000001</c:v>
                </c:pt>
                <c:pt idx="128">
                  <c:v>68.69597026000001</c:v>
                </c:pt>
                <c:pt idx="129">
                  <c:v>68.875620359999999</c:v>
                </c:pt>
                <c:pt idx="130">
                  <c:v>68.875620359999999</c:v>
                </c:pt>
                <c:pt idx="131">
                  <c:v>69.011931509999997</c:v>
                </c:pt>
                <c:pt idx="132">
                  <c:v>69.011931509999997</c:v>
                </c:pt>
                <c:pt idx="133">
                  <c:v>69.242497499999999</c:v>
                </c:pt>
                <c:pt idx="134">
                  <c:v>69.242497499999999</c:v>
                </c:pt>
                <c:pt idx="135">
                  <c:v>69.570203000000006</c:v>
                </c:pt>
                <c:pt idx="136">
                  <c:v>69.570203000000006</c:v>
                </c:pt>
                <c:pt idx="137">
                  <c:v>70.047907820000006</c:v>
                </c:pt>
                <c:pt idx="138">
                  <c:v>70.047907820000006</c:v>
                </c:pt>
                <c:pt idx="139">
                  <c:v>70.483398659999992</c:v>
                </c:pt>
                <c:pt idx="140">
                  <c:v>70.483398659999992</c:v>
                </c:pt>
                <c:pt idx="141">
                  <c:v>70.630736109999987</c:v>
                </c:pt>
                <c:pt idx="142">
                  <c:v>70.630736109999987</c:v>
                </c:pt>
                <c:pt idx="143">
                  <c:v>70.780579290000006</c:v>
                </c:pt>
                <c:pt idx="144">
                  <c:v>70.780579290000006</c:v>
                </c:pt>
                <c:pt idx="145">
                  <c:v>70.932500020000006</c:v>
                </c:pt>
                <c:pt idx="146">
                  <c:v>70.932500020000006</c:v>
                </c:pt>
                <c:pt idx="147">
                  <c:v>71.191107669999994</c:v>
                </c:pt>
                <c:pt idx="148">
                  <c:v>71.191107669999994</c:v>
                </c:pt>
                <c:pt idx="149">
                  <c:v>71.405300179999998</c:v>
                </c:pt>
                <c:pt idx="150">
                  <c:v>71.405300179999998</c:v>
                </c:pt>
                <c:pt idx="151">
                  <c:v>71.733974889999999</c:v>
                </c:pt>
                <c:pt idx="152">
                  <c:v>71.733974889999999</c:v>
                </c:pt>
                <c:pt idx="153">
                  <c:v>72.011637219999997</c:v>
                </c:pt>
                <c:pt idx="154">
                  <c:v>72.011637219999997</c:v>
                </c:pt>
                <c:pt idx="155">
                  <c:v>72.52361947</c:v>
                </c:pt>
                <c:pt idx="156">
                  <c:v>72.52361947</c:v>
                </c:pt>
                <c:pt idx="157">
                  <c:v>72.640044809999992</c:v>
                </c:pt>
                <c:pt idx="158">
                  <c:v>72.640044809999992</c:v>
                </c:pt>
                <c:pt idx="159">
                  <c:v>72.880044409999996</c:v>
                </c:pt>
                <c:pt idx="160">
                  <c:v>72.880044409999996</c:v>
                </c:pt>
                <c:pt idx="161">
                  <c:v>73.247357579999999</c:v>
                </c:pt>
                <c:pt idx="162">
                  <c:v>73.247357579999999</c:v>
                </c:pt>
                <c:pt idx="163">
                  <c:v>73.310752470000011</c:v>
                </c:pt>
                <c:pt idx="164">
                  <c:v>73.310752470000011</c:v>
                </c:pt>
                <c:pt idx="165">
                  <c:v>73.43968602999999</c:v>
                </c:pt>
                <c:pt idx="166">
                  <c:v>73.43968602999999</c:v>
                </c:pt>
                <c:pt idx="167">
                  <c:v>73.70528917</c:v>
                </c:pt>
                <c:pt idx="168">
                  <c:v>73.70528917</c:v>
                </c:pt>
                <c:pt idx="169">
                  <c:v>74.044138540000006</c:v>
                </c:pt>
                <c:pt idx="170">
                  <c:v>74.044138540000006</c:v>
                </c:pt>
                <c:pt idx="171">
                  <c:v>74.318803739999993</c:v>
                </c:pt>
                <c:pt idx="172">
                  <c:v>74.318803739999993</c:v>
                </c:pt>
                <c:pt idx="173">
                  <c:v>74.388589600000003</c:v>
                </c:pt>
                <c:pt idx="174">
                  <c:v>74.388589600000003</c:v>
                </c:pt>
                <c:pt idx="175">
                  <c:v>74.677984069999994</c:v>
                </c:pt>
                <c:pt idx="176">
                  <c:v>74.677984069999994</c:v>
                </c:pt>
                <c:pt idx="177">
                  <c:v>74.751809189999989</c:v>
                </c:pt>
                <c:pt idx="178">
                  <c:v>74.751809189999989</c:v>
                </c:pt>
                <c:pt idx="179">
                  <c:v>75.208101790000001</c:v>
                </c:pt>
                <c:pt idx="180">
                  <c:v>75.208101790000001</c:v>
                </c:pt>
                <c:pt idx="181">
                  <c:v>75.364025679999997</c:v>
                </c:pt>
                <c:pt idx="182">
                  <c:v>75.364025679999997</c:v>
                </c:pt>
                <c:pt idx="183">
                  <c:v>75.840850989999993</c:v>
                </c:pt>
                <c:pt idx="184">
                  <c:v>75.840850989999993</c:v>
                </c:pt>
                <c:pt idx="185">
                  <c:v>76.002992930000005</c:v>
                </c:pt>
                <c:pt idx="186">
                  <c:v>76.002992930000005</c:v>
                </c:pt>
                <c:pt idx="187">
                  <c:v>76.176256519999995</c:v>
                </c:pt>
                <c:pt idx="188">
                  <c:v>76.176256519999995</c:v>
                </c:pt>
                <c:pt idx="189">
                  <c:v>76.352728690000006</c:v>
                </c:pt>
                <c:pt idx="190">
                  <c:v>76.352728690000006</c:v>
                </c:pt>
                <c:pt idx="191">
                  <c:v>76.441963680000001</c:v>
                </c:pt>
                <c:pt idx="192">
                  <c:v>76.441963680000001</c:v>
                </c:pt>
                <c:pt idx="193">
                  <c:v>76.624584110000001</c:v>
                </c:pt>
                <c:pt idx="194">
                  <c:v>76.624584110000001</c:v>
                </c:pt>
                <c:pt idx="195">
                  <c:v>76.911986769999999</c:v>
                </c:pt>
                <c:pt idx="196">
                  <c:v>76.911986769999999</c:v>
                </c:pt>
                <c:pt idx="197">
                  <c:v>77.011076950000003</c:v>
                </c:pt>
                <c:pt idx="198">
                  <c:v>77.011076950000003</c:v>
                </c:pt>
                <c:pt idx="199">
                  <c:v>77.112797850000007</c:v>
                </c:pt>
                <c:pt idx="200">
                  <c:v>77.112797850000007</c:v>
                </c:pt>
                <c:pt idx="201">
                  <c:v>77.327701160000004</c:v>
                </c:pt>
                <c:pt idx="202">
                  <c:v>77.327701160000004</c:v>
                </c:pt>
                <c:pt idx="203">
                  <c:v>77.438297739999996</c:v>
                </c:pt>
                <c:pt idx="204">
                  <c:v>77.438297739999996</c:v>
                </c:pt>
                <c:pt idx="205">
                  <c:v>77.783629919999996</c:v>
                </c:pt>
                <c:pt idx="206">
                  <c:v>77.783629919999996</c:v>
                </c:pt>
                <c:pt idx="207">
                  <c:v>78.158063119999994</c:v>
                </c:pt>
                <c:pt idx="208">
                  <c:v>78.158063119999994</c:v>
                </c:pt>
                <c:pt idx="209">
                  <c:v>78.287305349999997</c:v>
                </c:pt>
                <c:pt idx="210">
                  <c:v>78.287305349999997</c:v>
                </c:pt>
                <c:pt idx="211">
                  <c:v>78.428296869999997</c:v>
                </c:pt>
                <c:pt idx="212">
                  <c:v>78.428296869999997</c:v>
                </c:pt>
                <c:pt idx="213">
                  <c:v>78.589279730000001</c:v>
                </c:pt>
                <c:pt idx="214">
                  <c:v>78.589279730000001</c:v>
                </c:pt>
                <c:pt idx="215">
                  <c:v>78.761946829999999</c:v>
                </c:pt>
                <c:pt idx="216">
                  <c:v>78.761946829999999</c:v>
                </c:pt>
                <c:pt idx="217">
                  <c:v>79.879739100000009</c:v>
                </c:pt>
              </c:numCache>
            </c:numRef>
          </c:yVal>
          <c:smooth val="0"/>
        </c:ser>
        <c:dLbls>
          <c:showLegendKey val="0"/>
          <c:showVal val="0"/>
          <c:showCatName val="0"/>
          <c:showSerName val="0"/>
          <c:showPercent val="0"/>
          <c:showBubbleSize val="0"/>
        </c:dLbls>
        <c:axId val="355135384"/>
        <c:axId val="355135776"/>
      </c:scatterChart>
      <c:valAx>
        <c:axId val="355135384"/>
        <c:scaling>
          <c:orientation val="minMax"/>
          <c:max val="108"/>
          <c:min val="0"/>
        </c:scaling>
        <c:delete val="0"/>
        <c:axPos val="b"/>
        <c:title>
          <c:tx>
            <c:strRef>
              <c:f>'Months to results'!$A$38</c:f>
              <c:strCache>
                <c:ptCount val="1"/>
                <c:pt idx="0">
                  <c:v>Months from primary completion date</c:v>
                </c:pt>
              </c:strCache>
            </c:strRef>
          </c:tx>
          <c:layout/>
          <c:overlay val="0"/>
          <c:spPr>
            <a:noFill/>
            <a:ln>
              <a:noFill/>
            </a:ln>
            <a:effectLst/>
          </c:spPr>
          <c:txPr>
            <a:bodyPr rot="0" spcFirstLastPara="1" vertOverflow="ellipsis" vert="horz" wrap="square" anchor="ctr" anchorCtr="1"/>
            <a:lstStyle/>
            <a:p>
              <a:pPr>
                <a:defRPr sz="100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5135776"/>
        <c:crosses val="autoZero"/>
        <c:crossBetween val="midCat"/>
        <c:majorUnit val="12"/>
      </c:valAx>
      <c:valAx>
        <c:axId val="355135776"/>
        <c:scaling>
          <c:orientation val="minMax"/>
          <c:max val="100"/>
        </c:scaling>
        <c:delete val="0"/>
        <c:axPos val="l"/>
        <c:title>
          <c:tx>
            <c:strRef>
              <c:f>'Months to results'!$C$38</c:f>
              <c:strCache>
                <c:ptCount val="1"/>
                <c:pt idx="0">
                  <c:v>% studies</c:v>
                </c:pt>
              </c:strCache>
            </c:strRef>
          </c:tx>
          <c:layout/>
          <c:overlay val="0"/>
          <c:spPr>
            <a:noFill/>
            <a:ln>
              <a:noFill/>
            </a:ln>
            <a:effectLst/>
          </c:spPr>
          <c:txPr>
            <a:bodyPr rot="-5400000" spcFirstLastPara="1" vertOverflow="ellipsis" vert="horz" wrap="square" anchor="ctr" anchorCtr="1"/>
            <a:lstStyle/>
            <a:p>
              <a:pPr>
                <a:defRPr sz="100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5135384"/>
        <c:crosses val="autoZero"/>
        <c:crossBetween val="midCat"/>
        <c:majorUnit val="20"/>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Share IPD'!$A$2</c:f>
          <c:strCache>
            <c:ptCount val="1"/>
            <c:pt idx="0">
              <c:v>Study Registration, Summarized by Whether Trial has Plan to Share Individual Participant Data</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Share IPD'!$A$5</c:f>
              <c:strCache>
                <c:ptCount val="1"/>
                <c:pt idx="0">
                  <c:v>No</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Share IPD'!$B$4:$K$4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Share IPD'!$B$5:$K$5</c:f>
              <c:numCache>
                <c:formatCode>General</c:formatCode>
                <c:ptCount val="10"/>
                <c:pt idx="0">
                  <c:v>279</c:v>
                </c:pt>
                <c:pt idx="1">
                  <c:v>324</c:v>
                </c:pt>
                <c:pt idx="2">
                  <c:v>366</c:v>
                </c:pt>
                <c:pt idx="3">
                  <c:v>441</c:v>
                </c:pt>
                <c:pt idx="4">
                  <c:v>557</c:v>
                </c:pt>
                <c:pt idx="5">
                  <c:v>699</c:v>
                </c:pt>
                <c:pt idx="6">
                  <c:v>897</c:v>
                </c:pt>
                <c:pt idx="7">
                  <c:v>1472</c:v>
                </c:pt>
                <c:pt idx="8">
                  <c:v>5474</c:v>
                </c:pt>
                <c:pt idx="9">
                  <c:v>3047</c:v>
                </c:pt>
              </c:numCache>
            </c:numRef>
          </c:yVal>
          <c:smooth val="0"/>
        </c:ser>
        <c:ser>
          <c:idx val="1"/>
          <c:order val="1"/>
          <c:tx>
            <c:strRef>
              <c:f>'Registration by Share IPD'!$A$6</c:f>
              <c:strCache>
                <c:ptCount val="1"/>
                <c:pt idx="0">
                  <c:v>Yes</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Share IPD'!$B$4:$K$4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Share IPD'!$B$6:$K$6</c:f>
              <c:numCache>
                <c:formatCode>General</c:formatCode>
                <c:ptCount val="10"/>
                <c:pt idx="0">
                  <c:v>219</c:v>
                </c:pt>
                <c:pt idx="1">
                  <c:v>219</c:v>
                </c:pt>
                <c:pt idx="2">
                  <c:v>188</c:v>
                </c:pt>
                <c:pt idx="3">
                  <c:v>193</c:v>
                </c:pt>
                <c:pt idx="4">
                  <c:v>185</c:v>
                </c:pt>
                <c:pt idx="5">
                  <c:v>166</c:v>
                </c:pt>
                <c:pt idx="6">
                  <c:v>205</c:v>
                </c:pt>
                <c:pt idx="7">
                  <c:v>318</c:v>
                </c:pt>
                <c:pt idx="8">
                  <c:v>1235</c:v>
                </c:pt>
                <c:pt idx="9">
                  <c:v>357</c:v>
                </c:pt>
              </c:numCache>
            </c:numRef>
          </c:yVal>
          <c:smooth val="0"/>
        </c:ser>
        <c:ser>
          <c:idx val="2"/>
          <c:order val="2"/>
          <c:tx>
            <c:strRef>
              <c:f>'Registration by Share IPD'!$A$7</c:f>
              <c:strCache>
                <c:ptCount val="1"/>
                <c:pt idx="0">
                  <c:v>Undecided</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Share IPD'!$B$4:$K$4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Share IPD'!$B$7:$K$7</c:f>
              <c:numCache>
                <c:formatCode>General</c:formatCode>
                <c:ptCount val="10"/>
                <c:pt idx="0">
                  <c:v>66</c:v>
                </c:pt>
                <c:pt idx="1">
                  <c:v>74</c:v>
                </c:pt>
                <c:pt idx="2">
                  <c:v>119</c:v>
                </c:pt>
                <c:pt idx="3">
                  <c:v>123</c:v>
                </c:pt>
                <c:pt idx="4">
                  <c:v>185</c:v>
                </c:pt>
                <c:pt idx="5">
                  <c:v>260</c:v>
                </c:pt>
                <c:pt idx="6">
                  <c:v>389</c:v>
                </c:pt>
                <c:pt idx="7">
                  <c:v>666</c:v>
                </c:pt>
                <c:pt idx="8">
                  <c:v>2523</c:v>
                </c:pt>
                <c:pt idx="9">
                  <c:v>1019</c:v>
                </c:pt>
              </c:numCache>
            </c:numRef>
          </c:yVal>
          <c:smooth val="0"/>
        </c:ser>
        <c:ser>
          <c:idx val="3"/>
          <c:order val="3"/>
          <c:tx>
            <c:strRef>
              <c:f>'Registration by Share IPD'!$A$8</c:f>
              <c:strCache>
                <c:ptCount val="1"/>
                <c:pt idx="0">
                  <c:v>Unknown</c:v>
                </c:pt>
              </c:strCache>
            </c:strRef>
          </c:tx>
          <c:spPr>
            <a:ln w="19050" cap="rnd">
              <a:solidFill>
                <a:schemeClr val="tx2"/>
              </a:solidFill>
              <a:prstDash val="lgDashDot"/>
              <a:round/>
            </a:ln>
            <a:effectLst/>
          </c:spPr>
          <c:marker>
            <c:symbol val="circle"/>
            <c:size val="6"/>
            <c:spPr>
              <a:solidFill>
                <a:schemeClr val="tx2"/>
              </a:solidFill>
              <a:ln w="9525">
                <a:solidFill>
                  <a:schemeClr val="tx2"/>
                </a:solidFill>
              </a:ln>
              <a:effectLst/>
            </c:spPr>
          </c:marker>
          <c:xVal>
            <c:numRef>
              <c:f>'Registration by Share IPD'!$B$4:$K$4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Share IPD'!$B$8:$K$8</c:f>
              <c:numCache>
                <c:formatCode>General</c:formatCode>
                <c:ptCount val="10"/>
                <c:pt idx="0">
                  <c:v>13367</c:v>
                </c:pt>
                <c:pt idx="1">
                  <c:v>13084</c:v>
                </c:pt>
                <c:pt idx="2">
                  <c:v>13156</c:v>
                </c:pt>
                <c:pt idx="3">
                  <c:v>13452</c:v>
                </c:pt>
                <c:pt idx="4">
                  <c:v>14577</c:v>
                </c:pt>
                <c:pt idx="5">
                  <c:v>15172</c:v>
                </c:pt>
                <c:pt idx="6">
                  <c:v>17169</c:v>
                </c:pt>
                <c:pt idx="7">
                  <c:v>16900</c:v>
                </c:pt>
                <c:pt idx="8">
                  <c:v>12310</c:v>
                </c:pt>
                <c:pt idx="9">
                  <c:v>16866</c:v>
                </c:pt>
              </c:numCache>
            </c:numRef>
          </c:yVal>
          <c:smooth val="0"/>
        </c:ser>
        <c:dLbls>
          <c:showLegendKey val="0"/>
          <c:showVal val="0"/>
          <c:showCatName val="0"/>
          <c:showSerName val="0"/>
          <c:showPercent val="0"/>
          <c:showBubbleSize val="0"/>
        </c:dLbls>
        <c:axId val="492054256"/>
        <c:axId val="492057784"/>
      </c:scatterChart>
      <c:valAx>
        <c:axId val="492054256"/>
        <c:scaling>
          <c:orientation val="minMax"/>
          <c:max val="2017"/>
          <c:min val="2008"/>
        </c:scaling>
        <c:delete val="0"/>
        <c:axPos val="b"/>
        <c:title>
          <c:tx>
            <c:strRef>
              <c:f>'Registration by Share IPD'!$M$17</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492057784"/>
        <c:crosses val="autoZero"/>
        <c:crossBetween val="midCat"/>
      </c:valAx>
      <c:valAx>
        <c:axId val="492057784"/>
        <c:scaling>
          <c:orientation val="minMax"/>
        </c:scaling>
        <c:delete val="0"/>
        <c:axPos val="l"/>
        <c:title>
          <c:tx>
            <c:strRef>
              <c:f>'Registration by Share IPD'!$M$16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492054256"/>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Phase!$A$2</c:f>
          <c:strCache>
            <c:ptCount val="1"/>
            <c:pt idx="0">
              <c:v>Study Phase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C2C2E"/>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Phase!$B$4</c:f>
              <c:strCache>
                <c:ptCount val="1"/>
                <c:pt idx="0">
                  <c:v>Number of studies</c:v>
                </c:pt>
              </c:strCache>
            </c:strRef>
          </c:tx>
          <c:spPr>
            <a:solidFill>
              <a:schemeClr val="accent1"/>
            </a:solidFill>
            <a:ln>
              <a:noFill/>
            </a:ln>
            <a:effectLst/>
          </c:spPr>
          <c:invertIfNegative val="0"/>
          <c:cat>
            <c:strRef>
              <c:f>Phase!$A$5:$A$12</c:f>
              <c:strCache>
                <c:ptCount val="8"/>
                <c:pt idx="0">
                  <c:v>N/A</c:v>
                </c:pt>
                <c:pt idx="1">
                  <c:v>Early Phase 1</c:v>
                </c:pt>
                <c:pt idx="2">
                  <c:v>Phase 1</c:v>
                </c:pt>
                <c:pt idx="3">
                  <c:v>Phase 1/Phase 2</c:v>
                </c:pt>
                <c:pt idx="4">
                  <c:v>Phase 2</c:v>
                </c:pt>
                <c:pt idx="5">
                  <c:v>Phase 2/Phase 3</c:v>
                </c:pt>
                <c:pt idx="6">
                  <c:v>Phase 3</c:v>
                </c:pt>
                <c:pt idx="7">
                  <c:v>Phase 4</c:v>
                </c:pt>
              </c:strCache>
            </c:strRef>
          </c:cat>
          <c:val>
            <c:numRef>
              <c:f>Phase!$B$5:$B$12</c:f>
              <c:numCache>
                <c:formatCode>General</c:formatCode>
                <c:ptCount val="8"/>
                <c:pt idx="0">
                  <c:v>69505</c:v>
                </c:pt>
                <c:pt idx="1">
                  <c:v>1977</c:v>
                </c:pt>
                <c:pt idx="2">
                  <c:v>22273</c:v>
                </c:pt>
                <c:pt idx="3">
                  <c:v>7188</c:v>
                </c:pt>
                <c:pt idx="4">
                  <c:v>26869</c:v>
                </c:pt>
                <c:pt idx="5">
                  <c:v>3489</c:v>
                </c:pt>
                <c:pt idx="6">
                  <c:v>18639</c:v>
                </c:pt>
                <c:pt idx="7">
                  <c:v>18378</c:v>
                </c:pt>
              </c:numCache>
            </c:numRef>
          </c:val>
        </c:ser>
        <c:dLbls>
          <c:showLegendKey val="0"/>
          <c:showVal val="0"/>
          <c:showCatName val="0"/>
          <c:showSerName val="0"/>
          <c:showPercent val="0"/>
          <c:showBubbleSize val="0"/>
        </c:dLbls>
        <c:gapWidth val="20"/>
        <c:axId val="353605920"/>
        <c:axId val="353606704"/>
      </c:barChart>
      <c:catAx>
        <c:axId val="353605920"/>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353606704"/>
        <c:crosses val="autoZero"/>
        <c:auto val="0"/>
        <c:lblAlgn val="ctr"/>
        <c:lblOffset val="100"/>
        <c:noMultiLvlLbl val="0"/>
      </c:catAx>
      <c:valAx>
        <c:axId val="353606704"/>
        <c:scaling>
          <c:orientation val="minMax"/>
        </c:scaling>
        <c:delete val="0"/>
        <c:axPos val="b"/>
        <c:title>
          <c:tx>
            <c:strRef>
              <c:f>Phase!$B$4</c:f>
              <c:strCache>
                <c:ptCount val="1"/>
                <c:pt idx="0">
                  <c:v>Number of studies</c:v>
                </c:pt>
              </c:strCache>
            </c:strRef>
          </c:tx>
          <c:layout>
            <c:manualLayout>
              <c:xMode val="edge"/>
              <c:yMode val="edge"/>
              <c:x val="0.448291311178665"/>
              <c:y val="0.92226819249507996"/>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3605920"/>
        <c:crossesAt val="1"/>
        <c:crossBetween val="between"/>
      </c:valAx>
      <c:spPr>
        <a:noFill/>
        <a:ln w="25400">
          <a:noFill/>
        </a:ln>
        <a:effectLst/>
      </c:spPr>
    </c:plotArea>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'Phase (grouped)'!$A$2</c:f>
          <c:strCache>
            <c:ptCount val="1"/>
            <c:pt idx="0">
              <c:v>Study Phase (grouped)</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C2C2E"/>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'Phase (grouped)'!$B$4</c:f>
              <c:strCache>
                <c:ptCount val="1"/>
                <c:pt idx="0">
                  <c:v>Number of studies</c:v>
                </c:pt>
              </c:strCache>
            </c:strRef>
          </c:tx>
          <c:spPr>
            <a:solidFill>
              <a:schemeClr val="accent1"/>
            </a:solidFill>
            <a:ln>
              <a:noFill/>
            </a:ln>
            <a:effectLst/>
          </c:spPr>
          <c:invertIfNegative val="0"/>
          <c:cat>
            <c:strRef>
              <c:f>'Phase (grouped)'!$A$5:$A$10</c:f>
              <c:strCache>
                <c:ptCount val="6"/>
                <c:pt idx="0">
                  <c:v>Early Phase 1</c:v>
                </c:pt>
                <c:pt idx="1">
                  <c:v>Phase 1</c:v>
                </c:pt>
                <c:pt idx="2">
                  <c:v>Phase 1/2 &amp; 2</c:v>
                </c:pt>
                <c:pt idx="3">
                  <c:v>Phase 2/3 &amp; 3</c:v>
                </c:pt>
                <c:pt idx="4">
                  <c:v>Phase 4</c:v>
                </c:pt>
                <c:pt idx="5">
                  <c:v>Phase N/A</c:v>
                </c:pt>
              </c:strCache>
            </c:strRef>
          </c:cat>
          <c:val>
            <c:numRef>
              <c:f>'Phase (grouped)'!$B$5:$B$10</c:f>
              <c:numCache>
                <c:formatCode>General</c:formatCode>
                <c:ptCount val="6"/>
                <c:pt idx="0">
                  <c:v>1977</c:v>
                </c:pt>
                <c:pt idx="1">
                  <c:v>22273</c:v>
                </c:pt>
                <c:pt idx="2">
                  <c:v>34057</c:v>
                </c:pt>
                <c:pt idx="3">
                  <c:v>22128</c:v>
                </c:pt>
                <c:pt idx="4">
                  <c:v>18378</c:v>
                </c:pt>
                <c:pt idx="5">
                  <c:v>69505</c:v>
                </c:pt>
              </c:numCache>
            </c:numRef>
          </c:val>
        </c:ser>
        <c:dLbls>
          <c:showLegendKey val="0"/>
          <c:showVal val="0"/>
          <c:showCatName val="0"/>
          <c:showSerName val="0"/>
          <c:showPercent val="0"/>
          <c:showBubbleSize val="0"/>
        </c:dLbls>
        <c:gapWidth val="20"/>
        <c:axId val="354183064"/>
        <c:axId val="354183456"/>
      </c:barChart>
      <c:catAx>
        <c:axId val="354183064"/>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354183456"/>
        <c:crosses val="autoZero"/>
        <c:auto val="0"/>
        <c:lblAlgn val="ctr"/>
        <c:lblOffset val="100"/>
        <c:noMultiLvlLbl val="0"/>
      </c:catAx>
      <c:valAx>
        <c:axId val="354183456"/>
        <c:scaling>
          <c:orientation val="minMax"/>
        </c:scaling>
        <c:delete val="0"/>
        <c:axPos val="b"/>
        <c:title>
          <c:tx>
            <c:strRef>
              <c:f>'Phase (grouped)'!$B$4</c:f>
              <c:strCache>
                <c:ptCount val="1"/>
                <c:pt idx="0">
                  <c:v>Number of studies</c:v>
                </c:pt>
              </c:strCache>
            </c:strRef>
          </c:tx>
          <c:layout>
            <c:manualLayout>
              <c:xMode val="edge"/>
              <c:yMode val="edge"/>
              <c:x val="0.448291311178665"/>
              <c:y val="0.92226819249507996"/>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183064"/>
        <c:crossesAt val="1"/>
        <c:crossBetween val="between"/>
      </c:valAx>
      <c:spPr>
        <a:noFill/>
        <a:ln w="25400">
          <a:noFill/>
        </a:ln>
        <a:effectLst/>
      </c:spPr>
    </c:plotArea>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Phase'!$A$2</c:f>
          <c:strCache>
            <c:ptCount val="1"/>
            <c:pt idx="0">
              <c:v>Study Registration, Summarized by Phase (grouped)</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Phase'!$A$5</c:f>
              <c:strCache>
                <c:ptCount val="1"/>
                <c:pt idx="0">
                  <c:v>Phase 1</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Phase'!$B$5:$K$5</c:f>
              <c:numCache>
                <c:formatCode>General</c:formatCode>
                <c:ptCount val="10"/>
                <c:pt idx="0">
                  <c:v>2051</c:v>
                </c:pt>
                <c:pt idx="1">
                  <c:v>2356</c:v>
                </c:pt>
                <c:pt idx="2">
                  <c:v>2167</c:v>
                </c:pt>
                <c:pt idx="3">
                  <c:v>2265</c:v>
                </c:pt>
                <c:pt idx="4">
                  <c:v>2158</c:v>
                </c:pt>
                <c:pt idx="5">
                  <c:v>2021</c:v>
                </c:pt>
                <c:pt idx="6">
                  <c:v>2788</c:v>
                </c:pt>
                <c:pt idx="7">
                  <c:v>2197</c:v>
                </c:pt>
                <c:pt idx="8">
                  <c:v>2253</c:v>
                </c:pt>
                <c:pt idx="9">
                  <c:v>2017</c:v>
                </c:pt>
              </c:numCache>
            </c:numRef>
          </c:yVal>
          <c:smooth val="0"/>
        </c:ser>
        <c:ser>
          <c:idx val="1"/>
          <c:order val="1"/>
          <c:tx>
            <c:strRef>
              <c:f>'Registration by Phase'!$A$6</c:f>
              <c:strCache>
                <c:ptCount val="1"/>
                <c:pt idx="0">
                  <c:v>Phase 1/2 &amp; 2</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Phase'!$B$6:$K$6</c:f>
              <c:numCache>
                <c:formatCode>General</c:formatCode>
                <c:ptCount val="10"/>
                <c:pt idx="0">
                  <c:v>3575</c:v>
                </c:pt>
                <c:pt idx="1">
                  <c:v>3482</c:v>
                </c:pt>
                <c:pt idx="2">
                  <c:v>3301</c:v>
                </c:pt>
                <c:pt idx="3">
                  <c:v>3183</c:v>
                </c:pt>
                <c:pt idx="4">
                  <c:v>3336</c:v>
                </c:pt>
                <c:pt idx="5">
                  <c:v>3137</c:v>
                </c:pt>
                <c:pt idx="6">
                  <c:v>3349</c:v>
                </c:pt>
                <c:pt idx="7">
                  <c:v>3520</c:v>
                </c:pt>
                <c:pt idx="8">
                  <c:v>3727</c:v>
                </c:pt>
                <c:pt idx="9">
                  <c:v>3447</c:v>
                </c:pt>
              </c:numCache>
            </c:numRef>
          </c:yVal>
          <c:smooth val="0"/>
        </c:ser>
        <c:ser>
          <c:idx val="2"/>
          <c:order val="2"/>
          <c:tx>
            <c:strRef>
              <c:f>'Registration by Phase'!$A$7</c:f>
              <c:strCache>
                <c:ptCount val="1"/>
                <c:pt idx="0">
                  <c:v>Phase 2/3 &amp; 3</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Phase'!$B$7:$K$7</c:f>
              <c:numCache>
                <c:formatCode>General</c:formatCode>
                <c:ptCount val="10"/>
                <c:pt idx="0">
                  <c:v>2664</c:v>
                </c:pt>
                <c:pt idx="1">
                  <c:v>2200</c:v>
                </c:pt>
                <c:pt idx="2">
                  <c:v>2245</c:v>
                </c:pt>
                <c:pt idx="3">
                  <c:v>2302</c:v>
                </c:pt>
                <c:pt idx="4">
                  <c:v>2204</c:v>
                </c:pt>
                <c:pt idx="5">
                  <c:v>2060</c:v>
                </c:pt>
                <c:pt idx="6">
                  <c:v>2160</c:v>
                </c:pt>
                <c:pt idx="7">
                  <c:v>2234</c:v>
                </c:pt>
                <c:pt idx="8">
                  <c:v>2225</c:v>
                </c:pt>
                <c:pt idx="9">
                  <c:v>1834</c:v>
                </c:pt>
              </c:numCache>
            </c:numRef>
          </c:yVal>
          <c:smooth val="0"/>
        </c:ser>
        <c:ser>
          <c:idx val="3"/>
          <c:order val="3"/>
          <c:tx>
            <c:strRef>
              <c:f>'Registration by Phase'!$A$8</c:f>
              <c:strCache>
                <c:ptCount val="1"/>
                <c:pt idx="0">
                  <c:v>Phase 4</c:v>
                </c:pt>
              </c:strCache>
            </c:strRef>
          </c:tx>
          <c:spPr>
            <a:ln w="19050" cap="rnd">
              <a:solidFill>
                <a:schemeClr val="tx2"/>
              </a:solidFill>
              <a:prstDash val="lgDashDot"/>
              <a:round/>
            </a:ln>
            <a:effectLst/>
          </c:spPr>
          <c:marker>
            <c:symbol val="circle"/>
            <c:size val="6"/>
            <c:spPr>
              <a:solidFill>
                <a:schemeClr val="tx2"/>
              </a:solidFill>
              <a:ln w="9525">
                <a:solidFill>
                  <a:schemeClr val="tx2"/>
                </a:solidFill>
              </a:ln>
              <a:effectLst/>
            </c:spPr>
          </c:marker>
          <c:xVal>
            <c:numRef>
              <c:f>'Registration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Phase'!$B$8:$K$8</c:f>
              <c:numCache>
                <c:formatCode>General</c:formatCode>
                <c:ptCount val="10"/>
                <c:pt idx="0">
                  <c:v>1987</c:v>
                </c:pt>
                <c:pt idx="1">
                  <c:v>1744</c:v>
                </c:pt>
                <c:pt idx="2">
                  <c:v>1715</c:v>
                </c:pt>
                <c:pt idx="3">
                  <c:v>1683</c:v>
                </c:pt>
                <c:pt idx="4">
                  <c:v>1742</c:v>
                </c:pt>
                <c:pt idx="5">
                  <c:v>1792</c:v>
                </c:pt>
                <c:pt idx="6">
                  <c:v>1964</c:v>
                </c:pt>
                <c:pt idx="7">
                  <c:v>2091</c:v>
                </c:pt>
                <c:pt idx="8">
                  <c:v>2002</c:v>
                </c:pt>
                <c:pt idx="9">
                  <c:v>1658</c:v>
                </c:pt>
              </c:numCache>
            </c:numRef>
          </c:yVal>
          <c:smooth val="0"/>
        </c:ser>
        <c:ser>
          <c:idx val="4"/>
          <c:order val="4"/>
          <c:tx>
            <c:strRef>
              <c:f>'Registration by Phase'!$A$9</c:f>
              <c:strCache>
                <c:ptCount val="1"/>
                <c:pt idx="0">
                  <c:v>Phase N/A</c:v>
                </c:pt>
              </c:strCache>
            </c:strRef>
          </c:tx>
          <c:spPr>
            <a:ln w="19050" cap="rnd">
              <a:solidFill>
                <a:schemeClr val="accent1"/>
              </a:solidFill>
              <a:prstDash val="lgDashDotDot"/>
              <a:round/>
            </a:ln>
            <a:effectLst/>
          </c:spPr>
          <c:marker>
            <c:symbol val="triangle"/>
            <c:size val="6"/>
            <c:spPr>
              <a:solidFill>
                <a:schemeClr val="accent1"/>
              </a:solidFill>
              <a:ln w="9525">
                <a:solidFill>
                  <a:schemeClr val="accent1"/>
                </a:solidFill>
              </a:ln>
              <a:effectLst/>
            </c:spPr>
          </c:marker>
          <c:xVal>
            <c:numRef>
              <c:f>'Registration by Phase'!$B$4:$K$4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Phase'!$B$9:$K$9</c:f>
              <c:numCache>
                <c:formatCode>General</c:formatCode>
                <c:ptCount val="10"/>
                <c:pt idx="0">
                  <c:v>3533</c:v>
                </c:pt>
                <c:pt idx="1">
                  <c:v>3813</c:v>
                </c:pt>
                <c:pt idx="2">
                  <c:v>4275</c:v>
                </c:pt>
                <c:pt idx="3">
                  <c:v>4641</c:v>
                </c:pt>
                <c:pt idx="4">
                  <c:v>5894</c:v>
                </c:pt>
                <c:pt idx="5">
                  <c:v>7090</c:v>
                </c:pt>
                <c:pt idx="6">
                  <c:v>8168</c:v>
                </c:pt>
                <c:pt idx="7">
                  <c:v>9062</c:v>
                </c:pt>
                <c:pt idx="8">
                  <c:v>11048</c:v>
                </c:pt>
                <c:pt idx="9">
                  <c:v>11981</c:v>
                </c:pt>
              </c:numCache>
            </c:numRef>
          </c:yVal>
          <c:smooth val="0"/>
        </c:ser>
        <c:dLbls>
          <c:showLegendKey val="0"/>
          <c:showVal val="0"/>
          <c:showCatName val="0"/>
          <c:showSerName val="0"/>
          <c:showPercent val="0"/>
          <c:showBubbleSize val="0"/>
        </c:dLbls>
        <c:axId val="354184240"/>
        <c:axId val="354184632"/>
      </c:scatterChart>
      <c:valAx>
        <c:axId val="354184240"/>
        <c:scaling>
          <c:orientation val="minMax"/>
          <c:max val="2017"/>
          <c:min val="2008"/>
        </c:scaling>
        <c:delete val="0"/>
        <c:axPos val="b"/>
        <c:title>
          <c:tx>
            <c:strRef>
              <c:f>'Registration by Phase'!$M$16</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4184632"/>
        <c:crosses val="autoZero"/>
        <c:crossBetween val="midCat"/>
      </c:valAx>
      <c:valAx>
        <c:axId val="354184632"/>
        <c:scaling>
          <c:orientation val="minMax"/>
        </c:scaling>
        <c:delete val="0"/>
        <c:axPos val="l"/>
        <c:title>
          <c:tx>
            <c:strRef>
              <c:f>'Registration by Phase'!$M$15</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4184240"/>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'Intervention Type'!$A$2</c:f>
          <c:strCache>
            <c:ptCount val="1"/>
            <c:pt idx="0">
              <c:v>Study Intervention Type</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C2C2E"/>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clustered"/>
        <c:varyColors val="0"/>
        <c:ser>
          <c:idx val="0"/>
          <c:order val="0"/>
          <c:tx>
            <c:strRef>
              <c:f>'Intervention Type'!$B$4</c:f>
              <c:strCache>
                <c:ptCount val="1"/>
                <c:pt idx="0">
                  <c:v>Number of studies</c:v>
                </c:pt>
              </c:strCache>
            </c:strRef>
          </c:tx>
          <c:spPr>
            <a:solidFill>
              <a:schemeClr val="accent1"/>
            </a:solidFill>
            <a:ln>
              <a:noFill/>
            </a:ln>
            <a:effectLst/>
          </c:spPr>
          <c:invertIfNegative val="0"/>
          <c:cat>
            <c:strRef>
              <c:f>'Intervention Type'!$A$5:$A$11</c:f>
              <c:strCache>
                <c:ptCount val="7"/>
                <c:pt idx="0">
                  <c:v>Device</c:v>
                </c:pt>
                <c:pt idx="1">
                  <c:v>Procedure</c:v>
                </c:pt>
                <c:pt idx="2">
                  <c:v>Biological</c:v>
                </c:pt>
                <c:pt idx="3">
                  <c:v>Drug</c:v>
                </c:pt>
                <c:pt idx="4">
                  <c:v>Behavioral</c:v>
                </c:pt>
                <c:pt idx="5">
                  <c:v>Dietary Supplement</c:v>
                </c:pt>
                <c:pt idx="6">
                  <c:v>Other</c:v>
                </c:pt>
              </c:strCache>
            </c:strRef>
          </c:cat>
          <c:val>
            <c:numRef>
              <c:f>'Intervention Type'!$B$5:$B$11</c:f>
              <c:numCache>
                <c:formatCode>General</c:formatCode>
                <c:ptCount val="7"/>
                <c:pt idx="0">
                  <c:v>22912</c:v>
                </c:pt>
                <c:pt idx="1">
                  <c:v>15434</c:v>
                </c:pt>
                <c:pt idx="2">
                  <c:v>10162</c:v>
                </c:pt>
                <c:pt idx="3">
                  <c:v>77081</c:v>
                </c:pt>
                <c:pt idx="4">
                  <c:v>16501</c:v>
                </c:pt>
                <c:pt idx="5">
                  <c:v>6037</c:v>
                </c:pt>
                <c:pt idx="6">
                  <c:v>20190</c:v>
                </c:pt>
              </c:numCache>
            </c:numRef>
          </c:val>
        </c:ser>
        <c:dLbls>
          <c:showLegendKey val="0"/>
          <c:showVal val="0"/>
          <c:showCatName val="0"/>
          <c:showSerName val="0"/>
          <c:showPercent val="0"/>
          <c:showBubbleSize val="0"/>
        </c:dLbls>
        <c:gapWidth val="20"/>
        <c:axId val="354185416"/>
        <c:axId val="354185808"/>
      </c:barChart>
      <c:catAx>
        <c:axId val="354185416"/>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Arial" panose="020B0604020202020204" pitchFamily="34" charset="0"/>
                <a:ea typeface="+mn-ea"/>
                <a:cs typeface="Arial" panose="020B0604020202020204" pitchFamily="34" charset="0"/>
              </a:defRPr>
            </a:pPr>
            <a:endParaRPr lang="en-US"/>
          </a:p>
        </c:txPr>
        <c:crossAx val="354185808"/>
        <c:crosses val="autoZero"/>
        <c:auto val="0"/>
        <c:lblAlgn val="ctr"/>
        <c:lblOffset val="100"/>
        <c:noMultiLvlLbl val="0"/>
      </c:catAx>
      <c:valAx>
        <c:axId val="354185808"/>
        <c:scaling>
          <c:orientation val="minMax"/>
        </c:scaling>
        <c:delete val="0"/>
        <c:axPos val="b"/>
        <c:title>
          <c:tx>
            <c:strRef>
              <c:f>'Intervention Type'!$B$4</c:f>
              <c:strCache>
                <c:ptCount val="1"/>
                <c:pt idx="0">
                  <c:v>Number of studies</c:v>
                </c:pt>
              </c:strCache>
            </c:strRef>
          </c:tx>
          <c:layout>
            <c:manualLayout>
              <c:xMode val="edge"/>
              <c:yMode val="edge"/>
              <c:x val="0.448291311178665"/>
              <c:y val="0.92226819249507996"/>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185416"/>
        <c:crossesAt val="1"/>
        <c:crossBetween val="between"/>
      </c:valAx>
      <c:spPr>
        <a:noFill/>
        <a:ln w="25400">
          <a:noFill/>
        </a:ln>
        <a:effectLst/>
      </c:spPr>
    </c:plotArea>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Intervention'!$A$2</c:f>
          <c:strCache>
            <c:ptCount val="1"/>
            <c:pt idx="0">
              <c:v>Study Registration, Summarized by Intervention Types (grouped)</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Intervention'!$A$5</c:f>
              <c:strCache>
                <c:ptCount val="1"/>
                <c:pt idx="0">
                  <c:v>Device/Procedure</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Intervention'!$B$4:$K$4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Intervention'!$B$5:$K$5</c:f>
              <c:numCache>
                <c:formatCode>General</c:formatCode>
                <c:ptCount val="10"/>
                <c:pt idx="0">
                  <c:v>2414</c:v>
                </c:pt>
                <c:pt idx="1">
                  <c:v>2640</c:v>
                </c:pt>
                <c:pt idx="2">
                  <c:v>2677</c:v>
                </c:pt>
                <c:pt idx="3">
                  <c:v>2840</c:v>
                </c:pt>
                <c:pt idx="4">
                  <c:v>3282</c:v>
                </c:pt>
                <c:pt idx="5">
                  <c:v>3797</c:v>
                </c:pt>
                <c:pt idx="6">
                  <c:v>4449</c:v>
                </c:pt>
                <c:pt idx="7">
                  <c:v>5096</c:v>
                </c:pt>
                <c:pt idx="8">
                  <c:v>5835</c:v>
                </c:pt>
                <c:pt idx="9">
                  <c:v>5316</c:v>
                </c:pt>
              </c:numCache>
            </c:numRef>
          </c:yVal>
          <c:smooth val="0"/>
        </c:ser>
        <c:ser>
          <c:idx val="1"/>
          <c:order val="1"/>
          <c:tx>
            <c:strRef>
              <c:f>'Registration by Intervention'!$A$6</c:f>
              <c:strCache>
                <c:ptCount val="1"/>
                <c:pt idx="0">
                  <c:v>Biological/Drug</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Intervention'!$B$4:$K$4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Intervention'!$B$6:$K$6</c:f>
              <c:numCache>
                <c:formatCode>General</c:formatCode>
                <c:ptCount val="10"/>
                <c:pt idx="0">
                  <c:v>9271</c:v>
                </c:pt>
                <c:pt idx="1">
                  <c:v>8589</c:v>
                </c:pt>
                <c:pt idx="2">
                  <c:v>8232</c:v>
                </c:pt>
                <c:pt idx="3">
                  <c:v>8132</c:v>
                </c:pt>
                <c:pt idx="4">
                  <c:v>8352</c:v>
                </c:pt>
                <c:pt idx="5">
                  <c:v>8105</c:v>
                </c:pt>
                <c:pt idx="6">
                  <c:v>9395</c:v>
                </c:pt>
                <c:pt idx="7">
                  <c:v>8957</c:v>
                </c:pt>
                <c:pt idx="8">
                  <c:v>9324</c:v>
                </c:pt>
                <c:pt idx="9">
                  <c:v>8886</c:v>
                </c:pt>
              </c:numCache>
            </c:numRef>
          </c:yVal>
          <c:smooth val="0"/>
        </c:ser>
        <c:ser>
          <c:idx val="2"/>
          <c:order val="2"/>
          <c:tx>
            <c:strRef>
              <c:f>'Registration by Intervention'!$A$7</c:f>
              <c:strCache>
                <c:ptCount val="1"/>
                <c:pt idx="0">
                  <c:v>Behavioral/Dietary Supplement</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Intervention'!$B$4:$K$4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Intervention'!$B$7:$K$7</c:f>
              <c:numCache>
                <c:formatCode>General</c:formatCode>
                <c:ptCount val="10"/>
                <c:pt idx="0">
                  <c:v>1383</c:v>
                </c:pt>
                <c:pt idx="1">
                  <c:v>1458</c:v>
                </c:pt>
                <c:pt idx="2">
                  <c:v>1669</c:v>
                </c:pt>
                <c:pt idx="3">
                  <c:v>1782</c:v>
                </c:pt>
                <c:pt idx="4">
                  <c:v>2091</c:v>
                </c:pt>
                <c:pt idx="5">
                  <c:v>2318</c:v>
                </c:pt>
                <c:pt idx="6">
                  <c:v>2579</c:v>
                </c:pt>
                <c:pt idx="7">
                  <c:v>2748</c:v>
                </c:pt>
                <c:pt idx="8">
                  <c:v>3052</c:v>
                </c:pt>
                <c:pt idx="9">
                  <c:v>3458</c:v>
                </c:pt>
              </c:numCache>
            </c:numRef>
          </c:yVal>
          <c:smooth val="0"/>
        </c:ser>
        <c:ser>
          <c:idx val="3"/>
          <c:order val="3"/>
          <c:tx>
            <c:strRef>
              <c:f>'Registration by Intervention'!$A$8</c:f>
              <c:strCache>
                <c:ptCount val="1"/>
                <c:pt idx="0">
                  <c:v>Other</c:v>
                </c:pt>
              </c:strCache>
            </c:strRef>
          </c:tx>
          <c:spPr>
            <a:ln w="19050" cap="rnd">
              <a:solidFill>
                <a:schemeClr val="tx2"/>
              </a:solidFill>
              <a:prstDash val="lgDashDot"/>
              <a:round/>
            </a:ln>
            <a:effectLst/>
          </c:spPr>
          <c:marker>
            <c:symbol val="circle"/>
            <c:size val="6"/>
            <c:spPr>
              <a:solidFill>
                <a:schemeClr val="tx2"/>
              </a:solidFill>
              <a:ln w="9525">
                <a:solidFill>
                  <a:schemeClr val="tx2"/>
                </a:solidFill>
              </a:ln>
              <a:effectLst/>
            </c:spPr>
          </c:marker>
          <c:xVal>
            <c:numRef>
              <c:f>'Registration by Intervention'!$B$4:$K$4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Intervention'!$B$8:$K$8</c:f>
              <c:numCache>
                <c:formatCode>General</c:formatCode>
                <c:ptCount val="10"/>
                <c:pt idx="0">
                  <c:v>863</c:v>
                </c:pt>
                <c:pt idx="1">
                  <c:v>1014</c:v>
                </c:pt>
                <c:pt idx="2">
                  <c:v>1251</c:v>
                </c:pt>
                <c:pt idx="3">
                  <c:v>1454</c:v>
                </c:pt>
                <c:pt idx="4">
                  <c:v>1779</c:v>
                </c:pt>
                <c:pt idx="5">
                  <c:v>2077</c:v>
                </c:pt>
                <c:pt idx="6">
                  <c:v>2237</c:v>
                </c:pt>
                <c:pt idx="7">
                  <c:v>2555</c:v>
                </c:pt>
                <c:pt idx="8">
                  <c:v>3331</c:v>
                </c:pt>
                <c:pt idx="9">
                  <c:v>3629</c:v>
                </c:pt>
              </c:numCache>
            </c:numRef>
          </c:yVal>
          <c:smooth val="0"/>
        </c:ser>
        <c:dLbls>
          <c:showLegendKey val="0"/>
          <c:showVal val="0"/>
          <c:showCatName val="0"/>
          <c:showSerName val="0"/>
          <c:showPercent val="0"/>
          <c:showBubbleSize val="0"/>
        </c:dLbls>
        <c:axId val="355030256"/>
        <c:axId val="355030648"/>
      </c:scatterChart>
      <c:valAx>
        <c:axId val="355030256"/>
        <c:scaling>
          <c:orientation val="minMax"/>
          <c:max val="2017"/>
          <c:min val="2008"/>
        </c:scaling>
        <c:delete val="0"/>
        <c:axPos val="b"/>
        <c:title>
          <c:tx>
            <c:strRef>
              <c:f>'Registration by Intervention'!$M$17</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30648"/>
        <c:crosses val="autoZero"/>
        <c:crossBetween val="midCat"/>
      </c:valAx>
      <c:valAx>
        <c:axId val="355030648"/>
        <c:scaling>
          <c:orientation val="minMax"/>
        </c:scaling>
        <c:delete val="0"/>
        <c:axPos val="l"/>
        <c:title>
          <c:tx>
            <c:strRef>
              <c:f>'Registration by Intervention'!$M$16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5030256"/>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US FDA Drug'!$A$2</c:f>
          <c:strCache>
            <c:ptCount val="1"/>
            <c:pt idx="0">
              <c:v>Study Registration, Summarized by Whether Trial Studies US FDA-regulated Drug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US FDA Drug'!$A$5</c:f>
              <c:strCache>
                <c:ptCount val="1"/>
                <c:pt idx="0">
                  <c:v>No</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US FDA Drug'!$B$4:$K$4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Drug'!$B$5:$K$5</c:f>
              <c:numCache>
                <c:formatCode>General</c:formatCode>
                <c:ptCount val="10"/>
                <c:pt idx="0">
                  <c:v>74</c:v>
                </c:pt>
                <c:pt idx="1">
                  <c:v>94</c:v>
                </c:pt>
                <c:pt idx="2">
                  <c:v>117</c:v>
                </c:pt>
                <c:pt idx="3">
                  <c:v>111</c:v>
                </c:pt>
                <c:pt idx="4">
                  <c:v>193</c:v>
                </c:pt>
                <c:pt idx="5">
                  <c:v>313</c:v>
                </c:pt>
                <c:pt idx="6">
                  <c:v>400</c:v>
                </c:pt>
                <c:pt idx="7">
                  <c:v>803</c:v>
                </c:pt>
                <c:pt idx="8">
                  <c:v>2202</c:v>
                </c:pt>
                <c:pt idx="9">
                  <c:v>15448</c:v>
                </c:pt>
              </c:numCache>
            </c:numRef>
          </c:yVal>
          <c:smooth val="0"/>
        </c:ser>
        <c:ser>
          <c:idx val="1"/>
          <c:order val="1"/>
          <c:tx>
            <c:strRef>
              <c:f>'Registration by US FDA Drug'!$A$6</c:f>
              <c:strCache>
                <c:ptCount val="1"/>
                <c:pt idx="0">
                  <c:v>Yes</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US FDA Drug'!$B$4:$K$4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Drug'!$B$6:$K$6</c:f>
              <c:numCache>
                <c:formatCode>General</c:formatCode>
                <c:ptCount val="10"/>
                <c:pt idx="0">
                  <c:v>111</c:v>
                </c:pt>
                <c:pt idx="1">
                  <c:v>144</c:v>
                </c:pt>
                <c:pt idx="2">
                  <c:v>164</c:v>
                </c:pt>
                <c:pt idx="3">
                  <c:v>197</c:v>
                </c:pt>
                <c:pt idx="4">
                  <c:v>293</c:v>
                </c:pt>
                <c:pt idx="5">
                  <c:v>365</c:v>
                </c:pt>
                <c:pt idx="6">
                  <c:v>542</c:v>
                </c:pt>
                <c:pt idx="7">
                  <c:v>774</c:v>
                </c:pt>
                <c:pt idx="8">
                  <c:v>1393</c:v>
                </c:pt>
                <c:pt idx="9">
                  <c:v>4429</c:v>
                </c:pt>
              </c:numCache>
            </c:numRef>
          </c:yVal>
          <c:smooth val="0"/>
        </c:ser>
        <c:ser>
          <c:idx val="2"/>
          <c:order val="2"/>
          <c:tx>
            <c:strRef>
              <c:f>'Registration by US FDA Drug'!$A$7</c:f>
              <c:strCache>
                <c:ptCount val="1"/>
                <c:pt idx="0">
                  <c:v>Unknown</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US FDA Drug'!$B$4:$K$4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Drug'!$B$7:$K$7</c:f>
              <c:numCache>
                <c:formatCode>General</c:formatCode>
                <c:ptCount val="10"/>
                <c:pt idx="0">
                  <c:v>13746</c:v>
                </c:pt>
                <c:pt idx="1">
                  <c:v>13463</c:v>
                </c:pt>
                <c:pt idx="2">
                  <c:v>13548</c:v>
                </c:pt>
                <c:pt idx="3">
                  <c:v>13901</c:v>
                </c:pt>
                <c:pt idx="4">
                  <c:v>15018</c:v>
                </c:pt>
                <c:pt idx="5">
                  <c:v>15619</c:v>
                </c:pt>
                <c:pt idx="6">
                  <c:v>17718</c:v>
                </c:pt>
                <c:pt idx="7">
                  <c:v>17779</c:v>
                </c:pt>
                <c:pt idx="8">
                  <c:v>17947</c:v>
                </c:pt>
                <c:pt idx="9">
                  <c:v>1412</c:v>
                </c:pt>
              </c:numCache>
            </c:numRef>
          </c:yVal>
          <c:smooth val="0"/>
        </c:ser>
        <c:dLbls>
          <c:showLegendKey val="0"/>
          <c:showVal val="0"/>
          <c:showCatName val="0"/>
          <c:showSerName val="0"/>
          <c:showPercent val="0"/>
          <c:showBubbleSize val="0"/>
        </c:dLbls>
        <c:axId val="206963664"/>
        <c:axId val="500945032"/>
      </c:scatterChart>
      <c:valAx>
        <c:axId val="206963664"/>
        <c:scaling>
          <c:orientation val="minMax"/>
          <c:max val="2017"/>
          <c:min val="2008"/>
        </c:scaling>
        <c:delete val="0"/>
        <c:axPos val="b"/>
        <c:title>
          <c:tx>
            <c:strRef>
              <c:f>'Registration by US FDA Drug'!$M$17</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500945032"/>
        <c:crosses val="autoZero"/>
        <c:crossBetween val="midCat"/>
      </c:valAx>
      <c:valAx>
        <c:axId val="500945032"/>
        <c:scaling>
          <c:orientation val="minMax"/>
        </c:scaling>
        <c:delete val="0"/>
        <c:axPos val="l"/>
        <c:title>
          <c:tx>
            <c:strRef>
              <c:f>'Registration by US FDA Drug'!$M$16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206963664"/>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US FDA Drug 2'!$A$2</c:f>
          <c:strCache>
            <c:ptCount val="1"/>
            <c:pt idx="0">
              <c:v>Study Registration, Summarized by Whether Trial Studies US FDA-regulated Drug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3055098230483009"/>
        </c:manualLayout>
      </c:layout>
      <c:lineChart>
        <c:grouping val="standard"/>
        <c:varyColors val="0"/>
        <c:ser>
          <c:idx val="0"/>
          <c:order val="0"/>
          <c:tx>
            <c:strRef>
              <c:f>'Registration by US FDA Drug 2'!$A$5</c:f>
              <c:strCache>
                <c:ptCount val="1"/>
                <c:pt idx="0">
                  <c:v>No</c:v>
                </c:pt>
              </c:strCache>
            </c:strRef>
          </c:tx>
          <c:spPr>
            <a:ln w="19050" cap="rnd">
              <a:solidFill>
                <a:schemeClr val="accent4"/>
              </a:solidFill>
              <a:round/>
            </a:ln>
            <a:effectLst/>
          </c:spPr>
          <c:marker>
            <c:symbol val="none"/>
          </c:marker>
          <c:cat>
            <c:strRef>
              <c:f>'Registration by US FDA Drug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Drug 2'!$B$5:$Y$5</c:f>
              <c:numCache>
                <c:formatCode>General</c:formatCode>
                <c:ptCount val="24"/>
                <c:pt idx="0">
                  <c:v>119</c:v>
                </c:pt>
                <c:pt idx="1">
                  <c:v>81</c:v>
                </c:pt>
                <c:pt idx="2">
                  <c:v>154</c:v>
                </c:pt>
                <c:pt idx="3">
                  <c:v>116</c:v>
                </c:pt>
                <c:pt idx="4">
                  <c:v>138</c:v>
                </c:pt>
                <c:pt idx="5">
                  <c:v>163</c:v>
                </c:pt>
                <c:pt idx="6">
                  <c:v>162</c:v>
                </c:pt>
                <c:pt idx="7">
                  <c:v>222</c:v>
                </c:pt>
                <c:pt idx="8">
                  <c:v>187</c:v>
                </c:pt>
                <c:pt idx="9">
                  <c:v>262</c:v>
                </c:pt>
                <c:pt idx="10">
                  <c:v>273</c:v>
                </c:pt>
                <c:pt idx="11">
                  <c:v>325</c:v>
                </c:pt>
                <c:pt idx="12">
                  <c:v>770</c:v>
                </c:pt>
                <c:pt idx="13">
                  <c:v>1200</c:v>
                </c:pt>
                <c:pt idx="14">
                  <c:v>1503</c:v>
                </c:pt>
                <c:pt idx="15">
                  <c:v>1342</c:v>
                </c:pt>
                <c:pt idx="16">
                  <c:v>1583</c:v>
                </c:pt>
                <c:pt idx="17">
                  <c:v>1356</c:v>
                </c:pt>
                <c:pt idx="18">
                  <c:v>1368</c:v>
                </c:pt>
                <c:pt idx="19">
                  <c:v>1366</c:v>
                </c:pt>
                <c:pt idx="20">
                  <c:v>1318</c:v>
                </c:pt>
                <c:pt idx="21">
                  <c:v>1284</c:v>
                </c:pt>
                <c:pt idx="22">
                  <c:v>1360</c:v>
                </c:pt>
                <c:pt idx="23">
                  <c:v>998</c:v>
                </c:pt>
              </c:numCache>
            </c:numRef>
          </c:val>
          <c:smooth val="0"/>
        </c:ser>
        <c:ser>
          <c:idx val="1"/>
          <c:order val="1"/>
          <c:tx>
            <c:strRef>
              <c:f>'Registration by US FDA Drug 2'!$A$6</c:f>
              <c:strCache>
                <c:ptCount val="1"/>
                <c:pt idx="0">
                  <c:v>Yes</c:v>
                </c:pt>
              </c:strCache>
            </c:strRef>
          </c:tx>
          <c:spPr>
            <a:ln w="19050" cap="rnd">
              <a:solidFill>
                <a:schemeClr val="accent6"/>
              </a:solidFill>
              <a:prstDash val="sysDash"/>
              <a:round/>
            </a:ln>
            <a:effectLst/>
          </c:spPr>
          <c:marker>
            <c:symbol val="none"/>
          </c:marker>
          <c:cat>
            <c:strRef>
              <c:f>'Registration by US FDA Drug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Drug 2'!$B$6:$Y$6</c:f>
              <c:numCache>
                <c:formatCode>General</c:formatCode>
                <c:ptCount val="24"/>
                <c:pt idx="0">
                  <c:v>84</c:v>
                </c:pt>
                <c:pt idx="1">
                  <c:v>81</c:v>
                </c:pt>
                <c:pt idx="2">
                  <c:v>96</c:v>
                </c:pt>
                <c:pt idx="3">
                  <c:v>72</c:v>
                </c:pt>
                <c:pt idx="4">
                  <c:v>83</c:v>
                </c:pt>
                <c:pt idx="5">
                  <c:v>85</c:v>
                </c:pt>
                <c:pt idx="6">
                  <c:v>109</c:v>
                </c:pt>
                <c:pt idx="7">
                  <c:v>124</c:v>
                </c:pt>
                <c:pt idx="8">
                  <c:v>129</c:v>
                </c:pt>
                <c:pt idx="9">
                  <c:v>146</c:v>
                </c:pt>
                <c:pt idx="10">
                  <c:v>180</c:v>
                </c:pt>
                <c:pt idx="11">
                  <c:v>204</c:v>
                </c:pt>
                <c:pt idx="12">
                  <c:v>280</c:v>
                </c:pt>
                <c:pt idx="13">
                  <c:v>407</c:v>
                </c:pt>
                <c:pt idx="14">
                  <c:v>462</c:v>
                </c:pt>
                <c:pt idx="15">
                  <c:v>369</c:v>
                </c:pt>
                <c:pt idx="16">
                  <c:v>389</c:v>
                </c:pt>
                <c:pt idx="17">
                  <c:v>390</c:v>
                </c:pt>
                <c:pt idx="18">
                  <c:v>333</c:v>
                </c:pt>
                <c:pt idx="19">
                  <c:v>377</c:v>
                </c:pt>
                <c:pt idx="20">
                  <c:v>348</c:v>
                </c:pt>
                <c:pt idx="21">
                  <c:v>392</c:v>
                </c:pt>
                <c:pt idx="22">
                  <c:v>381</c:v>
                </c:pt>
                <c:pt idx="23">
                  <c:v>301</c:v>
                </c:pt>
              </c:numCache>
            </c:numRef>
          </c:val>
          <c:smooth val="0"/>
        </c:ser>
        <c:ser>
          <c:idx val="2"/>
          <c:order val="2"/>
          <c:tx>
            <c:strRef>
              <c:f>'Registration by US FDA Drug 2'!$A$7</c:f>
              <c:strCache>
                <c:ptCount val="1"/>
                <c:pt idx="0">
                  <c:v>Unknown</c:v>
                </c:pt>
              </c:strCache>
            </c:strRef>
          </c:tx>
          <c:spPr>
            <a:ln w="19050" cap="rnd">
              <a:solidFill>
                <a:schemeClr val="accent3"/>
              </a:solidFill>
              <a:prstDash val="dashDot"/>
              <a:round/>
            </a:ln>
            <a:effectLst/>
          </c:spPr>
          <c:marker>
            <c:symbol val="none"/>
          </c:marker>
          <c:cat>
            <c:strRef>
              <c:f>'Registration by US FDA Drug 2'!$B$4:$Y$4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'Registration by US FDA Drug 2'!$B$7:$Y$7</c:f>
              <c:numCache>
                <c:formatCode>General</c:formatCode>
                <c:ptCount val="24"/>
                <c:pt idx="0">
                  <c:v>1502</c:v>
                </c:pt>
                <c:pt idx="1">
                  <c:v>1563</c:v>
                </c:pt>
                <c:pt idx="2">
                  <c:v>1705</c:v>
                </c:pt>
                <c:pt idx="3">
                  <c:v>1558</c:v>
                </c:pt>
                <c:pt idx="4">
                  <c:v>1636</c:v>
                </c:pt>
                <c:pt idx="5">
                  <c:v>1602</c:v>
                </c:pt>
                <c:pt idx="6">
                  <c:v>1517</c:v>
                </c:pt>
                <c:pt idx="7">
                  <c:v>1664</c:v>
                </c:pt>
                <c:pt idx="8">
                  <c:v>1373</c:v>
                </c:pt>
                <c:pt idx="9">
                  <c:v>1380</c:v>
                </c:pt>
                <c:pt idx="10">
                  <c:v>1315</c:v>
                </c:pt>
                <c:pt idx="11">
                  <c:v>1132</c:v>
                </c:pt>
                <c:pt idx="12">
                  <c:v>797</c:v>
                </c:pt>
                <c:pt idx="13">
                  <c:v>159</c:v>
                </c:pt>
                <c:pt idx="14">
                  <c:v>97</c:v>
                </c:pt>
                <c:pt idx="15">
                  <c:v>75</c:v>
                </c:pt>
                <c:pt idx="16">
                  <c:v>64</c:v>
                </c:pt>
                <c:pt idx="17">
                  <c:v>53</c:v>
                </c:pt>
                <c:pt idx="18">
                  <c:v>43</c:v>
                </c:pt>
                <c:pt idx="19">
                  <c:v>30</c:v>
                </c:pt>
                <c:pt idx="20">
                  <c:v>22</c:v>
                </c:pt>
                <c:pt idx="21">
                  <c:v>37</c:v>
                </c:pt>
                <c:pt idx="22">
                  <c:v>14</c:v>
                </c:pt>
                <c:pt idx="23">
                  <c:v>21</c:v>
                </c:pt>
              </c:numCache>
            </c:numRef>
          </c:val>
          <c:smooth val="0"/>
        </c:ser>
        <c:dLbls>
          <c:showLegendKey val="0"/>
          <c:showVal val="0"/>
          <c:showCatName val="0"/>
          <c:showSerName val="0"/>
          <c:showPercent val="0"/>
          <c:showBubbleSize val="0"/>
        </c:dLbls>
        <c:smooth val="0"/>
        <c:axId val="778252624"/>
        <c:axId val="778249880"/>
      </c:lineChart>
      <c:catAx>
        <c:axId val="778252624"/>
        <c:scaling>
          <c:orientation val="minMax"/>
        </c:scaling>
        <c:delete val="0"/>
        <c:axPos val="b"/>
        <c:title>
          <c:tx>
            <c:strRef>
              <c:f>'Registration by US FDA Drug 2'!$M$17</c:f>
              <c:strCache>
                <c:ptCount val="1"/>
                <c:pt idx="0">
                  <c:v>Year-Month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778249880"/>
        <c:crosses val="autoZero"/>
        <c:auto val="1"/>
        <c:lblAlgn val="ctr"/>
        <c:lblOffset val="100"/>
        <c:tickMarkSkip val="2"/>
        <c:noMultiLvlLbl val="0"/>
      </c:catAx>
      <c:valAx>
        <c:axId val="778249880"/>
        <c:scaling>
          <c:orientation val="minMax"/>
        </c:scaling>
        <c:delete val="0"/>
        <c:axPos val="l"/>
        <c:title>
          <c:tx>
            <c:strRef>
              <c:f>'Registration by US FDA Drug 2'!$M$16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778252624"/>
        <c:crosses val="autoZero"/>
        <c:crossBetween val="between"/>
      </c:valAx>
      <c:spPr>
        <a:noFill/>
        <a:ln>
          <a:noFill/>
        </a:ln>
        <a:effectLst/>
      </c:spPr>
    </c:plotArea>
    <c:legend>
      <c:legendPos val="b"/>
      <c:layout>
        <c:manualLayout>
          <c:xMode val="edge"/>
          <c:yMode val="edge"/>
          <c:x val="0.33276231096112985"/>
          <c:y val="0.94504036865016883"/>
          <c:w val="0.39569038245219346"/>
          <c:h val="4.554747538694325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'Registration by US FDA Device'!$A$2</c:f>
          <c:strCache>
            <c:ptCount val="1"/>
            <c:pt idx="0">
              <c:v>Study Registration, Summarized by Whether Trial Studies US FDA-regulated Device Product</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147234083301799"/>
          <c:y val="0.134399951622065"/>
          <c:w val="0.80961665861419096"/>
          <c:h val="0.670591002419195"/>
        </c:manualLayout>
      </c:layout>
      <c:scatterChart>
        <c:scatterStyle val="lineMarker"/>
        <c:varyColors val="0"/>
        <c:ser>
          <c:idx val="0"/>
          <c:order val="0"/>
          <c:tx>
            <c:strRef>
              <c:f>'Registration by US FDA Device'!$A$5</c:f>
              <c:strCache>
                <c:ptCount val="1"/>
                <c:pt idx="0">
                  <c:v>No</c:v>
                </c:pt>
              </c:strCache>
            </c:strRef>
          </c:tx>
          <c:spPr>
            <a:ln w="19050" cap="rnd">
              <a:solidFill>
                <a:schemeClr val="accent4"/>
              </a:solidFill>
              <a:round/>
            </a:ln>
            <a:effectLst/>
          </c:spPr>
          <c:marker>
            <c:symbol val="diamond"/>
            <c:size val="7"/>
            <c:spPr>
              <a:solidFill>
                <a:schemeClr val="accent4"/>
              </a:solidFill>
              <a:ln w="9525">
                <a:solidFill>
                  <a:schemeClr val="accent4"/>
                </a:solidFill>
              </a:ln>
              <a:effectLst/>
            </c:spPr>
          </c:marker>
          <c:xVal>
            <c:numRef>
              <c:f>'Registration by US FDA Device'!$B$4:$K$4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Device'!$B$5:$K$5</c:f>
              <c:numCache>
                <c:formatCode>General</c:formatCode>
                <c:ptCount val="10"/>
                <c:pt idx="0">
                  <c:v>171</c:v>
                </c:pt>
                <c:pt idx="1">
                  <c:v>222</c:v>
                </c:pt>
                <c:pt idx="2">
                  <c:v>257</c:v>
                </c:pt>
                <c:pt idx="3">
                  <c:v>294</c:v>
                </c:pt>
                <c:pt idx="4">
                  <c:v>455</c:v>
                </c:pt>
                <c:pt idx="5">
                  <c:v>646</c:v>
                </c:pt>
                <c:pt idx="6">
                  <c:v>889</c:v>
                </c:pt>
                <c:pt idx="7">
                  <c:v>1505</c:v>
                </c:pt>
                <c:pt idx="8">
                  <c:v>3326</c:v>
                </c:pt>
                <c:pt idx="9">
                  <c:v>18640</c:v>
                </c:pt>
              </c:numCache>
            </c:numRef>
          </c:yVal>
          <c:smooth val="0"/>
        </c:ser>
        <c:ser>
          <c:idx val="1"/>
          <c:order val="1"/>
          <c:tx>
            <c:strRef>
              <c:f>'Registration by US FDA Device'!$A$6</c:f>
              <c:strCache>
                <c:ptCount val="1"/>
                <c:pt idx="0">
                  <c:v>Yes</c:v>
                </c:pt>
              </c:strCache>
            </c:strRef>
          </c:tx>
          <c:spPr>
            <a:ln w="19050" cap="rnd">
              <a:solidFill>
                <a:schemeClr val="accent6"/>
              </a:solidFill>
              <a:prstDash val="sysDash"/>
              <a:round/>
            </a:ln>
            <a:effectLst/>
          </c:spPr>
          <c:marker>
            <c:symbol val="square"/>
            <c:size val="6"/>
            <c:spPr>
              <a:solidFill>
                <a:schemeClr val="accent6"/>
              </a:solidFill>
              <a:ln w="9525">
                <a:solidFill>
                  <a:schemeClr val="accent6"/>
                </a:solidFill>
              </a:ln>
              <a:effectLst/>
            </c:spPr>
          </c:marker>
          <c:xVal>
            <c:numRef>
              <c:f>'Registration by US FDA Device'!$B$4:$K$4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Device'!$B$6:$K$6</c:f>
              <c:numCache>
                <c:formatCode>General</c:formatCode>
                <c:ptCount val="10"/>
                <c:pt idx="0">
                  <c:v>14</c:v>
                </c:pt>
                <c:pt idx="1">
                  <c:v>18</c:v>
                </c:pt>
                <c:pt idx="2">
                  <c:v>20</c:v>
                </c:pt>
                <c:pt idx="3">
                  <c:v>26</c:v>
                </c:pt>
                <c:pt idx="4">
                  <c:v>34</c:v>
                </c:pt>
                <c:pt idx="5">
                  <c:v>47</c:v>
                </c:pt>
                <c:pt idx="6">
                  <c:v>77</c:v>
                </c:pt>
                <c:pt idx="7">
                  <c:v>117</c:v>
                </c:pt>
                <c:pt idx="8">
                  <c:v>299</c:v>
                </c:pt>
                <c:pt idx="9">
                  <c:v>1220</c:v>
                </c:pt>
              </c:numCache>
            </c:numRef>
          </c:yVal>
          <c:smooth val="0"/>
        </c:ser>
        <c:ser>
          <c:idx val="2"/>
          <c:order val="2"/>
          <c:tx>
            <c:strRef>
              <c:f>'Registration by US FDA Device'!$A$7</c:f>
              <c:strCache>
                <c:ptCount val="1"/>
                <c:pt idx="0">
                  <c:v>Unknown</c:v>
                </c:pt>
              </c:strCache>
            </c:strRef>
          </c:tx>
          <c:spPr>
            <a:ln w="19050" cap="rnd">
              <a:solidFill>
                <a:schemeClr val="accent3"/>
              </a:solidFill>
              <a:prstDash val="dashDot"/>
              <a:round/>
            </a:ln>
            <a:effectLst/>
          </c:spPr>
          <c:marker>
            <c:symbol val="triangle"/>
            <c:size val="6"/>
            <c:spPr>
              <a:solidFill>
                <a:schemeClr val="accent3"/>
              </a:solidFill>
              <a:ln w="9525">
                <a:solidFill>
                  <a:schemeClr val="accent3"/>
                </a:solidFill>
              </a:ln>
              <a:effectLst/>
            </c:spPr>
          </c:marker>
          <c:xVal>
            <c:numRef>
              <c:f>'Registration by US FDA Device'!$B$4:$K$4</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'Registration by US FDA Device'!$B$7:$K$7</c:f>
              <c:numCache>
                <c:formatCode>General</c:formatCode>
                <c:ptCount val="10"/>
                <c:pt idx="0">
                  <c:v>13746</c:v>
                </c:pt>
                <c:pt idx="1">
                  <c:v>13461</c:v>
                </c:pt>
                <c:pt idx="2">
                  <c:v>13552</c:v>
                </c:pt>
                <c:pt idx="3">
                  <c:v>13889</c:v>
                </c:pt>
                <c:pt idx="4">
                  <c:v>15015</c:v>
                </c:pt>
                <c:pt idx="5">
                  <c:v>15604</c:v>
                </c:pt>
                <c:pt idx="6">
                  <c:v>17694</c:v>
                </c:pt>
                <c:pt idx="7">
                  <c:v>17734</c:v>
                </c:pt>
                <c:pt idx="8">
                  <c:v>17917</c:v>
                </c:pt>
                <c:pt idx="9">
                  <c:v>1429</c:v>
                </c:pt>
              </c:numCache>
            </c:numRef>
          </c:yVal>
          <c:smooth val="0"/>
        </c:ser>
        <c:dLbls>
          <c:showLegendKey val="0"/>
          <c:showVal val="0"/>
          <c:showCatName val="0"/>
          <c:showSerName val="0"/>
          <c:showPercent val="0"/>
          <c:showBubbleSize val="0"/>
        </c:dLbls>
        <c:axId val="352439280"/>
        <c:axId val="699147808"/>
      </c:scatterChart>
      <c:valAx>
        <c:axId val="352439280"/>
        <c:scaling>
          <c:orientation val="minMax"/>
          <c:max val="2017"/>
          <c:min val="2008"/>
        </c:scaling>
        <c:delete val="0"/>
        <c:axPos val="b"/>
        <c:title>
          <c:tx>
            <c:strRef>
              <c:f>'Registration by US FDA Device'!$M$17</c:f>
              <c:strCache>
                <c:ptCount val="1"/>
                <c:pt idx="0">
                  <c:v>Year study registered at ClinicalTrials.gov</c:v>
                </c:pt>
              </c:strCache>
            </c:strRef>
          </c:tx>
          <c:layout>
            <c:manualLayout>
              <c:xMode val="edge"/>
              <c:yMode val="edge"/>
              <c:x val="0.29679702972451799"/>
              <c:y val="0.88366997139355397"/>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699147808"/>
        <c:crosses val="autoZero"/>
        <c:crossBetween val="midCat"/>
      </c:valAx>
      <c:valAx>
        <c:axId val="699147808"/>
        <c:scaling>
          <c:orientation val="minMax"/>
        </c:scaling>
        <c:delete val="0"/>
        <c:axPos val="l"/>
        <c:title>
          <c:tx>
            <c:strRef>
              <c:f>'Registration by US FDA Device'!$M$16</c:f>
              <c:strCache>
                <c:ptCount val="1"/>
                <c:pt idx="0">
                  <c:v>Number of studies</c:v>
                </c:pt>
              </c:strCache>
            </c:strRef>
          </c:tx>
          <c:layout>
            <c:manualLayout>
              <c:xMode val="edge"/>
              <c:yMode val="edge"/>
              <c:x val="2.21116639027087E-2"/>
              <c:y val="0.3524011029977279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rgbClr val="2C2C2E"/>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rgbClr val="58595B"/>
                </a:solidFill>
                <a:latin typeface="Arial" panose="020B0604020202020204" pitchFamily="34" charset="0"/>
                <a:ea typeface="+mn-ea"/>
                <a:cs typeface="Arial" panose="020B0604020202020204" pitchFamily="34" charset="0"/>
              </a:defRPr>
            </a:pPr>
            <a:endParaRPr lang="en-US"/>
          </a:p>
        </c:txPr>
        <c:crossAx val="352439280"/>
        <c:crossesAt val="2007.5"/>
        <c:crossBetween val="midCat"/>
      </c:valAx>
      <c:spPr>
        <a:noFill/>
        <a:ln>
          <a:noFill/>
        </a:ln>
        <a:effectLst/>
      </c:spPr>
    </c:plotArea>
    <c:legend>
      <c:legendPos val="b"/>
      <c:layout>
        <c:manualLayout>
          <c:xMode val="edge"/>
          <c:yMode val="edge"/>
          <c:x val="7.2841740553575104E-2"/>
          <c:y val="0.93625883502124096"/>
          <c:w val="0.89999991294620496"/>
          <c:h val="4.7546423492127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accent3">
          <a:lumMod val="20000"/>
          <a:lumOff val="8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38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41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300037</xdr:colOff>
      <xdr:row>19</xdr:row>
      <xdr:rowOff>4762</xdr:rowOff>
    </xdr:from>
    <xdr:to>
      <xdr:col>9</xdr:col>
      <xdr:colOff>409575</xdr:colOff>
      <xdr:row>37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37</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280986</xdr:colOff>
      <xdr:row>6</xdr:row>
      <xdr:rowOff>38100</xdr:rowOff>
    </xdr:from>
    <xdr:to>
      <xdr:col>12</xdr:col>
      <xdr:colOff>57149</xdr:colOff>
      <xdr:row>30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280986</xdr:colOff>
      <xdr:row>10</xdr:row>
      <xdr:rowOff>38100</xdr:rowOff>
    </xdr:from>
    <xdr:to>
      <xdr:col>12</xdr:col>
      <xdr:colOff>57149</xdr:colOff>
      <xdr:row>34</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38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300037</xdr:colOff>
      <xdr:row>17</xdr:row>
      <xdr:rowOff>4762</xdr:rowOff>
    </xdr:from>
    <xdr:to>
      <xdr:col>9</xdr:col>
      <xdr:colOff>409575</xdr:colOff>
      <xdr:row>35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300037</xdr:colOff>
      <xdr:row>16</xdr:row>
      <xdr:rowOff>4762</xdr:rowOff>
    </xdr:from>
    <xdr:to>
      <xdr:col>9</xdr:col>
      <xdr:colOff>409575</xdr:colOff>
      <xdr:row>34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828675</xdr:colOff>
      <xdr:row>14</xdr:row>
      <xdr:rowOff>4761</xdr:rowOff>
    </xdr:from>
    <xdr:to>
      <xdr:col>10</xdr:col>
      <xdr:colOff>28575</xdr:colOff>
      <xdr:row>37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300037</xdr:colOff>
      <xdr:row>17</xdr:row>
      <xdr:rowOff>4762</xdr:rowOff>
    </xdr:from>
    <xdr:to>
      <xdr:col>9</xdr:col>
      <xdr:colOff>409575</xdr:colOff>
      <xdr:row>35</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38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38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41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828675</xdr:colOff>
      <xdr:row>15</xdr:row>
      <xdr:rowOff>4761</xdr:rowOff>
    </xdr:from>
    <xdr:to>
      <xdr:col>10</xdr:col>
      <xdr:colOff>28575</xdr:colOff>
      <xdr:row>38</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CTTI">
  <a:themeElements>
    <a:clrScheme name="CTTI 1">
      <a:dk1>
        <a:srgbClr val="006879"/>
      </a:dk1>
      <a:lt1>
        <a:sysClr val="window" lastClr="FFFFFF"/>
      </a:lt1>
      <a:dk2>
        <a:srgbClr val="006879"/>
      </a:dk2>
      <a:lt2>
        <a:srgbClr val="FFFFFF"/>
      </a:lt2>
      <a:accent1>
        <a:srgbClr val="00B7D5"/>
      </a:accent1>
      <a:accent2>
        <a:srgbClr val="008BA2"/>
      </a:accent2>
      <a:accent3>
        <a:srgbClr val="58595B"/>
      </a:accent3>
      <a:accent4>
        <a:srgbClr val="EE4036"/>
      </a:accent4>
      <a:accent5>
        <a:srgbClr val="B9131A"/>
      </a:accent5>
      <a:accent6>
        <a:srgbClr val="670001"/>
      </a:accent6>
      <a:hlink>
        <a:srgbClr val="008BA2"/>
      </a:hlink>
      <a:folHlink>
        <a:srgbClr val="008BA2"/>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M22" sqref="M22"/>
    </sheetView>
  </sheetViews>
  <sheetFormatPr defaultColWidth="8.75" defaultRowHeight="14.25" x14ac:dyDescent="0.2"/>
  <cols>
    <col min="1" max="1" width="15.75" customWidth="1"/>
  </cols>
  <sheetData>
    <row r="1" spans="1:13" ht="15" x14ac:dyDescent="0.2">
      <c r="A1" s="1" t="s">
        <v>84</v>
      </c>
    </row>
    <row r="2" spans="1:13" ht="15" x14ac:dyDescent="0.2">
      <c r="A2" s="1" t="s">
        <v>26</v>
      </c>
    </row>
    <row r="3" spans="1:13" ht="15" thickBot="1" x14ac:dyDescent="0.25"/>
    <row r="4" spans="1:13" ht="15" thickBot="1" x14ac:dyDescent="0.25">
      <c r="A4" s="2" t="s">
        <v>21</v>
      </c>
      <c r="B4" s="3">
        <v>2008</v>
      </c>
      <c r="C4" s="3">
        <v>2009</v>
      </c>
      <c r="D4" s="3">
        <v>2010</v>
      </c>
      <c r="E4" s="3">
        <v>2011</v>
      </c>
      <c r="F4" s="3">
        <v>2012</v>
      </c>
      <c r="G4" s="3">
        <v>2013</v>
      </c>
      <c r="H4" s="3">
        <v>2014</v>
      </c>
      <c r="I4" s="3">
        <v>2015</v>
      </c>
      <c r="J4" s="3">
        <v>2016</v>
      </c>
      <c r="K4" s="3">
        <v>2017</v>
      </c>
    </row>
    <row r="5" spans="1:13" ht="15" thickBot="1" x14ac:dyDescent="0.25">
      <c r="A5" s="4" t="s">
        <v>22</v>
      </c>
      <c r="B5" s="4">
        <v>7029</v>
      </c>
      <c r="C5" s="5">
        <v>6359</v>
      </c>
      <c r="D5" s="5">
        <v>5907</v>
      </c>
      <c r="E5" s="5">
        <v>5843</v>
      </c>
      <c r="F5" s="5">
        <v>5763</v>
      </c>
      <c r="G5" s="5">
        <v>5416</v>
      </c>
      <c r="H5" s="5">
        <v>6703</v>
      </c>
      <c r="I5" s="5">
        <v>6005</v>
      </c>
      <c r="J5" s="5">
        <v>6186</v>
      </c>
      <c r="K5" s="5">
        <v>5690</v>
      </c>
    </row>
    <row r="6" spans="1:13" ht="15" thickBot="1" x14ac:dyDescent="0.25">
      <c r="A6" s="4" t="s">
        <v>23</v>
      </c>
      <c r="B6" s="4">
        <v>1326</v>
      </c>
      <c r="C6" s="5">
        <v>1157</v>
      </c>
      <c r="D6" s="5">
        <v>1106</v>
      </c>
      <c r="E6" s="5">
        <v>1047</v>
      </c>
      <c r="F6" s="5">
        <v>1014</v>
      </c>
      <c r="G6" s="5">
        <v>1087</v>
      </c>
      <c r="H6" s="5">
        <v>1067</v>
      </c>
      <c r="I6" s="5">
        <v>966</v>
      </c>
      <c r="J6" s="5">
        <v>968</v>
      </c>
      <c r="K6" s="5">
        <v>1163</v>
      </c>
    </row>
    <row r="7" spans="1:13" ht="15" thickBot="1" x14ac:dyDescent="0.25">
      <c r="A7" s="4" t="s">
        <v>24</v>
      </c>
      <c r="B7" s="4">
        <v>5576</v>
      </c>
      <c r="C7" s="5">
        <v>6185</v>
      </c>
      <c r="D7" s="5">
        <v>6816</v>
      </c>
      <c r="E7" s="5">
        <v>7319</v>
      </c>
      <c r="F7" s="5">
        <v>8727</v>
      </c>
      <c r="G7" s="5">
        <v>9794</v>
      </c>
      <c r="H7" s="5">
        <v>10890</v>
      </c>
      <c r="I7" s="5">
        <v>12385</v>
      </c>
      <c r="J7" s="5">
        <v>14388</v>
      </c>
      <c r="K7" s="5">
        <v>14436</v>
      </c>
    </row>
    <row r="8" spans="1:13" ht="15" thickBot="1" x14ac:dyDescent="0.25">
      <c r="A8" s="4"/>
      <c r="B8" s="4"/>
      <c r="C8" s="5"/>
      <c r="D8" s="5"/>
      <c r="E8" s="5"/>
      <c r="F8" s="5"/>
      <c r="G8" s="5"/>
      <c r="H8" s="5"/>
      <c r="I8" s="5"/>
      <c r="J8" s="5"/>
      <c r="K8" s="5"/>
    </row>
    <row r="9" spans="1:13" ht="15" thickBot="1" x14ac:dyDescent="0.25">
      <c r="A9" s="4"/>
      <c r="B9" s="4"/>
      <c r="C9" s="5"/>
      <c r="D9" s="5"/>
      <c r="E9" s="5"/>
      <c r="F9" s="5"/>
      <c r="G9" s="5"/>
      <c r="H9" s="5"/>
      <c r="I9" s="5"/>
      <c r="J9" s="5"/>
      <c r="K9" s="5"/>
    </row>
    <row r="11" spans="1:13" x14ac:dyDescent="0.2">
      <c r="A11" s="6" t="s">
        <v>85</v>
      </c>
    </row>
    <row r="12" spans="1:13" x14ac:dyDescent="0.2">
      <c r="A12" s="6" t="s">
        <v>0</v>
      </c>
    </row>
    <row r="13" spans="1:13" x14ac:dyDescent="0.2">
      <c r="A13" s="6" t="s">
        <v>86</v>
      </c>
    </row>
    <row r="14" spans="1:13" x14ac:dyDescent="0.2">
      <c r="A14" s="6" t="s">
        <v>87</v>
      </c>
    </row>
    <row r="16" spans="1:13" x14ac:dyDescent="0.2">
      <c r="M16" t="s">
        <v>1</v>
      </c>
    </row>
    <row r="17" spans="13:13" x14ac:dyDescent="0.2">
      <c r="M17" t="s">
        <v>2</v>
      </c>
    </row>
    <row r="18" spans="13:13" x14ac:dyDescent="0.2">
      <c r="M18" t="str">
        <f>A4</f>
        <v>Funding</v>
      </c>
    </row>
    <row r="21" spans="13:13" x14ac:dyDescent="0.2">
      <c r="M21" s="7"/>
    </row>
    <row r="22" spans="13:13" x14ac:dyDescent="0.2">
      <c r="M22" s="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workbookViewId="0">
      <selection activeCell="A11" sqref="A11:A13"/>
    </sheetView>
  </sheetViews>
  <sheetFormatPr defaultColWidth="8.75" defaultRowHeight="14.25" x14ac:dyDescent="0.2"/>
  <cols>
    <col min="1" max="1" width="15.75" customWidth="1"/>
  </cols>
  <sheetData>
    <row r="1" spans="1:25" ht="15" x14ac:dyDescent="0.2">
      <c r="A1" s="1" t="s">
        <v>106</v>
      </c>
    </row>
    <row r="2" spans="1:25" ht="15" x14ac:dyDescent="0.2">
      <c r="A2" s="1" t="s">
        <v>98</v>
      </c>
    </row>
    <row r="3" spans="1:25" ht="15" thickBot="1" x14ac:dyDescent="0.25"/>
    <row r="4" spans="1:25" ht="26.25" thickBot="1" x14ac:dyDescent="0.25">
      <c r="A4" s="2" t="s">
        <v>39</v>
      </c>
      <c r="B4" s="3" t="s">
        <v>107</v>
      </c>
      <c r="C4" s="3" t="s">
        <v>108</v>
      </c>
      <c r="D4" s="3" t="s">
        <v>109</v>
      </c>
      <c r="E4" s="3" t="s">
        <v>110</v>
      </c>
      <c r="F4" s="3" t="s">
        <v>111</v>
      </c>
      <c r="G4" s="3" t="s">
        <v>112</v>
      </c>
      <c r="H4" s="3" t="s">
        <v>113</v>
      </c>
      <c r="I4" s="3" t="s">
        <v>114</v>
      </c>
      <c r="J4" s="3" t="s">
        <v>115</v>
      </c>
      <c r="K4" s="3" t="s">
        <v>116</v>
      </c>
      <c r="L4" s="3" t="s">
        <v>117</v>
      </c>
      <c r="M4" s="3" t="s">
        <v>118</v>
      </c>
      <c r="N4" s="3" t="s">
        <v>119</v>
      </c>
      <c r="O4" s="3" t="s">
        <v>120</v>
      </c>
      <c r="P4" s="3" t="s">
        <v>121</v>
      </c>
      <c r="Q4" s="3" t="s">
        <v>122</v>
      </c>
      <c r="R4" s="3" t="s">
        <v>123</v>
      </c>
      <c r="S4" s="3" t="s">
        <v>124</v>
      </c>
      <c r="T4" s="3" t="s">
        <v>125</v>
      </c>
      <c r="U4" s="3" t="s">
        <v>126</v>
      </c>
      <c r="V4" s="3" t="s">
        <v>127</v>
      </c>
      <c r="W4" s="3" t="s">
        <v>128</v>
      </c>
      <c r="X4" s="3" t="s">
        <v>129</v>
      </c>
      <c r="Y4" s="3" t="s">
        <v>130</v>
      </c>
    </row>
    <row r="5" spans="1:25" ht="15" thickBot="1" x14ac:dyDescent="0.25">
      <c r="A5" s="4" t="s">
        <v>66</v>
      </c>
      <c r="B5" s="4">
        <v>187</v>
      </c>
      <c r="C5" s="5">
        <v>147</v>
      </c>
      <c r="D5" s="5">
        <v>237</v>
      </c>
      <c r="E5" s="5">
        <v>165</v>
      </c>
      <c r="F5" s="5">
        <v>203</v>
      </c>
      <c r="G5" s="5">
        <v>229</v>
      </c>
      <c r="H5" s="5">
        <v>239</v>
      </c>
      <c r="I5" s="5">
        <v>315</v>
      </c>
      <c r="J5" s="5">
        <v>299</v>
      </c>
      <c r="K5" s="5">
        <v>384</v>
      </c>
      <c r="L5" s="5">
        <v>416</v>
      </c>
      <c r="M5" s="5">
        <v>505</v>
      </c>
      <c r="N5" s="5">
        <v>975</v>
      </c>
      <c r="O5" s="4">
        <v>1489</v>
      </c>
      <c r="P5" s="5">
        <v>1841</v>
      </c>
      <c r="Q5" s="5">
        <v>1602</v>
      </c>
      <c r="R5" s="5">
        <v>1856</v>
      </c>
      <c r="S5" s="5">
        <v>1652</v>
      </c>
      <c r="T5" s="5">
        <v>1598</v>
      </c>
      <c r="U5" s="5">
        <v>1635</v>
      </c>
      <c r="V5" s="5">
        <v>1566</v>
      </c>
      <c r="W5" s="5">
        <v>1560</v>
      </c>
      <c r="X5" s="5">
        <v>1642</v>
      </c>
      <c r="Y5" s="5">
        <v>1224</v>
      </c>
    </row>
    <row r="6" spans="1:25" ht="15" thickBot="1" x14ac:dyDescent="0.25">
      <c r="A6" s="4" t="s">
        <v>67</v>
      </c>
      <c r="B6" s="4">
        <v>19</v>
      </c>
      <c r="C6" s="5">
        <v>15</v>
      </c>
      <c r="D6" s="5">
        <v>21</v>
      </c>
      <c r="E6" s="5">
        <v>20</v>
      </c>
      <c r="F6" s="5">
        <v>19</v>
      </c>
      <c r="G6" s="5">
        <v>21</v>
      </c>
      <c r="H6" s="5">
        <v>32</v>
      </c>
      <c r="I6" s="5">
        <v>33</v>
      </c>
      <c r="J6" s="5">
        <v>24</v>
      </c>
      <c r="K6" s="5">
        <v>30</v>
      </c>
      <c r="L6" s="5">
        <v>37</v>
      </c>
      <c r="M6" s="5">
        <v>28</v>
      </c>
      <c r="N6" s="5">
        <v>68</v>
      </c>
      <c r="O6" s="4">
        <v>116</v>
      </c>
      <c r="P6" s="5">
        <v>125</v>
      </c>
      <c r="Q6" s="5">
        <v>108</v>
      </c>
      <c r="R6" s="5">
        <v>117</v>
      </c>
      <c r="S6" s="5">
        <v>91</v>
      </c>
      <c r="T6" s="5">
        <v>102</v>
      </c>
      <c r="U6" s="5">
        <v>107</v>
      </c>
      <c r="V6" s="5">
        <v>99</v>
      </c>
      <c r="W6" s="5">
        <v>115</v>
      </c>
      <c r="X6" s="5">
        <v>97</v>
      </c>
      <c r="Y6" s="5">
        <v>75</v>
      </c>
    </row>
    <row r="7" spans="1:25" ht="15" thickBot="1" x14ac:dyDescent="0.25">
      <c r="A7" s="4" t="s">
        <v>68</v>
      </c>
      <c r="B7" s="4">
        <v>1499</v>
      </c>
      <c r="C7" s="5">
        <v>1563</v>
      </c>
      <c r="D7" s="5">
        <v>1697</v>
      </c>
      <c r="E7" s="5">
        <v>1561</v>
      </c>
      <c r="F7" s="5">
        <v>1635</v>
      </c>
      <c r="G7" s="5">
        <v>1600</v>
      </c>
      <c r="H7" s="5">
        <v>1517</v>
      </c>
      <c r="I7" s="5">
        <v>1662</v>
      </c>
      <c r="J7" s="5">
        <v>1366</v>
      </c>
      <c r="K7" s="5">
        <v>1374</v>
      </c>
      <c r="L7" s="5">
        <v>1315</v>
      </c>
      <c r="M7" s="5">
        <v>1128</v>
      </c>
      <c r="N7" s="5">
        <v>804</v>
      </c>
      <c r="O7" s="4">
        <v>161</v>
      </c>
      <c r="P7" s="5">
        <v>96</v>
      </c>
      <c r="Q7" s="5">
        <v>76</v>
      </c>
      <c r="R7" s="5">
        <v>63</v>
      </c>
      <c r="S7" s="5">
        <v>56</v>
      </c>
      <c r="T7" s="5">
        <v>44</v>
      </c>
      <c r="U7" s="5">
        <v>31</v>
      </c>
      <c r="V7" s="5">
        <v>23</v>
      </c>
      <c r="W7" s="5">
        <v>38</v>
      </c>
      <c r="X7" s="5">
        <v>16</v>
      </c>
      <c r="Y7" s="5">
        <v>21</v>
      </c>
    </row>
    <row r="8" spans="1:25" ht="15" thickBot="1" x14ac:dyDescent="0.25">
      <c r="A8" s="4"/>
      <c r="B8" s="4"/>
      <c r="C8" s="5"/>
      <c r="D8" s="5"/>
      <c r="E8" s="5"/>
      <c r="F8" s="5"/>
      <c r="G8" s="5"/>
      <c r="H8" s="5"/>
      <c r="I8" s="5"/>
      <c r="J8" s="5"/>
      <c r="K8" s="5"/>
      <c r="L8" s="5"/>
      <c r="M8" s="5"/>
      <c r="N8" s="5"/>
      <c r="O8" s="5"/>
      <c r="P8" s="5"/>
      <c r="Q8" s="5"/>
      <c r="R8" s="5"/>
      <c r="S8" s="5"/>
      <c r="T8" s="5"/>
      <c r="U8" s="5"/>
      <c r="V8" s="5"/>
      <c r="W8" s="5"/>
      <c r="X8" s="5"/>
      <c r="Y8" s="5"/>
    </row>
    <row r="9" spans="1:25" ht="15" thickBot="1" x14ac:dyDescent="0.25">
      <c r="A9" s="4"/>
      <c r="B9" s="4"/>
      <c r="C9" s="5"/>
      <c r="D9" s="5"/>
      <c r="E9" s="5"/>
      <c r="F9" s="5"/>
      <c r="G9" s="5"/>
      <c r="H9" s="5"/>
      <c r="I9" s="5"/>
      <c r="J9" s="5"/>
      <c r="K9" s="5"/>
      <c r="L9" s="5"/>
      <c r="M9" s="5"/>
      <c r="N9" s="5"/>
      <c r="O9" s="5"/>
      <c r="P9" s="5"/>
      <c r="Q9" s="5"/>
      <c r="R9" s="5"/>
      <c r="S9" s="5"/>
      <c r="T9" s="5"/>
      <c r="U9" s="5"/>
      <c r="V9" s="5"/>
      <c r="W9" s="5"/>
      <c r="X9" s="5"/>
      <c r="Y9" s="5"/>
    </row>
    <row r="11" spans="1:25" x14ac:dyDescent="0.2">
      <c r="A11" s="6" t="s">
        <v>132</v>
      </c>
    </row>
    <row r="12" spans="1:25" x14ac:dyDescent="0.2">
      <c r="A12" s="6" t="s">
        <v>86</v>
      </c>
    </row>
    <row r="13" spans="1:25" x14ac:dyDescent="0.2">
      <c r="A13" s="6" t="s">
        <v>97</v>
      </c>
    </row>
    <row r="14" spans="1:25" x14ac:dyDescent="0.2">
      <c r="A14" s="6"/>
    </row>
    <row r="16" spans="1:25" x14ac:dyDescent="0.2">
      <c r="M16" t="s">
        <v>1</v>
      </c>
    </row>
    <row r="17" spans="13:13" x14ac:dyDescent="0.2">
      <c r="M17" t="s">
        <v>131</v>
      </c>
    </row>
    <row r="18" spans="13:13" x14ac:dyDescent="0.2">
      <c r="M18" t="s">
        <v>101</v>
      </c>
    </row>
    <row r="21" spans="13:13" x14ac:dyDescent="0.2">
      <c r="M21" s="7"/>
    </row>
    <row r="22" spans="13:13" x14ac:dyDescent="0.2">
      <c r="M22" s="7"/>
    </row>
  </sheetData>
  <pageMargins left="0.7" right="0.7" top="0.75" bottom="0.75" header="0.3" footer="0.3"/>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P42" sqref="P42"/>
    </sheetView>
  </sheetViews>
  <sheetFormatPr defaultColWidth="8.75" defaultRowHeight="14.25" x14ac:dyDescent="0.2"/>
  <cols>
    <col min="1" max="1" width="15.75" customWidth="1"/>
    <col min="15" max="15" width="16.125" customWidth="1"/>
  </cols>
  <sheetData>
    <row r="1" spans="1:13" ht="15" x14ac:dyDescent="0.2">
      <c r="A1" s="1" t="s">
        <v>84</v>
      </c>
    </row>
    <row r="2" spans="1:13" ht="15" x14ac:dyDescent="0.2">
      <c r="A2" s="1" t="s">
        <v>75</v>
      </c>
    </row>
    <row r="3" spans="1:13" ht="15" thickBot="1" x14ac:dyDescent="0.25"/>
    <row r="4" spans="1:13" ht="15" thickBot="1" x14ac:dyDescent="0.25">
      <c r="A4" s="2" t="s">
        <v>41</v>
      </c>
      <c r="B4" s="3">
        <v>2008</v>
      </c>
      <c r="C4" s="3">
        <v>2009</v>
      </c>
      <c r="D4" s="3">
        <v>2010</v>
      </c>
      <c r="E4" s="3">
        <v>2011</v>
      </c>
      <c r="F4" s="3">
        <v>2012</v>
      </c>
      <c r="G4" s="3">
        <v>2013</v>
      </c>
      <c r="H4" s="3">
        <v>2014</v>
      </c>
      <c r="I4" s="3">
        <v>2015</v>
      </c>
      <c r="J4" s="3">
        <v>2016</v>
      </c>
      <c r="K4" s="3">
        <v>2017</v>
      </c>
    </row>
    <row r="5" spans="1:13" ht="15" thickBot="1" x14ac:dyDescent="0.25">
      <c r="A5" s="4" t="s">
        <v>42</v>
      </c>
      <c r="B5" s="4">
        <v>5856</v>
      </c>
      <c r="C5" s="5">
        <v>5295</v>
      </c>
      <c r="D5" s="5">
        <v>5011</v>
      </c>
      <c r="E5" s="5">
        <v>4927</v>
      </c>
      <c r="F5" s="5">
        <v>5263</v>
      </c>
      <c r="G5" s="5">
        <v>5773</v>
      </c>
      <c r="H5" s="5">
        <v>6093</v>
      </c>
      <c r="I5" s="5">
        <v>5868</v>
      </c>
      <c r="J5" s="5">
        <v>6250</v>
      </c>
      <c r="K5" s="5">
        <v>6366</v>
      </c>
    </row>
    <row r="6" spans="1:13" ht="26.25" thickBot="1" x14ac:dyDescent="0.25">
      <c r="A6" s="4" t="s">
        <v>43</v>
      </c>
      <c r="B6" s="4">
        <v>1044</v>
      </c>
      <c r="C6" s="5">
        <v>892</v>
      </c>
      <c r="D6" s="5">
        <v>939</v>
      </c>
      <c r="E6" s="5">
        <v>990</v>
      </c>
      <c r="F6" s="5">
        <v>929</v>
      </c>
      <c r="G6" s="5">
        <v>886</v>
      </c>
      <c r="H6" s="5">
        <v>1019</v>
      </c>
      <c r="I6" s="5">
        <v>987</v>
      </c>
      <c r="J6" s="5">
        <v>943</v>
      </c>
      <c r="K6" s="5">
        <v>602</v>
      </c>
    </row>
    <row r="7" spans="1:13" ht="26.25" thickBot="1" x14ac:dyDescent="0.25">
      <c r="A7" s="4" t="s">
        <v>44</v>
      </c>
      <c r="B7" s="4">
        <v>5670</v>
      </c>
      <c r="C7" s="5">
        <v>6392</v>
      </c>
      <c r="D7" s="5">
        <v>6992</v>
      </c>
      <c r="E7" s="5">
        <v>7470</v>
      </c>
      <c r="F7" s="5">
        <v>8508</v>
      </c>
      <c r="G7" s="5">
        <v>8924</v>
      </c>
      <c r="H7" s="5">
        <v>9642</v>
      </c>
      <c r="I7" s="5">
        <v>9745</v>
      </c>
      <c r="J7" s="5">
        <v>10838</v>
      </c>
      <c r="K7" s="5">
        <v>9926</v>
      </c>
    </row>
    <row r="8" spans="1:13" ht="26.25" thickBot="1" x14ac:dyDescent="0.25">
      <c r="A8" s="4" t="s">
        <v>45</v>
      </c>
      <c r="B8" s="4">
        <v>1361</v>
      </c>
      <c r="C8" s="5">
        <v>1122</v>
      </c>
      <c r="D8" s="5">
        <v>887</v>
      </c>
      <c r="E8" s="5">
        <v>822</v>
      </c>
      <c r="F8" s="5">
        <v>804</v>
      </c>
      <c r="G8" s="5">
        <v>714</v>
      </c>
      <c r="H8" s="5">
        <v>1906</v>
      </c>
      <c r="I8" s="5">
        <v>2756</v>
      </c>
      <c r="J8" s="5">
        <v>3511</v>
      </c>
      <c r="K8" s="5">
        <v>4395</v>
      </c>
    </row>
    <row r="9" spans="1:13" ht="15" thickBot="1" x14ac:dyDescent="0.25">
      <c r="A9" s="4"/>
      <c r="B9" s="4"/>
      <c r="C9" s="5"/>
      <c r="D9" s="5"/>
      <c r="E9" s="5"/>
      <c r="F9" s="5"/>
      <c r="G9" s="5"/>
      <c r="H9" s="5"/>
      <c r="I9" s="5"/>
      <c r="J9" s="5"/>
      <c r="K9" s="5"/>
    </row>
    <row r="11" spans="1:13" x14ac:dyDescent="0.2">
      <c r="A11" s="6" t="s">
        <v>85</v>
      </c>
    </row>
    <row r="12" spans="1:13" x14ac:dyDescent="0.2">
      <c r="A12" s="6" t="s">
        <v>86</v>
      </c>
    </row>
    <row r="13" spans="1:13" x14ac:dyDescent="0.2">
      <c r="A13" s="6" t="s">
        <v>91</v>
      </c>
    </row>
    <row r="15" spans="1:13" x14ac:dyDescent="0.2">
      <c r="M15" t="s">
        <v>1</v>
      </c>
    </row>
    <row r="16" spans="1:13" x14ac:dyDescent="0.2">
      <c r="M16" t="s">
        <v>2</v>
      </c>
    </row>
    <row r="17" spans="13:19" x14ac:dyDescent="0.2">
      <c r="M17" t="str">
        <f>A4</f>
        <v>Site locations</v>
      </c>
    </row>
    <row r="20" spans="13:19" ht="15" x14ac:dyDescent="0.25">
      <c r="M20" s="7"/>
      <c r="O20" s="9" t="s">
        <v>46</v>
      </c>
    </row>
    <row r="21" spans="13:19" x14ac:dyDescent="0.2">
      <c r="M21" s="7"/>
    </row>
    <row r="22" spans="13:19" x14ac:dyDescent="0.2">
      <c r="O22" t="s">
        <v>59</v>
      </c>
      <c r="P22" t="s">
        <v>2</v>
      </c>
    </row>
    <row r="23" spans="13:19" x14ac:dyDescent="0.2">
      <c r="O23" t="s">
        <v>47</v>
      </c>
      <c r="P23">
        <v>2014</v>
      </c>
      <c r="Q23">
        <v>2015</v>
      </c>
      <c r="R23">
        <v>2016</v>
      </c>
      <c r="S23">
        <v>2017</v>
      </c>
    </row>
    <row r="24" spans="13:19" ht="15" thickBot="1" x14ac:dyDescent="0.25">
      <c r="O24" t="s">
        <v>48</v>
      </c>
    </row>
    <row r="25" spans="13:19" x14ac:dyDescent="0.2">
      <c r="O25" s="15" t="s">
        <v>50</v>
      </c>
      <c r="P25" s="12">
        <v>54</v>
      </c>
      <c r="Q25" s="12">
        <v>283</v>
      </c>
      <c r="R25" s="12">
        <v>1290</v>
      </c>
      <c r="S25" s="12">
        <v>2819</v>
      </c>
    </row>
    <row r="26" spans="13:19" ht="15" thickBot="1" x14ac:dyDescent="0.25">
      <c r="O26" s="16"/>
      <c r="P26" s="11">
        <v>2.83</v>
      </c>
      <c r="Q26" s="11">
        <v>10.27</v>
      </c>
      <c r="R26" s="18">
        <v>36.74</v>
      </c>
      <c r="S26" s="18">
        <v>64.14</v>
      </c>
    </row>
    <row r="27" spans="13:19" x14ac:dyDescent="0.2">
      <c r="O27" s="17" t="s">
        <v>52</v>
      </c>
      <c r="P27" s="13">
        <v>37</v>
      </c>
      <c r="Q27" s="13">
        <v>103</v>
      </c>
      <c r="R27" s="13">
        <v>239</v>
      </c>
      <c r="S27" s="13">
        <v>86</v>
      </c>
    </row>
    <row r="28" spans="13:19" ht="15" thickBot="1" x14ac:dyDescent="0.25">
      <c r="O28" s="16"/>
      <c r="P28" s="11">
        <v>1.94</v>
      </c>
      <c r="Q28" s="11">
        <v>3.74</v>
      </c>
      <c r="R28" s="11">
        <v>6.81</v>
      </c>
      <c r="S28" s="11">
        <v>1.96</v>
      </c>
    </row>
    <row r="29" spans="13:19" x14ac:dyDescent="0.2">
      <c r="O29" s="17" t="s">
        <v>53</v>
      </c>
      <c r="P29" s="13">
        <v>45</v>
      </c>
      <c r="Q29" s="13">
        <v>139</v>
      </c>
      <c r="R29" s="13">
        <v>267</v>
      </c>
      <c r="S29" s="13">
        <v>242</v>
      </c>
    </row>
    <row r="30" spans="13:19" ht="15" thickBot="1" x14ac:dyDescent="0.25">
      <c r="O30" s="16"/>
      <c r="P30" s="11">
        <v>2.36</v>
      </c>
      <c r="Q30" s="11">
        <v>5.04</v>
      </c>
      <c r="R30" s="11">
        <v>7.6</v>
      </c>
      <c r="S30" s="11">
        <v>5.51</v>
      </c>
    </row>
    <row r="31" spans="13:19" x14ac:dyDescent="0.2">
      <c r="O31" s="17" t="s">
        <v>54</v>
      </c>
      <c r="P31" s="13">
        <v>6</v>
      </c>
      <c r="Q31" s="13">
        <v>13</v>
      </c>
      <c r="R31" s="13">
        <v>5</v>
      </c>
      <c r="S31" s="13">
        <v>6</v>
      </c>
    </row>
    <row r="32" spans="13:19" ht="15" thickBot="1" x14ac:dyDescent="0.25">
      <c r="O32" s="16"/>
      <c r="P32" s="11">
        <v>0.31</v>
      </c>
      <c r="Q32" s="11">
        <v>0.47</v>
      </c>
      <c r="R32" s="11">
        <v>0.14000000000000001</v>
      </c>
      <c r="S32" s="11">
        <v>0.14000000000000001</v>
      </c>
    </row>
    <row r="33" spans="15:19" x14ac:dyDescent="0.2">
      <c r="O33" s="17" t="s">
        <v>55</v>
      </c>
      <c r="P33" s="13">
        <v>72</v>
      </c>
      <c r="Q33" s="13">
        <v>46</v>
      </c>
      <c r="R33" s="13">
        <v>25</v>
      </c>
      <c r="S33" s="13">
        <v>14</v>
      </c>
    </row>
    <row r="34" spans="15:19" ht="15" thickBot="1" x14ac:dyDescent="0.25">
      <c r="O34" s="16"/>
      <c r="P34" s="11">
        <v>3.78</v>
      </c>
      <c r="Q34" s="11">
        <v>1.67</v>
      </c>
      <c r="R34" s="11">
        <v>0.71</v>
      </c>
      <c r="S34" s="11">
        <v>0.32</v>
      </c>
    </row>
    <row r="35" spans="15:19" x14ac:dyDescent="0.2">
      <c r="O35" s="17" t="s">
        <v>56</v>
      </c>
      <c r="P35" s="13">
        <v>1313</v>
      </c>
      <c r="Q35" s="13">
        <v>1503</v>
      </c>
      <c r="R35" s="13">
        <v>1500</v>
      </c>
      <c r="S35" s="13">
        <v>1170</v>
      </c>
    </row>
    <row r="36" spans="15:19" ht="15" thickBot="1" x14ac:dyDescent="0.25">
      <c r="O36" s="16"/>
      <c r="P36" s="18">
        <v>68.89</v>
      </c>
      <c r="Q36" s="18">
        <v>54.54</v>
      </c>
      <c r="R36" s="18">
        <v>42.72</v>
      </c>
      <c r="S36" s="18">
        <v>26.62</v>
      </c>
    </row>
    <row r="37" spans="15:19" x14ac:dyDescent="0.2">
      <c r="O37" s="17" t="s">
        <v>57</v>
      </c>
      <c r="P37" s="13">
        <v>152</v>
      </c>
      <c r="Q37" s="13">
        <v>175</v>
      </c>
      <c r="R37" s="13">
        <v>147</v>
      </c>
      <c r="S37" s="13">
        <v>58</v>
      </c>
    </row>
    <row r="38" spans="15:19" ht="15" thickBot="1" x14ac:dyDescent="0.25">
      <c r="O38" s="16"/>
      <c r="P38" s="11">
        <v>7.97</v>
      </c>
      <c r="Q38" s="11">
        <v>6.35</v>
      </c>
      <c r="R38" s="11">
        <v>4.1900000000000004</v>
      </c>
      <c r="S38" s="11">
        <v>1.32</v>
      </c>
    </row>
    <row r="39" spans="15:19" x14ac:dyDescent="0.2">
      <c r="O39" s="17" t="s">
        <v>58</v>
      </c>
      <c r="P39" s="13">
        <v>227</v>
      </c>
      <c r="Q39" s="13">
        <v>494</v>
      </c>
      <c r="R39" s="13">
        <v>38</v>
      </c>
      <c r="S39" s="13">
        <v>0</v>
      </c>
    </row>
    <row r="40" spans="15:19" ht="15" thickBot="1" x14ac:dyDescent="0.25">
      <c r="O40" s="16"/>
      <c r="P40" s="18">
        <v>11.91</v>
      </c>
      <c r="Q40" s="18">
        <v>17.920000000000002</v>
      </c>
      <c r="R40" s="11">
        <v>1.08</v>
      </c>
      <c r="S40" s="11">
        <v>0</v>
      </c>
    </row>
    <row r="41" spans="15:19" ht="15" thickBot="1" x14ac:dyDescent="0.25">
      <c r="O41" s="14" t="s">
        <v>49</v>
      </c>
      <c r="P41" s="11">
        <v>1906</v>
      </c>
      <c r="Q41" s="11">
        <v>2756</v>
      </c>
      <c r="R41" s="11">
        <v>3511</v>
      </c>
      <c r="S41" s="11">
        <v>4395</v>
      </c>
    </row>
  </sheetData>
  <mergeCells count="8">
    <mergeCell ref="O37:O38"/>
    <mergeCell ref="O39:O40"/>
    <mergeCell ref="O25:O26"/>
    <mergeCell ref="O27:O28"/>
    <mergeCell ref="O29:O30"/>
    <mergeCell ref="O31:O32"/>
    <mergeCell ref="O33:O34"/>
    <mergeCell ref="O35:O36"/>
  </mergeCells>
  <pageMargins left="0.7" right="0.7" top="0.75" bottom="0.75" header="0.3" footer="0.3"/>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L24" sqref="L24"/>
    </sheetView>
  </sheetViews>
  <sheetFormatPr defaultColWidth="8.75" defaultRowHeight="14.25" x14ac:dyDescent="0.2"/>
  <cols>
    <col min="1" max="1" width="15.75" customWidth="1"/>
  </cols>
  <sheetData>
    <row r="1" spans="1:13" ht="15" x14ac:dyDescent="0.2">
      <c r="A1" s="1" t="s">
        <v>84</v>
      </c>
    </row>
    <row r="2" spans="1:13" ht="15" x14ac:dyDescent="0.2">
      <c r="A2" s="1" t="s">
        <v>76</v>
      </c>
    </row>
    <row r="3" spans="1:13" ht="15" thickBot="1" x14ac:dyDescent="0.25"/>
    <row r="4" spans="1:13" ht="15" thickBot="1" x14ac:dyDescent="0.25">
      <c r="A4" s="2" t="s">
        <v>21</v>
      </c>
      <c r="B4" s="3">
        <v>2008</v>
      </c>
      <c r="C4" s="3">
        <v>2009</v>
      </c>
      <c r="D4" s="3">
        <v>2010</v>
      </c>
      <c r="E4" s="3">
        <v>2011</v>
      </c>
      <c r="F4" s="3">
        <v>2012</v>
      </c>
      <c r="G4" s="3">
        <v>2013</v>
      </c>
      <c r="H4" s="3">
        <v>2014</v>
      </c>
      <c r="I4" s="3">
        <v>2015</v>
      </c>
      <c r="J4" s="3">
        <v>2016</v>
      </c>
      <c r="K4" s="3">
        <v>2017</v>
      </c>
    </row>
    <row r="5" spans="1:13" ht="15" thickBot="1" x14ac:dyDescent="0.25">
      <c r="A5" s="4" t="s">
        <v>22</v>
      </c>
      <c r="B5" s="4">
        <v>3713</v>
      </c>
      <c r="C5" s="5">
        <v>3103</v>
      </c>
      <c r="D5" s="5">
        <v>2818</v>
      </c>
      <c r="E5" s="5">
        <v>2864</v>
      </c>
      <c r="F5" s="5">
        <v>2615</v>
      </c>
      <c r="G5" s="5">
        <v>2639</v>
      </c>
      <c r="H5" s="5">
        <v>3011</v>
      </c>
      <c r="I5" s="5">
        <v>2870</v>
      </c>
      <c r="J5" s="5">
        <v>2952</v>
      </c>
      <c r="K5" s="5">
        <v>2505</v>
      </c>
    </row>
    <row r="6" spans="1:13" ht="15" thickBot="1" x14ac:dyDescent="0.25">
      <c r="A6" s="4" t="s">
        <v>23</v>
      </c>
      <c r="B6" s="4">
        <v>1209</v>
      </c>
      <c r="C6" s="5">
        <v>1072</v>
      </c>
      <c r="D6" s="5">
        <v>1031</v>
      </c>
      <c r="E6" s="5">
        <v>964</v>
      </c>
      <c r="F6" s="5">
        <v>926</v>
      </c>
      <c r="G6" s="5">
        <v>1001</v>
      </c>
      <c r="H6" s="5">
        <v>982</v>
      </c>
      <c r="I6" s="5">
        <v>871</v>
      </c>
      <c r="J6" s="5">
        <v>852</v>
      </c>
      <c r="K6" s="5">
        <v>964</v>
      </c>
    </row>
    <row r="7" spans="1:13" ht="15" thickBot="1" x14ac:dyDescent="0.25">
      <c r="A7" s="4" t="s">
        <v>24</v>
      </c>
      <c r="B7" s="4">
        <v>1978</v>
      </c>
      <c r="C7" s="5">
        <v>2012</v>
      </c>
      <c r="D7" s="5">
        <v>2101</v>
      </c>
      <c r="E7" s="5">
        <v>2089</v>
      </c>
      <c r="F7" s="5">
        <v>2651</v>
      </c>
      <c r="G7" s="5">
        <v>3019</v>
      </c>
      <c r="H7" s="5">
        <v>3119</v>
      </c>
      <c r="I7" s="5">
        <v>3114</v>
      </c>
      <c r="J7" s="5">
        <v>3389</v>
      </c>
      <c r="K7" s="5">
        <v>3499</v>
      </c>
    </row>
    <row r="8" spans="1:13" ht="15" thickBot="1" x14ac:dyDescent="0.25">
      <c r="A8" s="4"/>
      <c r="B8" s="4"/>
      <c r="C8" s="5"/>
      <c r="D8" s="5"/>
      <c r="E8" s="5"/>
      <c r="F8" s="5"/>
      <c r="G8" s="5"/>
      <c r="H8" s="5"/>
      <c r="I8" s="5"/>
      <c r="J8" s="5"/>
      <c r="K8" s="5"/>
    </row>
    <row r="9" spans="1:13" ht="15" thickBot="1" x14ac:dyDescent="0.25">
      <c r="A9" s="4"/>
      <c r="B9" s="4"/>
      <c r="C9" s="5"/>
      <c r="D9" s="5"/>
      <c r="E9" s="5"/>
      <c r="F9" s="5"/>
      <c r="G9" s="5"/>
      <c r="H9" s="5"/>
      <c r="I9" s="5"/>
      <c r="J9" s="5"/>
      <c r="K9" s="5"/>
    </row>
    <row r="11" spans="1:13" x14ac:dyDescent="0.2">
      <c r="A11" s="6" t="s">
        <v>92</v>
      </c>
    </row>
    <row r="12" spans="1:13" x14ac:dyDescent="0.2">
      <c r="A12" s="6" t="s">
        <v>86</v>
      </c>
    </row>
    <row r="13" spans="1:13" x14ac:dyDescent="0.2">
      <c r="A13" s="6" t="s">
        <v>91</v>
      </c>
    </row>
    <row r="15" spans="1:13" x14ac:dyDescent="0.2">
      <c r="M15" t="s">
        <v>1</v>
      </c>
    </row>
    <row r="16" spans="1:13" x14ac:dyDescent="0.2">
      <c r="M16" t="s">
        <v>2</v>
      </c>
    </row>
    <row r="17" spans="13:13" x14ac:dyDescent="0.2">
      <c r="M17" t="str">
        <f>A4</f>
        <v>Funding</v>
      </c>
    </row>
    <row r="20" spans="13:13" x14ac:dyDescent="0.2">
      <c r="M20" s="7" t="s">
        <v>61</v>
      </c>
    </row>
    <row r="21" spans="13:13" x14ac:dyDescent="0.2">
      <c r="M21" s="7"/>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B5" sqref="B5:K7"/>
    </sheetView>
  </sheetViews>
  <sheetFormatPr defaultColWidth="8.75" defaultRowHeight="14.25" x14ac:dyDescent="0.2"/>
  <cols>
    <col min="1" max="1" width="15.75" customWidth="1"/>
  </cols>
  <sheetData>
    <row r="1" spans="1:13" ht="15" x14ac:dyDescent="0.2">
      <c r="A1" s="1" t="s">
        <v>84</v>
      </c>
    </row>
    <row r="2" spans="1:13" ht="15" x14ac:dyDescent="0.2">
      <c r="A2" s="1" t="s">
        <v>77</v>
      </c>
    </row>
    <row r="3" spans="1:13" ht="15" thickBot="1" x14ac:dyDescent="0.25"/>
    <row r="4" spans="1:13" ht="15" thickBot="1" x14ac:dyDescent="0.25">
      <c r="A4" s="2" t="s">
        <v>21</v>
      </c>
      <c r="B4" s="3">
        <v>2008</v>
      </c>
      <c r="C4" s="3">
        <v>2009</v>
      </c>
      <c r="D4" s="3">
        <v>2010</v>
      </c>
      <c r="E4" s="3">
        <v>2011</v>
      </c>
      <c r="F4" s="3">
        <v>2012</v>
      </c>
      <c r="G4" s="3">
        <v>2013</v>
      </c>
      <c r="H4" s="3">
        <v>2014</v>
      </c>
      <c r="I4" s="3">
        <v>2015</v>
      </c>
      <c r="J4" s="3">
        <v>2016</v>
      </c>
      <c r="K4" s="3">
        <v>2017</v>
      </c>
    </row>
    <row r="5" spans="1:13" ht="15" thickBot="1" x14ac:dyDescent="0.25">
      <c r="A5" s="4" t="s">
        <v>22</v>
      </c>
      <c r="B5" s="4">
        <v>2374</v>
      </c>
      <c r="C5" s="5">
        <v>2540</v>
      </c>
      <c r="D5" s="5">
        <v>2576</v>
      </c>
      <c r="E5" s="5">
        <v>2546</v>
      </c>
      <c r="F5" s="5">
        <v>2736</v>
      </c>
      <c r="G5" s="5">
        <v>2464</v>
      </c>
      <c r="H5" s="5">
        <v>2647</v>
      </c>
      <c r="I5" s="5">
        <v>2526</v>
      </c>
      <c r="J5" s="5">
        <v>2611</v>
      </c>
      <c r="K5" s="5">
        <v>2271</v>
      </c>
    </row>
    <row r="6" spans="1:13" ht="15" thickBot="1" x14ac:dyDescent="0.25">
      <c r="A6" s="4" t="s">
        <v>23</v>
      </c>
      <c r="B6" s="4">
        <v>37</v>
      </c>
      <c r="C6" s="5">
        <v>31</v>
      </c>
      <c r="D6" s="5">
        <v>49</v>
      </c>
      <c r="E6" s="5">
        <v>42</v>
      </c>
      <c r="F6" s="5">
        <v>55</v>
      </c>
      <c r="G6" s="5">
        <v>57</v>
      </c>
      <c r="H6" s="5">
        <v>48</v>
      </c>
      <c r="I6" s="5">
        <v>49</v>
      </c>
      <c r="J6" s="5">
        <v>58</v>
      </c>
      <c r="K6" s="5">
        <v>51</v>
      </c>
    </row>
    <row r="7" spans="1:13" ht="15" thickBot="1" x14ac:dyDescent="0.25">
      <c r="A7" s="4" t="s">
        <v>24</v>
      </c>
      <c r="B7" s="4">
        <v>3259</v>
      </c>
      <c r="C7" s="5">
        <v>3821</v>
      </c>
      <c r="D7" s="5">
        <v>4367</v>
      </c>
      <c r="E7" s="5">
        <v>4882</v>
      </c>
      <c r="F7" s="5">
        <v>5717</v>
      </c>
      <c r="G7" s="5">
        <v>6403</v>
      </c>
      <c r="H7" s="5">
        <v>6947</v>
      </c>
      <c r="I7" s="5">
        <v>7170</v>
      </c>
      <c r="J7" s="5">
        <v>8169</v>
      </c>
      <c r="K7" s="5">
        <v>7604</v>
      </c>
    </row>
    <row r="8" spans="1:13" ht="15" thickBot="1" x14ac:dyDescent="0.25">
      <c r="A8" s="4"/>
      <c r="B8" s="4"/>
      <c r="C8" s="5"/>
      <c r="D8" s="5"/>
      <c r="E8" s="5"/>
      <c r="F8" s="5"/>
      <c r="G8" s="5"/>
      <c r="H8" s="5"/>
      <c r="I8" s="5"/>
      <c r="J8" s="5"/>
    </row>
    <row r="9" spans="1:13" ht="15" thickBot="1" x14ac:dyDescent="0.25">
      <c r="A9" s="4"/>
      <c r="B9" s="4"/>
      <c r="C9" s="5"/>
      <c r="D9" s="5"/>
      <c r="E9" s="5"/>
      <c r="F9" s="5"/>
      <c r="G9" s="5"/>
      <c r="H9" s="5"/>
      <c r="I9" s="5"/>
      <c r="J9" s="5"/>
    </row>
    <row r="11" spans="1:13" x14ac:dyDescent="0.2">
      <c r="A11" s="6" t="s">
        <v>60</v>
      </c>
    </row>
    <row r="12" spans="1:13" x14ac:dyDescent="0.2">
      <c r="A12" s="6" t="s">
        <v>78</v>
      </c>
    </row>
    <row r="13" spans="1:13" x14ac:dyDescent="0.2">
      <c r="A13" s="6" t="s">
        <v>79</v>
      </c>
    </row>
    <row r="15" spans="1:13" x14ac:dyDescent="0.2">
      <c r="M15" t="s">
        <v>1</v>
      </c>
    </row>
    <row r="16" spans="1:13" x14ac:dyDescent="0.2">
      <c r="M16" t="s">
        <v>2</v>
      </c>
    </row>
    <row r="17" spans="13:13" x14ac:dyDescent="0.2">
      <c r="M17" t="str">
        <f>A4</f>
        <v>Funding</v>
      </c>
    </row>
    <row r="20" spans="13:13" x14ac:dyDescent="0.2">
      <c r="M20" s="7" t="s">
        <v>62</v>
      </c>
    </row>
    <row r="21" spans="13:13" x14ac:dyDescent="0.2">
      <c r="M21" s="7"/>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B5" sqref="B5:B13"/>
    </sheetView>
  </sheetViews>
  <sheetFormatPr defaultColWidth="8.75" defaultRowHeight="14.25" x14ac:dyDescent="0.2"/>
  <cols>
    <col min="1" max="1" width="12.875" customWidth="1"/>
  </cols>
  <sheetData>
    <row r="1" spans="1:2" ht="15" x14ac:dyDescent="0.2">
      <c r="A1" s="1" t="s">
        <v>84</v>
      </c>
    </row>
    <row r="2" spans="1:2" ht="15" x14ac:dyDescent="0.25">
      <c r="A2" s="8" t="s">
        <v>93</v>
      </c>
    </row>
    <row r="3" spans="1:2" ht="15" thickBot="1" x14ac:dyDescent="0.25"/>
    <row r="4" spans="1:2" ht="26.25" thickBot="1" x14ac:dyDescent="0.25">
      <c r="A4" s="4" t="s">
        <v>63</v>
      </c>
      <c r="B4" s="3" t="s">
        <v>1</v>
      </c>
    </row>
    <row r="5" spans="1:2" ht="26.25" thickBot="1" x14ac:dyDescent="0.25">
      <c r="A5" s="4" t="s">
        <v>50</v>
      </c>
      <c r="B5" s="4">
        <v>8721</v>
      </c>
    </row>
    <row r="6" spans="1:2" ht="15" thickBot="1" x14ac:dyDescent="0.25">
      <c r="A6" s="4" t="s">
        <v>51</v>
      </c>
      <c r="B6" s="4">
        <v>34454</v>
      </c>
    </row>
    <row r="7" spans="1:2" ht="26.25" thickBot="1" x14ac:dyDescent="0.25">
      <c r="A7" s="4" t="s">
        <v>52</v>
      </c>
      <c r="B7" s="4">
        <v>1993</v>
      </c>
    </row>
    <row r="8" spans="1:2" ht="26.25" thickBot="1" x14ac:dyDescent="0.25">
      <c r="A8" s="4" t="s">
        <v>53</v>
      </c>
      <c r="B8" s="4">
        <v>12073</v>
      </c>
    </row>
    <row r="9" spans="1:2" ht="15" thickBot="1" x14ac:dyDescent="0.25">
      <c r="A9" s="4" t="s">
        <v>54</v>
      </c>
      <c r="B9" s="4">
        <v>697</v>
      </c>
    </row>
    <row r="10" spans="1:2" ht="15" thickBot="1" x14ac:dyDescent="0.25">
      <c r="A10" s="4" t="s">
        <v>55</v>
      </c>
      <c r="B10" s="4">
        <v>9056</v>
      </c>
    </row>
    <row r="11" spans="1:2" ht="15" thickBot="1" x14ac:dyDescent="0.25">
      <c r="A11" s="4" t="s">
        <v>56</v>
      </c>
      <c r="B11" s="4">
        <v>81809</v>
      </c>
    </row>
    <row r="12" spans="1:2" ht="15" thickBot="1" x14ac:dyDescent="0.25">
      <c r="A12" s="4" t="s">
        <v>57</v>
      </c>
      <c r="B12" s="4">
        <v>4155</v>
      </c>
    </row>
    <row r="13" spans="1:2" ht="15" thickBot="1" x14ac:dyDescent="0.25">
      <c r="A13" s="4" t="s">
        <v>58</v>
      </c>
      <c r="B13" s="4">
        <v>15360</v>
      </c>
    </row>
    <row r="14" spans="1:2" ht="15" thickBot="1" x14ac:dyDescent="0.25">
      <c r="A14" s="4"/>
      <c r="B14" s="5"/>
    </row>
    <row r="16" spans="1:2" x14ac:dyDescent="0.2">
      <c r="A16" s="6" t="s">
        <v>85</v>
      </c>
    </row>
    <row r="17" spans="1:1" x14ac:dyDescent="0.2">
      <c r="A17" s="6" t="s">
        <v>86</v>
      </c>
    </row>
    <row r="18" spans="1:1" x14ac:dyDescent="0.2">
      <c r="A18" s="6" t="s">
        <v>91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1" sqref="A11:A13"/>
    </sheetView>
  </sheetViews>
  <sheetFormatPr defaultColWidth="8.75" defaultRowHeight="14.25" x14ac:dyDescent="0.2"/>
  <cols>
    <col min="1" max="1" width="15.75" customWidth="1"/>
  </cols>
  <sheetData>
    <row r="1" spans="1:13" ht="15" x14ac:dyDescent="0.2">
      <c r="A1" s="1" t="s">
        <v>84</v>
      </c>
    </row>
    <row r="2" spans="1:13" ht="15" x14ac:dyDescent="0.2">
      <c r="A2" s="1" t="s">
        <v>64</v>
      </c>
    </row>
    <row r="3" spans="1:13" ht="15" thickBot="1" x14ac:dyDescent="0.25"/>
    <row r="4" spans="1:13" ht="26.25" thickBot="1" x14ac:dyDescent="0.25">
      <c r="A4" s="2" t="s">
        <v>65</v>
      </c>
      <c r="B4" s="3">
        <v>2008</v>
      </c>
      <c r="C4" s="3">
        <v>2009</v>
      </c>
      <c r="D4" s="3">
        <v>2010</v>
      </c>
      <c r="E4" s="3">
        <v>2011</v>
      </c>
      <c r="F4" s="3">
        <v>2012</v>
      </c>
      <c r="G4" s="3">
        <v>2013</v>
      </c>
      <c r="H4" s="3">
        <v>2014</v>
      </c>
      <c r="I4" s="3">
        <v>2015</v>
      </c>
      <c r="J4" s="3">
        <v>2016</v>
      </c>
      <c r="K4" s="3">
        <v>2017</v>
      </c>
    </row>
    <row r="5" spans="1:13" ht="15" thickBot="1" x14ac:dyDescent="0.25">
      <c r="A5" s="4" t="s">
        <v>66</v>
      </c>
      <c r="B5" s="4">
        <v>7334</v>
      </c>
      <c r="C5" s="5">
        <v>7114</v>
      </c>
      <c r="D5" s="5">
        <v>7059</v>
      </c>
      <c r="E5" s="5">
        <v>7301</v>
      </c>
      <c r="F5" s="5">
        <v>8115</v>
      </c>
      <c r="G5" s="5">
        <v>8675</v>
      </c>
      <c r="H5" s="5">
        <v>9810</v>
      </c>
      <c r="I5" s="5">
        <v>11058</v>
      </c>
      <c r="J5" s="5">
        <v>11957</v>
      </c>
      <c r="K5" s="5">
        <v>10884</v>
      </c>
    </row>
    <row r="6" spans="1:13" ht="15" thickBot="1" x14ac:dyDescent="0.25">
      <c r="A6" s="4" t="s">
        <v>67</v>
      </c>
      <c r="B6" s="4">
        <v>4789</v>
      </c>
      <c r="C6" s="5">
        <v>4979</v>
      </c>
      <c r="D6" s="5">
        <v>5322</v>
      </c>
      <c r="E6" s="5">
        <v>5563</v>
      </c>
      <c r="F6" s="5">
        <v>6187</v>
      </c>
      <c r="G6" s="5">
        <v>6418</v>
      </c>
      <c r="H6" s="5">
        <v>7022</v>
      </c>
      <c r="I6" s="5">
        <v>7113</v>
      </c>
      <c r="J6" s="5">
        <v>7638</v>
      </c>
      <c r="K6" s="5">
        <v>7458</v>
      </c>
    </row>
    <row r="7" spans="1:13" ht="15" thickBot="1" x14ac:dyDescent="0.25">
      <c r="A7" s="4" t="s">
        <v>68</v>
      </c>
      <c r="B7" s="4">
        <v>1808</v>
      </c>
      <c r="C7" s="5">
        <v>1608</v>
      </c>
      <c r="D7" s="5">
        <v>1448</v>
      </c>
      <c r="E7" s="5">
        <v>1345</v>
      </c>
      <c r="F7" s="5">
        <v>1202</v>
      </c>
      <c r="G7" s="5">
        <v>1204</v>
      </c>
      <c r="H7" s="5">
        <v>1828</v>
      </c>
      <c r="I7" s="5">
        <v>1185</v>
      </c>
      <c r="J7" s="5">
        <v>1947</v>
      </c>
      <c r="K7" s="5">
        <v>2947</v>
      </c>
    </row>
    <row r="8" spans="1:13" ht="15" thickBot="1" x14ac:dyDescent="0.25">
      <c r="A8" s="4"/>
      <c r="B8" s="4"/>
      <c r="C8" s="5"/>
      <c r="D8" s="5"/>
      <c r="E8" s="5"/>
      <c r="F8" s="5"/>
      <c r="G8" s="5"/>
      <c r="H8" s="5"/>
      <c r="I8" s="5"/>
      <c r="J8" s="5"/>
      <c r="K8" s="5"/>
    </row>
    <row r="9" spans="1:13" ht="15" thickBot="1" x14ac:dyDescent="0.25">
      <c r="A9" s="4"/>
      <c r="B9" s="4"/>
      <c r="C9" s="5"/>
      <c r="D9" s="5"/>
      <c r="E9" s="5"/>
      <c r="F9" s="5"/>
      <c r="G9" s="5"/>
      <c r="H9" s="5"/>
      <c r="I9" s="5"/>
      <c r="J9" s="5"/>
      <c r="K9" s="5"/>
    </row>
    <row r="11" spans="1:13" x14ac:dyDescent="0.2">
      <c r="A11" s="6" t="s">
        <v>85</v>
      </c>
    </row>
    <row r="12" spans="1:13" x14ac:dyDescent="0.2">
      <c r="A12" s="6" t="s">
        <v>86</v>
      </c>
    </row>
    <row r="13" spans="1:13" x14ac:dyDescent="0.2">
      <c r="A13" s="6" t="s">
        <v>91</v>
      </c>
    </row>
    <row r="15" spans="1:13" x14ac:dyDescent="0.2">
      <c r="M15" t="s">
        <v>1</v>
      </c>
    </row>
    <row r="16" spans="1:13" x14ac:dyDescent="0.2">
      <c r="M16" t="s">
        <v>2</v>
      </c>
    </row>
    <row r="17" spans="13:13" x14ac:dyDescent="0.2">
      <c r="M17" t="str">
        <f>A2</f>
        <v>Study Registration, Summarized by Appointment of a Data Monitoring Committee (DMC)</v>
      </c>
    </row>
    <row r="20" spans="13:13" x14ac:dyDescent="0.2">
      <c r="M20" s="7"/>
    </row>
    <row r="21" spans="13:13" x14ac:dyDescent="0.2">
      <c r="M21" s="7"/>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4" sqref="A14"/>
    </sheetView>
  </sheetViews>
  <sheetFormatPr defaultColWidth="8.75" defaultRowHeight="14.25" x14ac:dyDescent="0.2"/>
  <cols>
    <col min="1" max="1" width="15.75" customWidth="1"/>
  </cols>
  <sheetData>
    <row r="1" spans="1:13" ht="15" x14ac:dyDescent="0.2">
      <c r="A1" s="1" t="s">
        <v>84</v>
      </c>
    </row>
    <row r="2" spans="1:13" ht="15" x14ac:dyDescent="0.2">
      <c r="A2" s="1" t="s">
        <v>69</v>
      </c>
    </row>
    <row r="3" spans="1:13" ht="15" thickBot="1" x14ac:dyDescent="0.25"/>
    <row r="4" spans="1:13" ht="15" thickBot="1" x14ac:dyDescent="0.25">
      <c r="A4" s="2" t="s">
        <v>8</v>
      </c>
      <c r="B4" s="3">
        <v>2008</v>
      </c>
      <c r="C4" s="3">
        <v>2009</v>
      </c>
      <c r="D4" s="3">
        <v>2010</v>
      </c>
      <c r="E4" s="3">
        <v>2011</v>
      </c>
      <c r="F4" s="3">
        <v>2012</v>
      </c>
      <c r="G4" s="3">
        <v>2013</v>
      </c>
      <c r="H4" s="3">
        <v>2014</v>
      </c>
      <c r="I4" s="3">
        <v>2015</v>
      </c>
      <c r="J4" s="3">
        <v>2016</v>
      </c>
      <c r="K4" s="3">
        <v>2017</v>
      </c>
    </row>
    <row r="5" spans="1:13" ht="15" thickBot="1" x14ac:dyDescent="0.25">
      <c r="A5" s="4" t="s">
        <v>3</v>
      </c>
      <c r="B5" s="4">
        <v>29</v>
      </c>
      <c r="C5" s="5">
        <v>29</v>
      </c>
      <c r="D5" s="5">
        <v>28</v>
      </c>
      <c r="E5" s="5">
        <v>28</v>
      </c>
      <c r="F5" s="5">
        <v>30</v>
      </c>
      <c r="G5" s="5">
        <v>30</v>
      </c>
      <c r="H5" s="5">
        <v>30</v>
      </c>
      <c r="I5" s="5">
        <v>30</v>
      </c>
      <c r="J5" s="5">
        <v>31</v>
      </c>
      <c r="K5" s="5">
        <v>32</v>
      </c>
    </row>
    <row r="6" spans="1:13" ht="15" thickBot="1" x14ac:dyDescent="0.25">
      <c r="A6" s="4" t="s">
        <v>4</v>
      </c>
      <c r="B6" s="4">
        <v>49</v>
      </c>
      <c r="C6" s="5">
        <v>49</v>
      </c>
      <c r="D6" s="5">
        <v>46</v>
      </c>
      <c r="E6" s="5">
        <v>50</v>
      </c>
      <c r="F6" s="5">
        <v>48</v>
      </c>
      <c r="G6" s="5">
        <v>48</v>
      </c>
      <c r="H6" s="5">
        <v>50</v>
      </c>
      <c r="I6" s="5">
        <v>50</v>
      </c>
      <c r="J6" s="5">
        <v>53</v>
      </c>
      <c r="K6" s="5">
        <v>55</v>
      </c>
    </row>
    <row r="7" spans="1:13" ht="15" thickBot="1" x14ac:dyDescent="0.25">
      <c r="A7" s="4" t="s">
        <v>5</v>
      </c>
      <c r="B7" s="4">
        <v>202</v>
      </c>
      <c r="C7" s="5">
        <v>175</v>
      </c>
      <c r="D7" s="5">
        <v>184</v>
      </c>
      <c r="E7" s="5">
        <v>173</v>
      </c>
      <c r="F7" s="5">
        <v>160</v>
      </c>
      <c r="G7" s="5">
        <v>164</v>
      </c>
      <c r="H7" s="5">
        <v>168</v>
      </c>
      <c r="I7" s="5">
        <v>196</v>
      </c>
      <c r="J7" s="5">
        <v>180</v>
      </c>
      <c r="K7" s="5">
        <v>200</v>
      </c>
    </row>
    <row r="8" spans="1:13" ht="15" thickBot="1" x14ac:dyDescent="0.25">
      <c r="A8" s="4" t="s">
        <v>6</v>
      </c>
      <c r="B8" s="4">
        <v>76</v>
      </c>
      <c r="C8" s="5">
        <v>76</v>
      </c>
      <c r="D8" s="5">
        <v>74</v>
      </c>
      <c r="E8" s="5">
        <v>80</v>
      </c>
      <c r="F8" s="5">
        <v>80</v>
      </c>
      <c r="G8" s="5">
        <v>75</v>
      </c>
      <c r="H8" s="5">
        <v>75</v>
      </c>
      <c r="I8" s="5">
        <v>78</v>
      </c>
      <c r="J8" s="5">
        <v>90</v>
      </c>
      <c r="K8" s="5">
        <v>90</v>
      </c>
    </row>
    <row r="9" spans="1:13" ht="15" thickBot="1" x14ac:dyDescent="0.25">
      <c r="A9" s="4" t="s">
        <v>7</v>
      </c>
      <c r="B9" s="4">
        <v>64</v>
      </c>
      <c r="C9" s="5">
        <v>62</v>
      </c>
      <c r="D9" s="5">
        <v>63</v>
      </c>
      <c r="E9" s="5">
        <v>64</v>
      </c>
      <c r="F9" s="5">
        <v>64</v>
      </c>
      <c r="G9" s="5">
        <v>64</v>
      </c>
      <c r="H9" s="5">
        <v>62</v>
      </c>
      <c r="I9" s="5">
        <v>66</v>
      </c>
      <c r="J9" s="5">
        <v>68</v>
      </c>
      <c r="K9" s="5">
        <v>69</v>
      </c>
    </row>
    <row r="11" spans="1:13" x14ac:dyDescent="0.2">
      <c r="A11" s="6" t="s">
        <v>82</v>
      </c>
    </row>
    <row r="12" spans="1:13" x14ac:dyDescent="0.2">
      <c r="A12" s="6" t="s">
        <v>71</v>
      </c>
    </row>
    <row r="13" spans="1:13" x14ac:dyDescent="0.2">
      <c r="A13" s="6" t="s">
        <v>86</v>
      </c>
    </row>
    <row r="14" spans="1:13" x14ac:dyDescent="0.2">
      <c r="A14" s="6" t="s">
        <v>91</v>
      </c>
    </row>
    <row r="15" spans="1:13" x14ac:dyDescent="0.2">
      <c r="M15" t="s">
        <v>70</v>
      </c>
    </row>
    <row r="16" spans="1:13" x14ac:dyDescent="0.2">
      <c r="M16" t="s">
        <v>2</v>
      </c>
    </row>
    <row r="17" spans="13:13" x14ac:dyDescent="0.2">
      <c r="M17" t="str">
        <f>A4</f>
        <v>Phase (grouped)</v>
      </c>
    </row>
    <row r="20" spans="13:13" x14ac:dyDescent="0.2">
      <c r="M20" s="7"/>
    </row>
    <row r="21" spans="13:13" x14ac:dyDescent="0.2">
      <c r="M21" s="7"/>
    </row>
  </sheetData>
  <pageMargins left="0.7" right="0.7" top="0.75" bottom="0.75" header="0.3" footer="0.3"/>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3"/>
  <sheetViews>
    <sheetView workbookViewId="0">
      <selection activeCell="A6" sqref="A6"/>
    </sheetView>
  </sheetViews>
  <sheetFormatPr defaultColWidth="8.75" defaultRowHeight="14.25" x14ac:dyDescent="0.2"/>
  <sheetData>
    <row r="1" spans="1:1" ht="15" x14ac:dyDescent="0.2">
      <c r="A1" s="1" t="s">
        <v>84</v>
      </c>
    </row>
    <row r="2" spans="1:1" ht="15" x14ac:dyDescent="0.2">
      <c r="A2" s="1" t="s">
        <v>17</v>
      </c>
    </row>
    <row r="4" spans="1:1" x14ac:dyDescent="0.2">
      <c r="A4" s="6" t="s">
        <v>83</v>
      </c>
    </row>
    <row r="5" spans="1:1" x14ac:dyDescent="0.2">
      <c r="A5" s="6" t="s">
        <v>86</v>
      </c>
    </row>
    <row r="6" spans="1:1" x14ac:dyDescent="0.2">
      <c r="A6" s="6" t="s">
        <v>97</v>
      </c>
    </row>
    <row r="33" spans="1:15" x14ac:dyDescent="0.2">
      <c r="A33" t="s">
        <v>74</v>
      </c>
    </row>
    <row r="34" spans="1:15" x14ac:dyDescent="0.2">
      <c r="A34" t="s">
        <v>3</v>
      </c>
      <c r="D34" t="s">
        <v>4</v>
      </c>
      <c r="G34" t="s">
        <v>5</v>
      </c>
      <c r="J34" t="s">
        <v>6</v>
      </c>
      <c r="M34" t="s">
        <v>7</v>
      </c>
    </row>
    <row r="35" spans="1:15" x14ac:dyDescent="0.2">
      <c r="A35" t="s">
        <v>19</v>
      </c>
      <c r="B35" t="s">
        <v>20</v>
      </c>
      <c r="C35" t="s">
        <v>18</v>
      </c>
      <c r="D35" t="s">
        <v>19</v>
      </c>
      <c r="E35" t="s">
        <v>20</v>
      </c>
      <c r="F35" t="s">
        <v>18</v>
      </c>
      <c r="G35" t="s">
        <v>19</v>
      </c>
      <c r="H35" t="s">
        <v>20</v>
      </c>
      <c r="I35" t="s">
        <v>18</v>
      </c>
      <c r="J35" t="s">
        <v>19</v>
      </c>
      <c r="K35" t="s">
        <v>20</v>
      </c>
      <c r="L35" t="s">
        <v>18</v>
      </c>
      <c r="M35" t="s">
        <v>19</v>
      </c>
      <c r="N35" t="s">
        <v>20</v>
      </c>
      <c r="O35" t="s">
        <v>18</v>
      </c>
    </row>
    <row r="36" spans="1:15" x14ac:dyDescent="0.2">
      <c r="A36">
        <v>0</v>
      </c>
      <c r="B36">
        <v>1</v>
      </c>
      <c r="C36">
        <f>100*(1-B36)</f>
        <v>0</v>
      </c>
      <c r="D36">
        <v>0</v>
      </c>
      <c r="E36">
        <v>1</v>
      </c>
      <c r="F36">
        <f t="shared" ref="F36:F99" si="0">100*(1-E36)</f>
        <v>0</v>
      </c>
      <c r="G36">
        <v>0</v>
      </c>
      <c r="H36">
        <v>1</v>
      </c>
      <c r="I36">
        <f>100*(1-H36)</f>
        <v>0</v>
      </c>
      <c r="J36">
        <v>0</v>
      </c>
      <c r="K36">
        <v>1</v>
      </c>
      <c r="L36">
        <f t="shared" ref="L36:L99" si="1">100*(1-K36)</f>
        <v>0</v>
      </c>
      <c r="M36">
        <v>0</v>
      </c>
      <c r="N36">
        <v>1</v>
      </c>
      <c r="O36">
        <f>100*(1-N36)</f>
        <v>0</v>
      </c>
    </row>
    <row r="37" spans="1:15" x14ac:dyDescent="0.2">
      <c r="A37">
        <v>0</v>
      </c>
      <c r="B37">
        <v>1</v>
      </c>
      <c r="C37">
        <f t="shared" ref="C37:C100" si="2">100*(1-B37)</f>
        <v>0</v>
      </c>
      <c r="D37">
        <v>0</v>
      </c>
      <c r="E37">
        <v>1</v>
      </c>
      <c r="F37">
        <f t="shared" si="0"/>
        <v>0</v>
      </c>
      <c r="G37">
        <v>0</v>
      </c>
      <c r="H37">
        <v>1</v>
      </c>
      <c r="I37">
        <f t="shared" ref="I37:I100" si="3">100*(1-H37)</f>
        <v>0</v>
      </c>
      <c r="J37">
        <v>0</v>
      </c>
      <c r="K37">
        <v>1</v>
      </c>
      <c r="L37">
        <f t="shared" si="1"/>
        <v>0</v>
      </c>
      <c r="M37">
        <v>0</v>
      </c>
      <c r="N37">
        <v>1</v>
      </c>
      <c r="O37">
        <f t="shared" ref="O37:O100" si="4">100*(1-N37)</f>
        <v>0</v>
      </c>
    </row>
    <row r="38" spans="1:15" x14ac:dyDescent="0.2">
      <c r="A38">
        <v>1</v>
      </c>
      <c r="B38">
        <v>1</v>
      </c>
      <c r="C38">
        <f t="shared" si="2"/>
        <v>0</v>
      </c>
      <c r="D38">
        <v>1</v>
      </c>
      <c r="E38">
        <v>1</v>
      </c>
      <c r="F38">
        <f t="shared" si="0"/>
        <v>0</v>
      </c>
      <c r="G38">
        <v>1</v>
      </c>
      <c r="H38">
        <v>1</v>
      </c>
      <c r="I38">
        <f t="shared" si="3"/>
        <v>0</v>
      </c>
      <c r="J38">
        <v>1</v>
      </c>
      <c r="K38">
        <v>1</v>
      </c>
      <c r="L38">
        <f t="shared" si="1"/>
        <v>0</v>
      </c>
      <c r="M38">
        <v>1</v>
      </c>
      <c r="N38">
        <v>1</v>
      </c>
      <c r="O38">
        <f t="shared" si="4"/>
        <v>0</v>
      </c>
    </row>
    <row r="39" spans="1:15" x14ac:dyDescent="0.2">
      <c r="A39">
        <v>1</v>
      </c>
      <c r="B39">
        <v>0.96630496860000004</v>
      </c>
      <c r="C39">
        <f t="shared" si="2"/>
        <v>3.3695031399999964</v>
      </c>
      <c r="D39">
        <v>1</v>
      </c>
      <c r="E39">
        <v>0.99747183819999996</v>
      </c>
      <c r="F39">
        <f t="shared" si="0"/>
        <v>0.25281618000000394</v>
      </c>
      <c r="G39">
        <v>1</v>
      </c>
      <c r="H39">
        <v>0.99576724729999999</v>
      </c>
      <c r="I39">
        <f t="shared" si="3"/>
        <v>0.42327527000000087</v>
      </c>
      <c r="J39">
        <v>1</v>
      </c>
      <c r="K39">
        <v>0.993258427</v>
      </c>
      <c r="L39">
        <f t="shared" si="1"/>
        <v>0.67415730000000007</v>
      </c>
      <c r="M39">
        <v>1</v>
      </c>
      <c r="N39">
        <v>0.98952713930000002</v>
      </c>
      <c r="O39">
        <f t="shared" si="4"/>
        <v>1.0472860699999975</v>
      </c>
    </row>
    <row r="40" spans="1:15" x14ac:dyDescent="0.2">
      <c r="A40">
        <v>2</v>
      </c>
      <c r="B40">
        <v>0.96630496860000004</v>
      </c>
      <c r="C40">
        <f t="shared" si="2"/>
        <v>3.3695031399999964</v>
      </c>
      <c r="D40">
        <v>2</v>
      </c>
      <c r="E40">
        <v>0.99747183819999996</v>
      </c>
      <c r="F40">
        <f t="shared" si="0"/>
        <v>0.25281618000000394</v>
      </c>
      <c r="G40">
        <v>2</v>
      </c>
      <c r="H40">
        <v>0.99576724729999999</v>
      </c>
      <c r="I40">
        <f t="shared" si="3"/>
        <v>0.42327527000000087</v>
      </c>
      <c r="J40">
        <v>2</v>
      </c>
      <c r="K40">
        <v>0.993258427</v>
      </c>
      <c r="L40">
        <f t="shared" si="1"/>
        <v>0.67415730000000007</v>
      </c>
      <c r="M40">
        <v>2</v>
      </c>
      <c r="N40">
        <v>0.98952713930000002</v>
      </c>
      <c r="O40">
        <f t="shared" si="4"/>
        <v>1.0472860699999975</v>
      </c>
    </row>
    <row r="41" spans="1:15" x14ac:dyDescent="0.2">
      <c r="A41">
        <v>2</v>
      </c>
      <c r="B41">
        <v>0.88411493620000003</v>
      </c>
      <c r="C41">
        <f t="shared" si="2"/>
        <v>11.588506379999997</v>
      </c>
      <c r="D41">
        <v>2</v>
      </c>
      <c r="E41">
        <v>0.99195740139999999</v>
      </c>
      <c r="F41">
        <f t="shared" si="0"/>
        <v>0.8042598600000006</v>
      </c>
      <c r="G41">
        <v>2</v>
      </c>
      <c r="H41">
        <v>0.98739208999999994</v>
      </c>
      <c r="I41">
        <f t="shared" si="3"/>
        <v>1.2607910000000055</v>
      </c>
      <c r="J41">
        <v>2</v>
      </c>
      <c r="K41">
        <v>0.981295739</v>
      </c>
      <c r="L41">
        <f t="shared" si="1"/>
        <v>1.8704261</v>
      </c>
      <c r="M41">
        <v>2</v>
      </c>
      <c r="N41">
        <v>0.97497223850000003</v>
      </c>
      <c r="O41">
        <f t="shared" si="4"/>
        <v>2.5027761499999968</v>
      </c>
    </row>
    <row r="42" spans="1:15" x14ac:dyDescent="0.2">
      <c r="A42">
        <v>3</v>
      </c>
      <c r="B42">
        <v>0.88411493620000003</v>
      </c>
      <c r="C42">
        <f t="shared" si="2"/>
        <v>11.588506379999997</v>
      </c>
      <c r="D42">
        <v>3</v>
      </c>
      <c r="E42">
        <v>0.99195740139999999</v>
      </c>
      <c r="F42">
        <f t="shared" si="0"/>
        <v>0.8042598600000006</v>
      </c>
      <c r="G42">
        <v>3</v>
      </c>
      <c r="H42">
        <v>0.98739208999999994</v>
      </c>
      <c r="I42">
        <f t="shared" si="3"/>
        <v>1.2607910000000055</v>
      </c>
      <c r="J42">
        <v>3</v>
      </c>
      <c r="K42">
        <v>0.981295739</v>
      </c>
      <c r="L42">
        <f t="shared" si="1"/>
        <v>1.8704261</v>
      </c>
      <c r="M42">
        <v>3</v>
      </c>
      <c r="N42">
        <v>0.97497223850000003</v>
      </c>
      <c r="O42">
        <f t="shared" si="4"/>
        <v>2.5027761499999968</v>
      </c>
    </row>
    <row r="43" spans="1:15" x14ac:dyDescent="0.2">
      <c r="A43">
        <v>3</v>
      </c>
      <c r="B43">
        <v>0.80318327249999999</v>
      </c>
      <c r="C43">
        <f t="shared" si="2"/>
        <v>19.681672750000001</v>
      </c>
      <c r="D43">
        <v>3</v>
      </c>
      <c r="E43">
        <v>0.98183571609999998</v>
      </c>
      <c r="F43">
        <f t="shared" si="0"/>
        <v>1.8164283900000022</v>
      </c>
      <c r="G43">
        <v>3</v>
      </c>
      <c r="H43">
        <v>0.9777079393</v>
      </c>
      <c r="I43">
        <f t="shared" si="3"/>
        <v>2.2292060700000005</v>
      </c>
      <c r="J43">
        <v>3</v>
      </c>
      <c r="K43">
        <v>0.96757921260000002</v>
      </c>
      <c r="L43">
        <f t="shared" si="1"/>
        <v>3.2420787399999984</v>
      </c>
      <c r="M43">
        <v>3</v>
      </c>
      <c r="N43">
        <v>0.95769989170000003</v>
      </c>
      <c r="O43">
        <f t="shared" si="4"/>
        <v>4.2300108299999977</v>
      </c>
    </row>
    <row r="44" spans="1:15" x14ac:dyDescent="0.2">
      <c r="A44">
        <v>4</v>
      </c>
      <c r="B44">
        <v>0.80318327249999999</v>
      </c>
      <c r="C44">
        <f t="shared" si="2"/>
        <v>19.681672750000001</v>
      </c>
      <c r="D44">
        <v>4</v>
      </c>
      <c r="E44">
        <v>0.98183571609999998</v>
      </c>
      <c r="F44">
        <f t="shared" si="0"/>
        <v>1.8164283900000022</v>
      </c>
      <c r="G44">
        <v>4</v>
      </c>
      <c r="H44">
        <v>0.9777079393</v>
      </c>
      <c r="I44">
        <f t="shared" si="3"/>
        <v>2.2292060700000005</v>
      </c>
      <c r="J44">
        <v>4</v>
      </c>
      <c r="K44">
        <v>0.96757921260000002</v>
      </c>
      <c r="L44">
        <f t="shared" si="1"/>
        <v>3.2420787399999984</v>
      </c>
      <c r="M44">
        <v>4</v>
      </c>
      <c r="N44">
        <v>0.95769989170000003</v>
      </c>
      <c r="O44">
        <f t="shared" si="4"/>
        <v>4.2300108299999977</v>
      </c>
    </row>
    <row r="45" spans="1:15" x14ac:dyDescent="0.2">
      <c r="A45">
        <v>4</v>
      </c>
      <c r="B45">
        <v>0.73964075009999997</v>
      </c>
      <c r="C45">
        <f t="shared" si="2"/>
        <v>26.035924990000005</v>
      </c>
      <c r="D45">
        <v>4</v>
      </c>
      <c r="E45">
        <v>0.97167789959999995</v>
      </c>
      <c r="F45">
        <f t="shared" si="0"/>
        <v>2.832210040000005</v>
      </c>
      <c r="G45">
        <v>4</v>
      </c>
      <c r="H45">
        <v>0.96477477420000002</v>
      </c>
      <c r="I45">
        <f t="shared" si="3"/>
        <v>3.5225225799999982</v>
      </c>
      <c r="J45">
        <v>4</v>
      </c>
      <c r="K45">
        <v>0.95214799240000003</v>
      </c>
      <c r="L45">
        <f t="shared" si="1"/>
        <v>4.7852007599999968</v>
      </c>
      <c r="M45">
        <v>4</v>
      </c>
      <c r="N45">
        <v>0.93960647600000002</v>
      </c>
      <c r="O45">
        <f t="shared" si="4"/>
        <v>6.0393523999999976</v>
      </c>
    </row>
    <row r="46" spans="1:15" x14ac:dyDescent="0.2">
      <c r="A46">
        <v>5</v>
      </c>
      <c r="B46">
        <v>0.73964075009999997</v>
      </c>
      <c r="C46">
        <f t="shared" si="2"/>
        <v>26.035924990000005</v>
      </c>
      <c r="D46">
        <v>5</v>
      </c>
      <c r="E46">
        <v>0.97167789959999995</v>
      </c>
      <c r="F46">
        <f t="shared" si="0"/>
        <v>2.832210040000005</v>
      </c>
      <c r="G46">
        <v>5</v>
      </c>
      <c r="H46">
        <v>0.96477477420000002</v>
      </c>
      <c r="I46">
        <f t="shared" si="3"/>
        <v>3.5225225799999982</v>
      </c>
      <c r="J46">
        <v>5</v>
      </c>
      <c r="K46">
        <v>0.95214799240000003</v>
      </c>
      <c r="L46">
        <f t="shared" si="1"/>
        <v>4.7852007599999968</v>
      </c>
      <c r="M46">
        <v>5</v>
      </c>
      <c r="N46">
        <v>0.93960647600000002</v>
      </c>
      <c r="O46">
        <f t="shared" si="4"/>
        <v>6.0393523999999976</v>
      </c>
    </row>
    <row r="47" spans="1:15" x14ac:dyDescent="0.2">
      <c r="A47">
        <v>5</v>
      </c>
      <c r="B47">
        <v>0.69629558380000001</v>
      </c>
      <c r="C47">
        <f t="shared" si="2"/>
        <v>30.370441620000001</v>
      </c>
      <c r="D47">
        <v>5</v>
      </c>
      <c r="E47">
        <v>0.95876577949999997</v>
      </c>
      <c r="F47">
        <f t="shared" si="0"/>
        <v>4.1234220500000029</v>
      </c>
      <c r="G47">
        <v>5</v>
      </c>
      <c r="H47">
        <v>0.95078034769999997</v>
      </c>
      <c r="I47">
        <f t="shared" si="3"/>
        <v>4.9219652300000032</v>
      </c>
      <c r="J47">
        <v>5</v>
      </c>
      <c r="K47">
        <v>0.93675599129999998</v>
      </c>
      <c r="L47">
        <f t="shared" si="1"/>
        <v>6.3244008700000016</v>
      </c>
      <c r="M47">
        <v>5</v>
      </c>
      <c r="N47">
        <v>0.92151627229999999</v>
      </c>
      <c r="O47">
        <f t="shared" si="4"/>
        <v>7.848372770000001</v>
      </c>
    </row>
    <row r="48" spans="1:15" x14ac:dyDescent="0.2">
      <c r="A48">
        <v>6</v>
      </c>
      <c r="B48">
        <v>0.69629558380000001</v>
      </c>
      <c r="C48">
        <f t="shared" si="2"/>
        <v>30.370441620000001</v>
      </c>
      <c r="D48">
        <v>6</v>
      </c>
      <c r="E48">
        <v>0.95876577949999997</v>
      </c>
      <c r="F48">
        <f t="shared" si="0"/>
        <v>4.1234220500000029</v>
      </c>
      <c r="G48">
        <v>6</v>
      </c>
      <c r="H48">
        <v>0.95078034769999997</v>
      </c>
      <c r="I48">
        <f t="shared" si="3"/>
        <v>4.9219652300000032</v>
      </c>
      <c r="J48">
        <v>6</v>
      </c>
      <c r="K48">
        <v>0.93675599129999998</v>
      </c>
      <c r="L48">
        <f t="shared" si="1"/>
        <v>6.3244008700000016</v>
      </c>
      <c r="M48">
        <v>6</v>
      </c>
      <c r="N48">
        <v>0.92151627229999999</v>
      </c>
      <c r="O48">
        <f t="shared" si="4"/>
        <v>7.848372770000001</v>
      </c>
    </row>
    <row r="49" spans="1:15" x14ac:dyDescent="0.2">
      <c r="A49">
        <v>6</v>
      </c>
      <c r="B49">
        <v>0.65902118480000005</v>
      </c>
      <c r="C49">
        <f t="shared" si="2"/>
        <v>34.097881519999994</v>
      </c>
      <c r="D49">
        <v>6</v>
      </c>
      <c r="E49">
        <v>0.94382055499999995</v>
      </c>
      <c r="F49">
        <f t="shared" si="0"/>
        <v>5.6179445000000054</v>
      </c>
      <c r="G49">
        <v>6</v>
      </c>
      <c r="H49">
        <v>0.9355181481</v>
      </c>
      <c r="I49">
        <f t="shared" si="3"/>
        <v>6.4481851900000002</v>
      </c>
      <c r="J49">
        <v>6</v>
      </c>
      <c r="K49">
        <v>0.91645981219999995</v>
      </c>
      <c r="L49">
        <f t="shared" si="1"/>
        <v>8.3540187800000059</v>
      </c>
      <c r="M49">
        <v>6</v>
      </c>
      <c r="N49">
        <v>0.90313036040000005</v>
      </c>
      <c r="O49">
        <f t="shared" si="4"/>
        <v>9.6869639599999946</v>
      </c>
    </row>
    <row r="50" spans="1:15" x14ac:dyDescent="0.2">
      <c r="A50">
        <v>7</v>
      </c>
      <c r="B50">
        <v>0.65902118480000005</v>
      </c>
      <c r="C50">
        <f t="shared" si="2"/>
        <v>34.097881519999994</v>
      </c>
      <c r="D50">
        <v>7</v>
      </c>
      <c r="E50">
        <v>0.94382055499999995</v>
      </c>
      <c r="F50">
        <f t="shared" si="0"/>
        <v>5.6179445000000054</v>
      </c>
      <c r="G50">
        <v>7</v>
      </c>
      <c r="H50">
        <v>0.9355181481</v>
      </c>
      <c r="I50">
        <f t="shared" si="3"/>
        <v>6.4481851900000002</v>
      </c>
      <c r="J50">
        <v>7</v>
      </c>
      <c r="K50">
        <v>0.91645981219999995</v>
      </c>
      <c r="L50">
        <f t="shared" si="1"/>
        <v>8.3540187800000059</v>
      </c>
      <c r="M50">
        <v>7</v>
      </c>
      <c r="N50">
        <v>0.90313036040000005</v>
      </c>
      <c r="O50">
        <f t="shared" si="4"/>
        <v>9.6869639599999946</v>
      </c>
    </row>
    <row r="51" spans="1:15" x14ac:dyDescent="0.2">
      <c r="A51">
        <v>7</v>
      </c>
      <c r="B51">
        <v>0.62770048430000003</v>
      </c>
      <c r="C51">
        <f t="shared" si="2"/>
        <v>37.229951569999997</v>
      </c>
      <c r="D51">
        <v>7</v>
      </c>
      <c r="E51">
        <v>0.92770953710000004</v>
      </c>
      <c r="F51">
        <f t="shared" si="0"/>
        <v>7.2290462899999959</v>
      </c>
      <c r="G51">
        <v>7</v>
      </c>
      <c r="H51">
        <v>0.91873934499999999</v>
      </c>
      <c r="I51">
        <f t="shared" si="3"/>
        <v>8.1260655000000011</v>
      </c>
      <c r="J51">
        <v>7</v>
      </c>
      <c r="K51">
        <v>0.89763922309999999</v>
      </c>
      <c r="L51">
        <f t="shared" si="1"/>
        <v>10.23607769</v>
      </c>
      <c r="M51">
        <v>7</v>
      </c>
      <c r="N51">
        <v>0.88367223839999998</v>
      </c>
      <c r="O51">
        <f t="shared" si="4"/>
        <v>11.632776160000002</v>
      </c>
    </row>
    <row r="52" spans="1:15" x14ac:dyDescent="0.2">
      <c r="A52">
        <v>8</v>
      </c>
      <c r="B52">
        <v>0.62770048430000003</v>
      </c>
      <c r="C52">
        <f t="shared" si="2"/>
        <v>37.229951569999997</v>
      </c>
      <c r="D52">
        <v>8</v>
      </c>
      <c r="E52">
        <v>0.92770953710000004</v>
      </c>
      <c r="F52">
        <f t="shared" si="0"/>
        <v>7.2290462899999959</v>
      </c>
      <c r="G52">
        <v>8</v>
      </c>
      <c r="H52">
        <v>0.91873934499999999</v>
      </c>
      <c r="I52">
        <f t="shared" si="3"/>
        <v>8.1260655000000011</v>
      </c>
      <c r="J52">
        <v>8</v>
      </c>
      <c r="K52">
        <v>0.89763922309999999</v>
      </c>
      <c r="L52">
        <f t="shared" si="1"/>
        <v>10.23607769</v>
      </c>
      <c r="M52">
        <v>8</v>
      </c>
      <c r="N52">
        <v>0.88367223839999998</v>
      </c>
      <c r="O52">
        <f t="shared" si="4"/>
        <v>11.632776160000002</v>
      </c>
    </row>
    <row r="53" spans="1:15" x14ac:dyDescent="0.2">
      <c r="A53">
        <v>8</v>
      </c>
      <c r="B53">
        <v>0.6014817911</v>
      </c>
      <c r="C53">
        <f t="shared" si="2"/>
        <v>39.851820889999999</v>
      </c>
      <c r="D53">
        <v>8</v>
      </c>
      <c r="E53">
        <v>0.91079833939999999</v>
      </c>
      <c r="F53">
        <f t="shared" si="0"/>
        <v>8.9201660600000015</v>
      </c>
      <c r="G53">
        <v>8</v>
      </c>
      <c r="H53">
        <v>0.90162153730000005</v>
      </c>
      <c r="I53">
        <f t="shared" si="3"/>
        <v>9.8378462699999947</v>
      </c>
      <c r="J53">
        <v>8</v>
      </c>
      <c r="K53">
        <v>0.87975820599999999</v>
      </c>
      <c r="L53">
        <f t="shared" si="1"/>
        <v>12.024179400000001</v>
      </c>
      <c r="M53">
        <v>8</v>
      </c>
      <c r="N53">
        <v>0.86596987150000004</v>
      </c>
      <c r="O53">
        <f t="shared" si="4"/>
        <v>13.403012849999996</v>
      </c>
    </row>
    <row r="54" spans="1:15" x14ac:dyDescent="0.2">
      <c r="A54">
        <v>9</v>
      </c>
      <c r="B54">
        <v>0.6014817911</v>
      </c>
      <c r="C54">
        <f t="shared" si="2"/>
        <v>39.851820889999999</v>
      </c>
      <c r="D54">
        <v>9</v>
      </c>
      <c r="E54">
        <v>0.91079833939999999</v>
      </c>
      <c r="F54">
        <f t="shared" si="0"/>
        <v>8.9201660600000015</v>
      </c>
      <c r="G54">
        <v>9</v>
      </c>
      <c r="H54">
        <v>0.90162153730000005</v>
      </c>
      <c r="I54">
        <f t="shared" si="3"/>
        <v>9.8378462699999947</v>
      </c>
      <c r="J54">
        <v>9</v>
      </c>
      <c r="K54">
        <v>0.87975820599999999</v>
      </c>
      <c r="L54">
        <f t="shared" si="1"/>
        <v>12.024179400000001</v>
      </c>
      <c r="M54">
        <v>9</v>
      </c>
      <c r="N54">
        <v>0.86596987150000004</v>
      </c>
      <c r="O54">
        <f t="shared" si="4"/>
        <v>13.403012849999996</v>
      </c>
    </row>
    <row r="55" spans="1:15" x14ac:dyDescent="0.2">
      <c r="A55">
        <v>9</v>
      </c>
      <c r="B55">
        <v>0.58044075100000003</v>
      </c>
      <c r="C55">
        <f t="shared" si="2"/>
        <v>41.955924899999999</v>
      </c>
      <c r="D55">
        <v>9</v>
      </c>
      <c r="E55">
        <v>0.89393669949999999</v>
      </c>
      <c r="F55">
        <f t="shared" si="0"/>
        <v>10.60633005</v>
      </c>
      <c r="G55">
        <v>9</v>
      </c>
      <c r="H55">
        <v>0.88197605599999995</v>
      </c>
      <c r="I55">
        <f t="shared" si="3"/>
        <v>11.802394400000004</v>
      </c>
      <c r="J55">
        <v>9</v>
      </c>
      <c r="K55">
        <v>0.85963301830000005</v>
      </c>
      <c r="L55">
        <f t="shared" si="1"/>
        <v>14.036698169999994</v>
      </c>
      <c r="M55">
        <v>9</v>
      </c>
      <c r="N55">
        <v>0.84847502139999997</v>
      </c>
      <c r="O55">
        <f t="shared" si="4"/>
        <v>15.152497860000002</v>
      </c>
    </row>
    <row r="56" spans="1:15" x14ac:dyDescent="0.2">
      <c r="A56">
        <v>10</v>
      </c>
      <c r="B56">
        <v>0.58044075100000003</v>
      </c>
      <c r="C56">
        <f t="shared" si="2"/>
        <v>41.955924899999999</v>
      </c>
      <c r="D56">
        <v>10</v>
      </c>
      <c r="E56">
        <v>0.89393669949999999</v>
      </c>
      <c r="F56">
        <f t="shared" si="0"/>
        <v>10.60633005</v>
      </c>
      <c r="G56">
        <v>10</v>
      </c>
      <c r="H56">
        <v>0.88197605599999995</v>
      </c>
      <c r="I56">
        <f t="shared" si="3"/>
        <v>11.802394400000004</v>
      </c>
      <c r="J56">
        <v>10</v>
      </c>
      <c r="K56">
        <v>0.85963301830000005</v>
      </c>
      <c r="L56">
        <f t="shared" si="1"/>
        <v>14.036698169999994</v>
      </c>
      <c r="M56">
        <v>10</v>
      </c>
      <c r="N56">
        <v>0.84847502139999997</v>
      </c>
      <c r="O56">
        <f t="shared" si="4"/>
        <v>15.152497860000002</v>
      </c>
    </row>
    <row r="57" spans="1:15" x14ac:dyDescent="0.2">
      <c r="A57">
        <v>10</v>
      </c>
      <c r="B57">
        <v>0.55801636450000003</v>
      </c>
      <c r="C57">
        <f t="shared" si="2"/>
        <v>44.198363549999996</v>
      </c>
      <c r="D57">
        <v>10</v>
      </c>
      <c r="E57">
        <v>0.87625249179999998</v>
      </c>
      <c r="F57">
        <f t="shared" si="0"/>
        <v>12.374750820000003</v>
      </c>
      <c r="G57">
        <v>10</v>
      </c>
      <c r="H57">
        <v>0.86204669160000003</v>
      </c>
      <c r="I57">
        <f t="shared" si="3"/>
        <v>13.795330839999998</v>
      </c>
      <c r="J57">
        <v>10</v>
      </c>
      <c r="K57">
        <v>0.84114761179999997</v>
      </c>
      <c r="L57">
        <f t="shared" si="1"/>
        <v>15.885238820000003</v>
      </c>
      <c r="M57">
        <v>10</v>
      </c>
      <c r="N57">
        <v>0.83125037879999997</v>
      </c>
      <c r="O57">
        <f t="shared" si="4"/>
        <v>16.874962120000003</v>
      </c>
    </row>
    <row r="58" spans="1:15" x14ac:dyDescent="0.2">
      <c r="A58">
        <v>11</v>
      </c>
      <c r="B58">
        <v>0.55801636450000003</v>
      </c>
      <c r="C58">
        <f t="shared" si="2"/>
        <v>44.198363549999996</v>
      </c>
      <c r="D58">
        <v>11</v>
      </c>
      <c r="E58">
        <v>0.87625249179999998</v>
      </c>
      <c r="F58">
        <f t="shared" si="0"/>
        <v>12.374750820000003</v>
      </c>
      <c r="G58">
        <v>11</v>
      </c>
      <c r="H58">
        <v>0.86204669160000003</v>
      </c>
      <c r="I58">
        <f t="shared" si="3"/>
        <v>13.795330839999998</v>
      </c>
      <c r="J58">
        <v>11</v>
      </c>
      <c r="K58">
        <v>0.84114761179999997</v>
      </c>
      <c r="L58">
        <f t="shared" si="1"/>
        <v>15.885238820000003</v>
      </c>
      <c r="M58">
        <v>11</v>
      </c>
      <c r="N58">
        <v>0.83125037879999997</v>
      </c>
      <c r="O58">
        <f t="shared" si="4"/>
        <v>16.874962120000003</v>
      </c>
    </row>
    <row r="59" spans="1:15" x14ac:dyDescent="0.2">
      <c r="A59">
        <v>11</v>
      </c>
      <c r="B59">
        <v>0.54067455399999997</v>
      </c>
      <c r="C59">
        <f t="shared" si="2"/>
        <v>45.9325446</v>
      </c>
      <c r="D59">
        <v>11</v>
      </c>
      <c r="E59">
        <v>0.85853761529999995</v>
      </c>
      <c r="F59">
        <f t="shared" si="0"/>
        <v>14.146238470000005</v>
      </c>
      <c r="G59">
        <v>11</v>
      </c>
      <c r="H59">
        <v>0.84145485840000001</v>
      </c>
      <c r="I59">
        <f t="shared" si="3"/>
        <v>15.854514159999999</v>
      </c>
      <c r="J59">
        <v>11</v>
      </c>
      <c r="K59">
        <v>0.82168979909999995</v>
      </c>
      <c r="L59">
        <f t="shared" si="1"/>
        <v>17.831020090000006</v>
      </c>
      <c r="M59">
        <v>11</v>
      </c>
      <c r="N59">
        <v>0.8147335376</v>
      </c>
      <c r="O59">
        <f t="shared" si="4"/>
        <v>18.526646239999998</v>
      </c>
    </row>
    <row r="60" spans="1:15" x14ac:dyDescent="0.2">
      <c r="A60">
        <v>12</v>
      </c>
      <c r="B60">
        <v>0.54067455399999997</v>
      </c>
      <c r="C60">
        <f t="shared" si="2"/>
        <v>45.9325446</v>
      </c>
      <c r="D60">
        <v>12</v>
      </c>
      <c r="E60">
        <v>0.85853761529999995</v>
      </c>
      <c r="F60">
        <f t="shared" si="0"/>
        <v>14.146238470000005</v>
      </c>
      <c r="G60">
        <v>12</v>
      </c>
      <c r="H60">
        <v>0.84145485840000001</v>
      </c>
      <c r="I60">
        <f t="shared" si="3"/>
        <v>15.854514159999999</v>
      </c>
      <c r="J60">
        <v>12</v>
      </c>
      <c r="K60">
        <v>0.82168979909999995</v>
      </c>
      <c r="L60">
        <f t="shared" si="1"/>
        <v>17.831020090000006</v>
      </c>
      <c r="M60">
        <v>12</v>
      </c>
      <c r="N60">
        <v>0.8147335376</v>
      </c>
      <c r="O60">
        <f t="shared" si="4"/>
        <v>18.526646239999998</v>
      </c>
    </row>
    <row r="61" spans="1:15" x14ac:dyDescent="0.2">
      <c r="A61">
        <v>12</v>
      </c>
      <c r="B61">
        <v>0.52501334980000003</v>
      </c>
      <c r="C61">
        <f t="shared" si="2"/>
        <v>47.498665019999997</v>
      </c>
      <c r="D61">
        <v>12</v>
      </c>
      <c r="E61">
        <v>0.83972262669999997</v>
      </c>
      <c r="F61">
        <f t="shared" si="0"/>
        <v>16.027737330000001</v>
      </c>
      <c r="G61">
        <v>12</v>
      </c>
      <c r="H61">
        <v>0.82229459599999999</v>
      </c>
      <c r="I61">
        <f t="shared" si="3"/>
        <v>17.770540400000002</v>
      </c>
      <c r="J61">
        <v>12</v>
      </c>
      <c r="K61">
        <v>0.80091674229999998</v>
      </c>
      <c r="L61">
        <f t="shared" si="1"/>
        <v>19.908325770000001</v>
      </c>
      <c r="M61">
        <v>12</v>
      </c>
      <c r="N61">
        <v>0.79557111059999996</v>
      </c>
      <c r="O61">
        <f t="shared" si="4"/>
        <v>20.442888940000003</v>
      </c>
    </row>
    <row r="62" spans="1:15" x14ac:dyDescent="0.2">
      <c r="A62">
        <v>13</v>
      </c>
      <c r="B62">
        <v>0.52501334980000003</v>
      </c>
      <c r="C62">
        <f t="shared" si="2"/>
        <v>47.498665019999997</v>
      </c>
      <c r="D62">
        <v>13</v>
      </c>
      <c r="E62">
        <v>0.83972262669999997</v>
      </c>
      <c r="F62">
        <f t="shared" si="0"/>
        <v>16.027737330000001</v>
      </c>
      <c r="G62">
        <v>13</v>
      </c>
      <c r="H62">
        <v>0.82229459599999999</v>
      </c>
      <c r="I62">
        <f t="shared" si="3"/>
        <v>17.770540400000002</v>
      </c>
      <c r="J62">
        <v>13</v>
      </c>
      <c r="K62">
        <v>0.80091674229999998</v>
      </c>
      <c r="L62">
        <f t="shared" si="1"/>
        <v>19.908325770000001</v>
      </c>
      <c r="M62">
        <v>13</v>
      </c>
      <c r="N62">
        <v>0.79557111059999996</v>
      </c>
      <c r="O62">
        <f t="shared" si="4"/>
        <v>20.442888940000003</v>
      </c>
    </row>
    <row r="63" spans="1:15" x14ac:dyDescent="0.2">
      <c r="A63">
        <v>13</v>
      </c>
      <c r="B63">
        <v>0.50837781319999997</v>
      </c>
      <c r="C63">
        <f t="shared" si="2"/>
        <v>49.162218680000002</v>
      </c>
      <c r="D63">
        <v>13</v>
      </c>
      <c r="E63">
        <v>0.81812159650000005</v>
      </c>
      <c r="F63">
        <f t="shared" si="0"/>
        <v>18.187840349999995</v>
      </c>
      <c r="G63">
        <v>13</v>
      </c>
      <c r="H63">
        <v>0.79775003440000003</v>
      </c>
      <c r="I63">
        <f t="shared" si="3"/>
        <v>20.224996559999997</v>
      </c>
      <c r="J63">
        <v>13</v>
      </c>
      <c r="K63">
        <v>0.77426967680000003</v>
      </c>
      <c r="L63">
        <f t="shared" si="1"/>
        <v>22.573032319999996</v>
      </c>
      <c r="M63">
        <v>13</v>
      </c>
      <c r="N63">
        <v>0.77064914039999999</v>
      </c>
      <c r="O63">
        <f t="shared" si="4"/>
        <v>22.935085960000002</v>
      </c>
    </row>
    <row r="64" spans="1:15" x14ac:dyDescent="0.2">
      <c r="A64">
        <v>14</v>
      </c>
      <c r="B64">
        <v>0.50837781319999997</v>
      </c>
      <c r="C64">
        <f t="shared" si="2"/>
        <v>49.162218680000002</v>
      </c>
      <c r="D64">
        <v>14</v>
      </c>
      <c r="E64">
        <v>0.81812159650000005</v>
      </c>
      <c r="F64">
        <f t="shared" si="0"/>
        <v>18.187840349999995</v>
      </c>
      <c r="G64">
        <v>14</v>
      </c>
      <c r="H64">
        <v>0.79775003440000003</v>
      </c>
      <c r="I64">
        <f t="shared" si="3"/>
        <v>20.224996559999997</v>
      </c>
      <c r="J64">
        <v>14</v>
      </c>
      <c r="K64">
        <v>0.77426967680000003</v>
      </c>
      <c r="L64">
        <f t="shared" si="1"/>
        <v>22.573032319999996</v>
      </c>
      <c r="M64">
        <v>14</v>
      </c>
      <c r="N64">
        <v>0.77064914039999999</v>
      </c>
      <c r="O64">
        <f t="shared" si="4"/>
        <v>22.935085960000002</v>
      </c>
    </row>
    <row r="65" spans="1:15" x14ac:dyDescent="0.2">
      <c r="A65">
        <v>14</v>
      </c>
      <c r="B65">
        <v>0.49364298979999999</v>
      </c>
      <c r="C65">
        <f t="shared" si="2"/>
        <v>50.635701019999999</v>
      </c>
      <c r="D65">
        <v>14</v>
      </c>
      <c r="E65">
        <v>0.80045416810000003</v>
      </c>
      <c r="F65">
        <f t="shared" si="0"/>
        <v>19.954583189999997</v>
      </c>
      <c r="G65">
        <v>14</v>
      </c>
      <c r="H65">
        <v>0.77857812280000005</v>
      </c>
      <c r="I65">
        <f t="shared" si="3"/>
        <v>22.142187719999995</v>
      </c>
      <c r="J65">
        <v>14</v>
      </c>
      <c r="K65">
        <v>0.75605156669999996</v>
      </c>
      <c r="L65">
        <f t="shared" si="1"/>
        <v>24.394843330000004</v>
      </c>
      <c r="M65">
        <v>14</v>
      </c>
      <c r="N65">
        <v>0.75478503890000004</v>
      </c>
      <c r="O65">
        <f t="shared" si="4"/>
        <v>24.521496109999998</v>
      </c>
    </row>
    <row r="66" spans="1:15" x14ac:dyDescent="0.2">
      <c r="A66">
        <v>15</v>
      </c>
      <c r="B66">
        <v>0.49364298979999999</v>
      </c>
      <c r="C66">
        <f t="shared" si="2"/>
        <v>50.635701019999999</v>
      </c>
      <c r="D66">
        <v>15</v>
      </c>
      <c r="E66">
        <v>0.80045416810000003</v>
      </c>
      <c r="F66">
        <f t="shared" si="0"/>
        <v>19.954583189999997</v>
      </c>
      <c r="G66">
        <v>15</v>
      </c>
      <c r="H66">
        <v>0.77857812280000005</v>
      </c>
      <c r="I66">
        <f t="shared" si="3"/>
        <v>22.142187719999995</v>
      </c>
      <c r="J66">
        <v>15</v>
      </c>
      <c r="K66">
        <v>0.75605156669999996</v>
      </c>
      <c r="L66">
        <f t="shared" si="1"/>
        <v>24.394843330000004</v>
      </c>
      <c r="M66">
        <v>15</v>
      </c>
      <c r="N66">
        <v>0.75478503890000004</v>
      </c>
      <c r="O66">
        <f t="shared" si="4"/>
        <v>24.521496109999998</v>
      </c>
    </row>
    <row r="67" spans="1:15" x14ac:dyDescent="0.2">
      <c r="A67">
        <v>15</v>
      </c>
      <c r="B67">
        <v>0.47902522479999998</v>
      </c>
      <c r="C67">
        <f t="shared" si="2"/>
        <v>52.097477519999998</v>
      </c>
      <c r="D67">
        <v>15</v>
      </c>
      <c r="E67">
        <v>0.78321984899999997</v>
      </c>
      <c r="F67">
        <f t="shared" si="0"/>
        <v>21.678015100000003</v>
      </c>
      <c r="G67">
        <v>15</v>
      </c>
      <c r="H67">
        <v>0.75776475249999997</v>
      </c>
      <c r="I67">
        <f t="shared" si="3"/>
        <v>24.223524750000003</v>
      </c>
      <c r="J67">
        <v>15</v>
      </c>
      <c r="K67">
        <v>0.73897573500000002</v>
      </c>
      <c r="L67">
        <f t="shared" si="1"/>
        <v>26.102426499999996</v>
      </c>
      <c r="M67">
        <v>15</v>
      </c>
      <c r="N67">
        <v>0.73903294060000002</v>
      </c>
      <c r="O67">
        <f t="shared" si="4"/>
        <v>26.09670594</v>
      </c>
    </row>
    <row r="68" spans="1:15" x14ac:dyDescent="0.2">
      <c r="A68">
        <v>16</v>
      </c>
      <c r="B68">
        <v>0.47902522479999998</v>
      </c>
      <c r="C68">
        <f t="shared" si="2"/>
        <v>52.097477519999998</v>
      </c>
      <c r="D68">
        <v>16</v>
      </c>
      <c r="E68">
        <v>0.78321984899999997</v>
      </c>
      <c r="F68">
        <f t="shared" si="0"/>
        <v>21.678015100000003</v>
      </c>
      <c r="G68">
        <v>16</v>
      </c>
      <c r="H68">
        <v>0.75776475249999997</v>
      </c>
      <c r="I68">
        <f t="shared" si="3"/>
        <v>24.223524750000003</v>
      </c>
      <c r="J68">
        <v>16</v>
      </c>
      <c r="K68">
        <v>0.73897573500000002</v>
      </c>
      <c r="L68">
        <f t="shared" si="1"/>
        <v>26.102426499999996</v>
      </c>
      <c r="M68">
        <v>16</v>
      </c>
      <c r="N68">
        <v>0.73903294060000002</v>
      </c>
      <c r="O68">
        <f t="shared" si="4"/>
        <v>26.09670594</v>
      </c>
    </row>
    <row r="69" spans="1:15" x14ac:dyDescent="0.2">
      <c r="A69">
        <v>16</v>
      </c>
      <c r="B69">
        <v>0.46547758189999999</v>
      </c>
      <c r="C69">
        <f t="shared" si="2"/>
        <v>53.452241810000004</v>
      </c>
      <c r="D69">
        <v>16</v>
      </c>
      <c r="E69">
        <v>0.7671690846</v>
      </c>
      <c r="F69">
        <f t="shared" si="0"/>
        <v>23.283091540000001</v>
      </c>
      <c r="G69">
        <v>16</v>
      </c>
      <c r="H69">
        <v>0.73705644520000002</v>
      </c>
      <c r="I69">
        <f t="shared" si="3"/>
        <v>26.294355479999997</v>
      </c>
      <c r="J69">
        <v>16</v>
      </c>
      <c r="K69">
        <v>0.72086264</v>
      </c>
      <c r="L69">
        <f t="shared" si="1"/>
        <v>27.913736</v>
      </c>
      <c r="M69">
        <v>16</v>
      </c>
      <c r="N69">
        <v>0.72325216370000001</v>
      </c>
      <c r="O69">
        <f t="shared" si="4"/>
        <v>27.67478363</v>
      </c>
    </row>
    <row r="70" spans="1:15" x14ac:dyDescent="0.2">
      <c r="A70">
        <v>17</v>
      </c>
      <c r="B70">
        <v>0.46547758189999999</v>
      </c>
      <c r="C70">
        <f t="shared" si="2"/>
        <v>53.452241810000004</v>
      </c>
      <c r="D70">
        <v>17</v>
      </c>
      <c r="E70">
        <v>0.7671690846</v>
      </c>
      <c r="F70">
        <f t="shared" si="0"/>
        <v>23.283091540000001</v>
      </c>
      <c r="G70">
        <v>17</v>
      </c>
      <c r="H70">
        <v>0.73705644520000002</v>
      </c>
      <c r="I70">
        <f t="shared" si="3"/>
        <v>26.294355479999997</v>
      </c>
      <c r="J70">
        <v>17</v>
      </c>
      <c r="K70">
        <v>0.72086264</v>
      </c>
      <c r="L70">
        <f t="shared" si="1"/>
        <v>27.913736</v>
      </c>
      <c r="M70">
        <v>17</v>
      </c>
      <c r="N70">
        <v>0.72325216370000001</v>
      </c>
      <c r="O70">
        <f t="shared" si="4"/>
        <v>27.67478363</v>
      </c>
    </row>
    <row r="71" spans="1:15" x14ac:dyDescent="0.2">
      <c r="A71">
        <v>17</v>
      </c>
      <c r="B71">
        <v>0.4533256853</v>
      </c>
      <c r="C71">
        <f t="shared" si="2"/>
        <v>54.667431469999997</v>
      </c>
      <c r="D71">
        <v>17</v>
      </c>
      <c r="E71">
        <v>0.75124383269999995</v>
      </c>
      <c r="F71">
        <f t="shared" si="0"/>
        <v>24.875616730000004</v>
      </c>
      <c r="G71">
        <v>17</v>
      </c>
      <c r="H71">
        <v>0.71759126740000001</v>
      </c>
      <c r="I71">
        <f t="shared" si="3"/>
        <v>28.240873260000001</v>
      </c>
      <c r="J71">
        <v>17</v>
      </c>
      <c r="K71">
        <v>0.70350182159999997</v>
      </c>
      <c r="L71">
        <f t="shared" si="1"/>
        <v>29.649817840000004</v>
      </c>
      <c r="M71">
        <v>17</v>
      </c>
      <c r="N71">
        <v>0.70851753949999996</v>
      </c>
      <c r="O71">
        <f t="shared" si="4"/>
        <v>29.148246050000004</v>
      </c>
    </row>
    <row r="72" spans="1:15" x14ac:dyDescent="0.2">
      <c r="A72">
        <v>18</v>
      </c>
      <c r="B72">
        <v>0.4533256853</v>
      </c>
      <c r="C72">
        <f t="shared" si="2"/>
        <v>54.667431469999997</v>
      </c>
      <c r="D72">
        <v>18</v>
      </c>
      <c r="E72">
        <v>0.75124383269999995</v>
      </c>
      <c r="F72">
        <f t="shared" si="0"/>
        <v>24.875616730000004</v>
      </c>
      <c r="G72">
        <v>18</v>
      </c>
      <c r="H72">
        <v>0.71759126740000001</v>
      </c>
      <c r="I72">
        <f t="shared" si="3"/>
        <v>28.240873260000001</v>
      </c>
      <c r="J72">
        <v>18</v>
      </c>
      <c r="K72">
        <v>0.70350182159999997</v>
      </c>
      <c r="L72">
        <f t="shared" si="1"/>
        <v>29.649817840000004</v>
      </c>
      <c r="M72">
        <v>18</v>
      </c>
      <c r="N72">
        <v>0.70851753949999996</v>
      </c>
      <c r="O72">
        <f t="shared" si="4"/>
        <v>29.148246050000004</v>
      </c>
    </row>
    <row r="73" spans="1:15" x14ac:dyDescent="0.2">
      <c r="A73">
        <v>18</v>
      </c>
      <c r="B73">
        <v>0.44153095009999999</v>
      </c>
      <c r="C73">
        <f t="shared" si="2"/>
        <v>55.846904989999999</v>
      </c>
      <c r="D73">
        <v>18</v>
      </c>
      <c r="E73">
        <v>0.7347333815</v>
      </c>
      <c r="F73">
        <f t="shared" si="0"/>
        <v>26.52666185</v>
      </c>
      <c r="G73">
        <v>18</v>
      </c>
      <c r="H73">
        <v>0.69925372279999998</v>
      </c>
      <c r="I73">
        <f t="shared" si="3"/>
        <v>30.074627720000002</v>
      </c>
      <c r="J73">
        <v>18</v>
      </c>
      <c r="K73">
        <v>0.68534440760000004</v>
      </c>
      <c r="L73">
        <f t="shared" si="1"/>
        <v>31.465559239999997</v>
      </c>
      <c r="M73">
        <v>18</v>
      </c>
      <c r="N73">
        <v>0.69355545279999997</v>
      </c>
      <c r="O73">
        <f t="shared" si="4"/>
        <v>30.644454720000002</v>
      </c>
    </row>
    <row r="74" spans="1:15" x14ac:dyDescent="0.2">
      <c r="A74">
        <v>19</v>
      </c>
      <c r="B74">
        <v>0.44153095009999999</v>
      </c>
      <c r="C74">
        <f t="shared" si="2"/>
        <v>55.846904989999999</v>
      </c>
      <c r="D74">
        <v>19</v>
      </c>
      <c r="E74">
        <v>0.7347333815</v>
      </c>
      <c r="F74">
        <f t="shared" si="0"/>
        <v>26.52666185</v>
      </c>
      <c r="G74">
        <v>19</v>
      </c>
      <c r="H74">
        <v>0.69925372279999998</v>
      </c>
      <c r="I74">
        <f t="shared" si="3"/>
        <v>30.074627720000002</v>
      </c>
      <c r="J74">
        <v>19</v>
      </c>
      <c r="K74">
        <v>0.68534440760000004</v>
      </c>
      <c r="L74">
        <f t="shared" si="1"/>
        <v>31.465559239999997</v>
      </c>
      <c r="M74">
        <v>19</v>
      </c>
      <c r="N74">
        <v>0.69355545279999997</v>
      </c>
      <c r="O74">
        <f t="shared" si="4"/>
        <v>30.644454720000002</v>
      </c>
    </row>
    <row r="75" spans="1:15" x14ac:dyDescent="0.2">
      <c r="A75">
        <v>19</v>
      </c>
      <c r="B75">
        <v>0.42987943890000002</v>
      </c>
      <c r="C75">
        <f t="shared" si="2"/>
        <v>57.012056109999996</v>
      </c>
      <c r="D75">
        <v>19</v>
      </c>
      <c r="E75">
        <v>0.71941950040000002</v>
      </c>
      <c r="F75">
        <f t="shared" si="0"/>
        <v>28.058049959999998</v>
      </c>
      <c r="G75">
        <v>19</v>
      </c>
      <c r="H75">
        <v>0.67962001400000005</v>
      </c>
      <c r="I75">
        <f t="shared" si="3"/>
        <v>32.037998599999995</v>
      </c>
      <c r="J75">
        <v>19</v>
      </c>
      <c r="K75">
        <v>0.66773271889999997</v>
      </c>
      <c r="L75">
        <f t="shared" si="1"/>
        <v>33.226728110000003</v>
      </c>
      <c r="M75">
        <v>19</v>
      </c>
      <c r="N75">
        <v>0.67834307839999997</v>
      </c>
      <c r="O75">
        <f t="shared" si="4"/>
        <v>32.165692160000006</v>
      </c>
    </row>
    <row r="76" spans="1:15" x14ac:dyDescent="0.2">
      <c r="A76">
        <v>20</v>
      </c>
      <c r="B76">
        <v>0.42987943890000002</v>
      </c>
      <c r="C76">
        <f t="shared" si="2"/>
        <v>57.012056109999996</v>
      </c>
      <c r="D76">
        <v>20</v>
      </c>
      <c r="E76">
        <v>0.71941950040000002</v>
      </c>
      <c r="F76">
        <f t="shared" si="0"/>
        <v>28.058049959999998</v>
      </c>
      <c r="G76">
        <v>20</v>
      </c>
      <c r="H76">
        <v>0.67962001400000005</v>
      </c>
      <c r="I76">
        <f t="shared" si="3"/>
        <v>32.037998599999995</v>
      </c>
      <c r="J76">
        <v>20</v>
      </c>
      <c r="K76">
        <v>0.66773271889999997</v>
      </c>
      <c r="L76">
        <f t="shared" si="1"/>
        <v>33.226728110000003</v>
      </c>
      <c r="M76">
        <v>20</v>
      </c>
      <c r="N76">
        <v>0.67834307839999997</v>
      </c>
      <c r="O76">
        <f t="shared" si="4"/>
        <v>32.165692160000006</v>
      </c>
    </row>
    <row r="77" spans="1:15" x14ac:dyDescent="0.2">
      <c r="A77">
        <v>20</v>
      </c>
      <c r="B77">
        <v>0.42074026980000001</v>
      </c>
      <c r="C77">
        <f t="shared" si="2"/>
        <v>57.925973020000001</v>
      </c>
      <c r="D77">
        <v>20</v>
      </c>
      <c r="E77">
        <v>0.70445647040000003</v>
      </c>
      <c r="F77">
        <f t="shared" si="0"/>
        <v>29.554352959999996</v>
      </c>
      <c r="G77">
        <v>20</v>
      </c>
      <c r="H77">
        <v>0.66224585719999995</v>
      </c>
      <c r="I77">
        <f t="shared" si="3"/>
        <v>33.775414280000007</v>
      </c>
      <c r="J77">
        <v>20</v>
      </c>
      <c r="K77">
        <v>0.65112870540000001</v>
      </c>
      <c r="L77">
        <f t="shared" si="1"/>
        <v>34.887129459999997</v>
      </c>
      <c r="M77">
        <v>20</v>
      </c>
      <c r="N77">
        <v>0.66410620090000005</v>
      </c>
      <c r="O77">
        <f t="shared" si="4"/>
        <v>33.589379909999991</v>
      </c>
    </row>
    <row r="78" spans="1:15" x14ac:dyDescent="0.2">
      <c r="A78">
        <v>21</v>
      </c>
      <c r="B78">
        <v>0.42074026980000001</v>
      </c>
      <c r="C78">
        <f t="shared" si="2"/>
        <v>57.925973020000001</v>
      </c>
      <c r="D78">
        <v>21</v>
      </c>
      <c r="E78">
        <v>0.70445647040000003</v>
      </c>
      <c r="F78">
        <f t="shared" si="0"/>
        <v>29.554352959999996</v>
      </c>
      <c r="G78">
        <v>21</v>
      </c>
      <c r="H78">
        <v>0.66224585719999995</v>
      </c>
      <c r="I78">
        <f t="shared" si="3"/>
        <v>33.775414280000007</v>
      </c>
      <c r="J78">
        <v>21</v>
      </c>
      <c r="K78">
        <v>0.65112870540000001</v>
      </c>
      <c r="L78">
        <f t="shared" si="1"/>
        <v>34.887129459999997</v>
      </c>
      <c r="M78">
        <v>21</v>
      </c>
      <c r="N78">
        <v>0.66410620090000005</v>
      </c>
      <c r="O78">
        <f t="shared" si="4"/>
        <v>33.589379909999991</v>
      </c>
    </row>
    <row r="79" spans="1:15" x14ac:dyDescent="0.2">
      <c r="A79">
        <v>21</v>
      </c>
      <c r="B79">
        <v>0.41040589750000001</v>
      </c>
      <c r="C79">
        <f t="shared" si="2"/>
        <v>58.959410249999998</v>
      </c>
      <c r="D79">
        <v>21</v>
      </c>
      <c r="E79">
        <v>0.68921927080000001</v>
      </c>
      <c r="F79">
        <f t="shared" si="0"/>
        <v>31.07807292</v>
      </c>
      <c r="G79">
        <v>21</v>
      </c>
      <c r="H79">
        <v>0.64391015009999997</v>
      </c>
      <c r="I79">
        <f t="shared" si="3"/>
        <v>35.608984990000003</v>
      </c>
      <c r="J79">
        <v>21</v>
      </c>
      <c r="K79">
        <v>0.63583395990000002</v>
      </c>
      <c r="L79">
        <f t="shared" si="1"/>
        <v>36.41660401</v>
      </c>
      <c r="M79">
        <v>21</v>
      </c>
      <c r="N79">
        <v>0.65047882410000002</v>
      </c>
      <c r="O79">
        <f t="shared" si="4"/>
        <v>34.95211759</v>
      </c>
    </row>
    <row r="80" spans="1:15" x14ac:dyDescent="0.2">
      <c r="A80">
        <v>22</v>
      </c>
      <c r="B80">
        <v>0.41040589750000001</v>
      </c>
      <c r="C80">
        <f t="shared" si="2"/>
        <v>58.959410249999998</v>
      </c>
      <c r="D80">
        <v>22</v>
      </c>
      <c r="E80">
        <v>0.68921927080000001</v>
      </c>
      <c r="F80">
        <f t="shared" si="0"/>
        <v>31.07807292</v>
      </c>
      <c r="G80">
        <v>22</v>
      </c>
      <c r="H80">
        <v>0.64391015009999997</v>
      </c>
      <c r="I80">
        <f t="shared" si="3"/>
        <v>35.608984990000003</v>
      </c>
      <c r="J80">
        <v>22</v>
      </c>
      <c r="K80">
        <v>0.63583395990000002</v>
      </c>
      <c r="L80">
        <f t="shared" si="1"/>
        <v>36.41660401</v>
      </c>
      <c r="M80">
        <v>22</v>
      </c>
      <c r="N80">
        <v>0.65047882410000002</v>
      </c>
      <c r="O80">
        <f t="shared" si="4"/>
        <v>34.95211759</v>
      </c>
    </row>
    <row r="81" spans="1:15" x14ac:dyDescent="0.2">
      <c r="A81">
        <v>22</v>
      </c>
      <c r="B81">
        <v>0.4007608392</v>
      </c>
      <c r="C81">
        <f t="shared" si="2"/>
        <v>59.923916080000005</v>
      </c>
      <c r="D81">
        <v>22</v>
      </c>
      <c r="E81">
        <v>0.67290458419999999</v>
      </c>
      <c r="F81">
        <f t="shared" si="0"/>
        <v>32.70954158</v>
      </c>
      <c r="G81">
        <v>22</v>
      </c>
      <c r="H81">
        <v>0.62623199129999996</v>
      </c>
      <c r="I81">
        <f t="shared" si="3"/>
        <v>37.376800870000004</v>
      </c>
      <c r="J81">
        <v>22</v>
      </c>
      <c r="K81">
        <v>0.62209493569999996</v>
      </c>
      <c r="L81">
        <f t="shared" si="1"/>
        <v>37.790506430000001</v>
      </c>
      <c r="M81">
        <v>22</v>
      </c>
      <c r="N81">
        <v>0.63719491019999996</v>
      </c>
      <c r="O81">
        <f t="shared" si="4"/>
        <v>36.28050898</v>
      </c>
    </row>
    <row r="82" spans="1:15" x14ac:dyDescent="0.2">
      <c r="A82">
        <v>23</v>
      </c>
      <c r="B82">
        <v>0.4007608392</v>
      </c>
      <c r="C82">
        <f t="shared" si="2"/>
        <v>59.923916080000005</v>
      </c>
      <c r="D82">
        <v>23</v>
      </c>
      <c r="E82">
        <v>0.67290458419999999</v>
      </c>
      <c r="F82">
        <f t="shared" si="0"/>
        <v>32.70954158</v>
      </c>
      <c r="G82">
        <v>23</v>
      </c>
      <c r="H82">
        <v>0.62623199129999996</v>
      </c>
      <c r="I82">
        <f t="shared" si="3"/>
        <v>37.376800870000004</v>
      </c>
      <c r="J82">
        <v>23</v>
      </c>
      <c r="K82">
        <v>0.62209493569999996</v>
      </c>
      <c r="L82">
        <f t="shared" si="1"/>
        <v>37.790506430000001</v>
      </c>
      <c r="M82">
        <v>23</v>
      </c>
      <c r="N82">
        <v>0.63719491019999996</v>
      </c>
      <c r="O82">
        <f t="shared" si="4"/>
        <v>36.28050898</v>
      </c>
    </row>
    <row r="83" spans="1:15" x14ac:dyDescent="0.2">
      <c r="A83">
        <v>23</v>
      </c>
      <c r="B83">
        <v>0.39129128610000002</v>
      </c>
      <c r="C83">
        <f t="shared" si="2"/>
        <v>60.870871390000005</v>
      </c>
      <c r="D83">
        <v>23</v>
      </c>
      <c r="E83">
        <v>0.65842192109999997</v>
      </c>
      <c r="F83">
        <f t="shared" si="0"/>
        <v>34.157807890000001</v>
      </c>
      <c r="G83">
        <v>23</v>
      </c>
      <c r="H83">
        <v>0.60845413650000002</v>
      </c>
      <c r="I83">
        <f t="shared" si="3"/>
        <v>39.154586349999995</v>
      </c>
      <c r="J83">
        <v>23</v>
      </c>
      <c r="K83">
        <v>0.60775562699999996</v>
      </c>
      <c r="L83">
        <f t="shared" si="1"/>
        <v>39.224437300000005</v>
      </c>
      <c r="M83">
        <v>23</v>
      </c>
      <c r="N83">
        <v>0.62531649639999998</v>
      </c>
      <c r="O83">
        <f t="shared" si="4"/>
        <v>37.468350360000002</v>
      </c>
    </row>
    <row r="84" spans="1:15" x14ac:dyDescent="0.2">
      <c r="A84">
        <v>24</v>
      </c>
      <c r="B84">
        <v>0.39129128610000002</v>
      </c>
      <c r="C84">
        <f t="shared" si="2"/>
        <v>60.870871390000005</v>
      </c>
      <c r="D84">
        <v>24</v>
      </c>
      <c r="E84">
        <v>0.65842192109999997</v>
      </c>
      <c r="F84">
        <f t="shared" si="0"/>
        <v>34.157807890000001</v>
      </c>
      <c r="G84">
        <v>24</v>
      </c>
      <c r="H84">
        <v>0.60845413650000002</v>
      </c>
      <c r="I84">
        <f t="shared" si="3"/>
        <v>39.154586349999995</v>
      </c>
      <c r="J84">
        <v>24</v>
      </c>
      <c r="K84">
        <v>0.60775562699999996</v>
      </c>
      <c r="L84">
        <f t="shared" si="1"/>
        <v>39.224437300000005</v>
      </c>
      <c r="M84">
        <v>24</v>
      </c>
      <c r="N84">
        <v>0.62531649639999998</v>
      </c>
      <c r="O84">
        <f t="shared" si="4"/>
        <v>37.468350360000002</v>
      </c>
    </row>
    <row r="85" spans="1:15" x14ac:dyDescent="0.2">
      <c r="A85">
        <v>24</v>
      </c>
      <c r="B85">
        <v>0.3822783636</v>
      </c>
      <c r="C85">
        <f t="shared" si="2"/>
        <v>61.772163640000002</v>
      </c>
      <c r="D85">
        <v>24</v>
      </c>
      <c r="E85">
        <v>0.64333284180000005</v>
      </c>
      <c r="F85">
        <f t="shared" si="0"/>
        <v>35.666715819999993</v>
      </c>
      <c r="G85">
        <v>24</v>
      </c>
      <c r="H85">
        <v>0.59248720499999996</v>
      </c>
      <c r="I85">
        <f t="shared" si="3"/>
        <v>40.751279500000003</v>
      </c>
      <c r="J85">
        <v>24</v>
      </c>
      <c r="K85">
        <v>0.59183609380000002</v>
      </c>
      <c r="L85">
        <f t="shared" si="1"/>
        <v>40.81639062</v>
      </c>
      <c r="M85">
        <v>24</v>
      </c>
      <c r="N85">
        <v>0.60887522130000005</v>
      </c>
      <c r="O85">
        <f t="shared" si="4"/>
        <v>39.112477869999992</v>
      </c>
    </row>
    <row r="86" spans="1:15" x14ac:dyDescent="0.2">
      <c r="A86">
        <v>25</v>
      </c>
      <c r="B86">
        <v>0.3822783636</v>
      </c>
      <c r="C86">
        <f t="shared" si="2"/>
        <v>61.772163640000002</v>
      </c>
      <c r="D86">
        <v>25</v>
      </c>
      <c r="E86">
        <v>0.64333284180000005</v>
      </c>
      <c r="F86">
        <f t="shared" si="0"/>
        <v>35.666715819999993</v>
      </c>
      <c r="G86">
        <v>25</v>
      </c>
      <c r="H86">
        <v>0.59248720499999996</v>
      </c>
      <c r="I86">
        <f t="shared" si="3"/>
        <v>40.751279500000003</v>
      </c>
      <c r="J86">
        <v>25</v>
      </c>
      <c r="K86">
        <v>0.59183609380000002</v>
      </c>
      <c r="L86">
        <f t="shared" si="1"/>
        <v>40.81639062</v>
      </c>
      <c r="M86">
        <v>25</v>
      </c>
      <c r="N86">
        <v>0.60887522130000005</v>
      </c>
      <c r="O86">
        <f t="shared" si="4"/>
        <v>39.112477869999992</v>
      </c>
    </row>
    <row r="87" spans="1:15" x14ac:dyDescent="0.2">
      <c r="A87">
        <v>25</v>
      </c>
      <c r="B87">
        <v>0.37205380069999999</v>
      </c>
      <c r="C87">
        <f t="shared" si="2"/>
        <v>62.794619929999996</v>
      </c>
      <c r="D87">
        <v>25</v>
      </c>
      <c r="E87">
        <v>0.62580816530000005</v>
      </c>
      <c r="F87">
        <f t="shared" si="0"/>
        <v>37.419183469999993</v>
      </c>
      <c r="G87">
        <v>25</v>
      </c>
      <c r="H87">
        <v>0.57255380769999997</v>
      </c>
      <c r="I87">
        <f t="shared" si="3"/>
        <v>42.744619230000005</v>
      </c>
      <c r="J87">
        <v>25</v>
      </c>
      <c r="K87">
        <v>0.57001629399999998</v>
      </c>
      <c r="L87">
        <f t="shared" si="1"/>
        <v>42.998370600000001</v>
      </c>
      <c r="M87">
        <v>25</v>
      </c>
      <c r="N87">
        <v>0.58940771209999998</v>
      </c>
      <c r="O87">
        <f t="shared" si="4"/>
        <v>41.059228789999999</v>
      </c>
    </row>
    <row r="88" spans="1:15" x14ac:dyDescent="0.2">
      <c r="A88">
        <v>26</v>
      </c>
      <c r="B88">
        <v>0.37205380069999999</v>
      </c>
      <c r="C88">
        <f t="shared" si="2"/>
        <v>62.794619929999996</v>
      </c>
      <c r="D88">
        <v>26</v>
      </c>
      <c r="E88">
        <v>0.62580816530000005</v>
      </c>
      <c r="F88">
        <f t="shared" si="0"/>
        <v>37.419183469999993</v>
      </c>
      <c r="G88">
        <v>26</v>
      </c>
      <c r="H88">
        <v>0.57255380769999997</v>
      </c>
      <c r="I88">
        <f t="shared" si="3"/>
        <v>42.744619230000005</v>
      </c>
      <c r="J88">
        <v>26</v>
      </c>
      <c r="K88">
        <v>0.57001629399999998</v>
      </c>
      <c r="L88">
        <f t="shared" si="1"/>
        <v>42.998370600000001</v>
      </c>
      <c r="M88">
        <v>26</v>
      </c>
      <c r="N88">
        <v>0.58940771209999998</v>
      </c>
      <c r="O88">
        <f t="shared" si="4"/>
        <v>41.059228789999999</v>
      </c>
    </row>
    <row r="89" spans="1:15" x14ac:dyDescent="0.2">
      <c r="A89">
        <v>26</v>
      </c>
      <c r="B89">
        <v>0.36509610170000001</v>
      </c>
      <c r="C89">
        <f t="shared" si="2"/>
        <v>63.490389829999991</v>
      </c>
      <c r="D89">
        <v>26</v>
      </c>
      <c r="E89">
        <v>0.61256016999999996</v>
      </c>
      <c r="F89">
        <f t="shared" si="0"/>
        <v>38.743983000000007</v>
      </c>
      <c r="G89">
        <v>26</v>
      </c>
      <c r="H89">
        <v>0.55746206779999996</v>
      </c>
      <c r="I89">
        <f t="shared" si="3"/>
        <v>44.253793220000006</v>
      </c>
      <c r="J89">
        <v>26</v>
      </c>
      <c r="K89">
        <v>0.55743982209999998</v>
      </c>
      <c r="L89">
        <f t="shared" si="1"/>
        <v>44.256017790000001</v>
      </c>
      <c r="M89">
        <v>26</v>
      </c>
      <c r="N89">
        <v>0.57827049450000001</v>
      </c>
      <c r="O89">
        <f t="shared" si="4"/>
        <v>42.172950549999996</v>
      </c>
    </row>
    <row r="90" spans="1:15" x14ac:dyDescent="0.2">
      <c r="A90">
        <v>27</v>
      </c>
      <c r="B90">
        <v>0.36509610170000001</v>
      </c>
      <c r="C90">
        <f t="shared" si="2"/>
        <v>63.490389829999991</v>
      </c>
      <c r="D90">
        <v>27</v>
      </c>
      <c r="E90">
        <v>0.61256016999999996</v>
      </c>
      <c r="F90">
        <f t="shared" si="0"/>
        <v>38.743983000000007</v>
      </c>
      <c r="G90">
        <v>27</v>
      </c>
      <c r="H90">
        <v>0.55746206779999996</v>
      </c>
      <c r="I90">
        <f t="shared" si="3"/>
        <v>44.253793220000006</v>
      </c>
      <c r="J90">
        <v>27</v>
      </c>
      <c r="K90">
        <v>0.55743982209999998</v>
      </c>
      <c r="L90">
        <f t="shared" si="1"/>
        <v>44.256017790000001</v>
      </c>
      <c r="M90">
        <v>27</v>
      </c>
      <c r="N90">
        <v>0.57827049450000001</v>
      </c>
      <c r="O90">
        <f t="shared" si="4"/>
        <v>42.172950549999996</v>
      </c>
    </row>
    <row r="91" spans="1:15" x14ac:dyDescent="0.2">
      <c r="A91">
        <v>27</v>
      </c>
      <c r="B91">
        <v>0.35711890019999998</v>
      </c>
      <c r="C91">
        <f t="shared" si="2"/>
        <v>64.288109980000002</v>
      </c>
      <c r="D91">
        <v>27</v>
      </c>
      <c r="E91">
        <v>0.60048902439999996</v>
      </c>
      <c r="F91">
        <f t="shared" si="0"/>
        <v>39.951097560000001</v>
      </c>
      <c r="G91">
        <v>27</v>
      </c>
      <c r="H91">
        <v>0.54256646379999995</v>
      </c>
      <c r="I91">
        <f t="shared" si="3"/>
        <v>45.743353620000008</v>
      </c>
      <c r="J91">
        <v>27</v>
      </c>
      <c r="K91">
        <v>0.54479334130000001</v>
      </c>
      <c r="L91">
        <f t="shared" si="1"/>
        <v>45.520665870000002</v>
      </c>
      <c r="M91">
        <v>27</v>
      </c>
      <c r="N91">
        <v>0.56658243480000003</v>
      </c>
      <c r="O91">
        <f t="shared" si="4"/>
        <v>43.341756519999997</v>
      </c>
    </row>
    <row r="92" spans="1:15" x14ac:dyDescent="0.2">
      <c r="A92">
        <v>28</v>
      </c>
      <c r="B92">
        <v>0.35711890019999998</v>
      </c>
      <c r="C92">
        <f t="shared" si="2"/>
        <v>64.288109980000002</v>
      </c>
      <c r="D92">
        <v>28</v>
      </c>
      <c r="E92">
        <v>0.60048902439999996</v>
      </c>
      <c r="F92">
        <f t="shared" si="0"/>
        <v>39.951097560000001</v>
      </c>
      <c r="G92">
        <v>28</v>
      </c>
      <c r="H92">
        <v>0.54256646379999995</v>
      </c>
      <c r="I92">
        <f t="shared" si="3"/>
        <v>45.743353620000008</v>
      </c>
      <c r="J92">
        <v>28</v>
      </c>
      <c r="K92">
        <v>0.54479334130000001</v>
      </c>
      <c r="L92">
        <f t="shared" si="1"/>
        <v>45.520665870000002</v>
      </c>
      <c r="M92">
        <v>28</v>
      </c>
      <c r="N92">
        <v>0.56658243480000003</v>
      </c>
      <c r="O92">
        <f t="shared" si="4"/>
        <v>43.341756519999997</v>
      </c>
    </row>
    <row r="93" spans="1:15" x14ac:dyDescent="0.2">
      <c r="A93">
        <v>28</v>
      </c>
      <c r="B93">
        <v>0.34772103450000003</v>
      </c>
      <c r="C93">
        <f t="shared" si="2"/>
        <v>65.227896549999997</v>
      </c>
      <c r="D93">
        <v>28</v>
      </c>
      <c r="E93">
        <v>0.58750680200000005</v>
      </c>
      <c r="F93">
        <f t="shared" si="0"/>
        <v>41.249319799999995</v>
      </c>
      <c r="G93">
        <v>28</v>
      </c>
      <c r="H93">
        <v>0.5294234753</v>
      </c>
      <c r="I93">
        <f t="shared" si="3"/>
        <v>47.057652470000001</v>
      </c>
      <c r="J93">
        <v>28</v>
      </c>
      <c r="K93">
        <v>0.53250963070000001</v>
      </c>
      <c r="L93">
        <f t="shared" si="1"/>
        <v>46.749036929999995</v>
      </c>
      <c r="M93">
        <v>28</v>
      </c>
      <c r="N93">
        <v>0.55514662690000005</v>
      </c>
      <c r="O93">
        <f t="shared" si="4"/>
        <v>44.485337309999991</v>
      </c>
    </row>
    <row r="94" spans="1:15" x14ac:dyDescent="0.2">
      <c r="A94">
        <v>29</v>
      </c>
      <c r="B94">
        <v>0.34772103450000003</v>
      </c>
      <c r="C94">
        <f t="shared" si="2"/>
        <v>65.227896549999997</v>
      </c>
      <c r="D94">
        <v>29</v>
      </c>
      <c r="E94">
        <v>0.58750680200000005</v>
      </c>
      <c r="F94">
        <f t="shared" si="0"/>
        <v>41.249319799999995</v>
      </c>
      <c r="G94">
        <v>29</v>
      </c>
      <c r="H94">
        <v>0.5294234753</v>
      </c>
      <c r="I94">
        <f t="shared" si="3"/>
        <v>47.057652470000001</v>
      </c>
      <c r="J94">
        <v>29</v>
      </c>
      <c r="K94">
        <v>0.53250963070000001</v>
      </c>
      <c r="L94">
        <f t="shared" si="1"/>
        <v>46.749036929999995</v>
      </c>
      <c r="M94">
        <v>29</v>
      </c>
      <c r="N94">
        <v>0.55514662690000005</v>
      </c>
      <c r="O94">
        <f t="shared" si="4"/>
        <v>44.485337309999991</v>
      </c>
    </row>
    <row r="95" spans="1:15" x14ac:dyDescent="0.2">
      <c r="A95">
        <v>29</v>
      </c>
      <c r="B95">
        <v>0.33877909280000001</v>
      </c>
      <c r="C95">
        <f t="shared" si="2"/>
        <v>66.122090719999989</v>
      </c>
      <c r="D95">
        <v>29</v>
      </c>
      <c r="E95">
        <v>0.57610932699999995</v>
      </c>
      <c r="F95">
        <f t="shared" si="0"/>
        <v>42.389067300000008</v>
      </c>
      <c r="G95">
        <v>29</v>
      </c>
      <c r="H95">
        <v>0.51623477480000002</v>
      </c>
      <c r="I95">
        <f t="shared" si="3"/>
        <v>48.376522519999995</v>
      </c>
      <c r="J95">
        <v>29</v>
      </c>
      <c r="K95">
        <v>0.5203097646</v>
      </c>
      <c r="L95">
        <f t="shared" si="1"/>
        <v>47.969023540000002</v>
      </c>
      <c r="M95">
        <v>29</v>
      </c>
      <c r="N95">
        <v>0.54432720729999995</v>
      </c>
      <c r="O95">
        <f t="shared" si="4"/>
        <v>45.567279270000007</v>
      </c>
    </row>
    <row r="96" spans="1:15" x14ac:dyDescent="0.2">
      <c r="A96">
        <v>30</v>
      </c>
      <c r="B96">
        <v>0.33877909280000001</v>
      </c>
      <c r="C96">
        <f t="shared" si="2"/>
        <v>66.122090719999989</v>
      </c>
      <c r="D96">
        <v>30</v>
      </c>
      <c r="E96">
        <v>0.57610932699999995</v>
      </c>
      <c r="F96">
        <f t="shared" si="0"/>
        <v>42.389067300000008</v>
      </c>
      <c r="G96">
        <v>30</v>
      </c>
      <c r="H96">
        <v>0.51623477480000002</v>
      </c>
      <c r="I96">
        <f t="shared" si="3"/>
        <v>48.376522519999995</v>
      </c>
      <c r="J96">
        <v>30</v>
      </c>
      <c r="K96">
        <v>0.5203097646</v>
      </c>
      <c r="L96">
        <f t="shared" si="1"/>
        <v>47.969023540000002</v>
      </c>
      <c r="M96">
        <v>30</v>
      </c>
      <c r="N96">
        <v>0.54432720729999995</v>
      </c>
      <c r="O96">
        <f t="shared" si="4"/>
        <v>45.567279270000007</v>
      </c>
    </row>
    <row r="97" spans="1:15" x14ac:dyDescent="0.2">
      <c r="A97">
        <v>30</v>
      </c>
      <c r="B97">
        <v>0.33042052729999999</v>
      </c>
      <c r="C97">
        <f t="shared" si="2"/>
        <v>66.957947269999991</v>
      </c>
      <c r="D97">
        <v>30</v>
      </c>
      <c r="E97">
        <v>0.56367079320000002</v>
      </c>
      <c r="F97">
        <f t="shared" si="0"/>
        <v>43.632920679999998</v>
      </c>
      <c r="G97">
        <v>30</v>
      </c>
      <c r="H97">
        <v>0.50452863189999997</v>
      </c>
      <c r="I97">
        <f t="shared" si="3"/>
        <v>49.547136810000005</v>
      </c>
      <c r="J97">
        <v>30</v>
      </c>
      <c r="K97">
        <v>0.50883072019999998</v>
      </c>
      <c r="L97">
        <f t="shared" si="1"/>
        <v>49.11692798</v>
      </c>
      <c r="M97">
        <v>30</v>
      </c>
      <c r="N97">
        <v>0.5328887403</v>
      </c>
      <c r="O97">
        <f t="shared" si="4"/>
        <v>46.711125969999998</v>
      </c>
    </row>
    <row r="98" spans="1:15" x14ac:dyDescent="0.2">
      <c r="A98">
        <v>31</v>
      </c>
      <c r="B98">
        <v>0.33042052729999999</v>
      </c>
      <c r="C98">
        <f t="shared" si="2"/>
        <v>66.957947269999991</v>
      </c>
      <c r="D98">
        <v>31</v>
      </c>
      <c r="E98">
        <v>0.56367079320000002</v>
      </c>
      <c r="F98">
        <f t="shared" si="0"/>
        <v>43.632920679999998</v>
      </c>
      <c r="G98">
        <v>31</v>
      </c>
      <c r="H98">
        <v>0.50452863189999997</v>
      </c>
      <c r="I98">
        <f t="shared" si="3"/>
        <v>49.547136810000005</v>
      </c>
      <c r="J98">
        <v>31</v>
      </c>
      <c r="K98">
        <v>0.50883072019999998</v>
      </c>
      <c r="L98">
        <f t="shared" si="1"/>
        <v>49.11692798</v>
      </c>
      <c r="M98">
        <v>31</v>
      </c>
      <c r="N98">
        <v>0.5328887403</v>
      </c>
      <c r="O98">
        <f t="shared" si="4"/>
        <v>46.711125969999998</v>
      </c>
    </row>
    <row r="99" spans="1:15" x14ac:dyDescent="0.2">
      <c r="A99">
        <v>31</v>
      </c>
      <c r="B99">
        <v>0.32184661149999999</v>
      </c>
      <c r="C99">
        <f t="shared" si="2"/>
        <v>67.815338849999989</v>
      </c>
      <c r="D99">
        <v>31</v>
      </c>
      <c r="E99">
        <v>0.55084758950000001</v>
      </c>
      <c r="F99">
        <f t="shared" si="0"/>
        <v>44.915241049999999</v>
      </c>
      <c r="G99">
        <v>31</v>
      </c>
      <c r="H99">
        <v>0.49369785290000001</v>
      </c>
      <c r="I99">
        <f t="shared" si="3"/>
        <v>50.630214709999997</v>
      </c>
      <c r="J99">
        <v>31</v>
      </c>
      <c r="K99">
        <v>0.497386302</v>
      </c>
      <c r="L99">
        <f t="shared" si="1"/>
        <v>50.261369799999997</v>
      </c>
      <c r="M99">
        <v>31</v>
      </c>
      <c r="N99">
        <v>0.52243412290000002</v>
      </c>
      <c r="O99">
        <f t="shared" si="4"/>
        <v>47.756587709999998</v>
      </c>
    </row>
    <row r="100" spans="1:15" x14ac:dyDescent="0.2">
      <c r="A100">
        <v>32</v>
      </c>
      <c r="B100">
        <v>0.32184661149999999</v>
      </c>
      <c r="C100">
        <f t="shared" si="2"/>
        <v>67.815338849999989</v>
      </c>
      <c r="D100">
        <v>32</v>
      </c>
      <c r="E100">
        <v>0.55084758950000001</v>
      </c>
      <c r="F100">
        <f t="shared" ref="F100:F163" si="5">100*(1-E100)</f>
        <v>44.915241049999999</v>
      </c>
      <c r="G100">
        <v>32</v>
      </c>
      <c r="H100">
        <v>0.49369785290000001</v>
      </c>
      <c r="I100">
        <f t="shared" si="3"/>
        <v>50.630214709999997</v>
      </c>
      <c r="J100">
        <v>32</v>
      </c>
      <c r="K100">
        <v>0.497386302</v>
      </c>
      <c r="L100">
        <f t="shared" ref="L100:L163" si="6">100*(1-K100)</f>
        <v>50.261369799999997</v>
      </c>
      <c r="M100">
        <v>32</v>
      </c>
      <c r="N100">
        <v>0.52243412290000002</v>
      </c>
      <c r="O100">
        <f t="shared" si="4"/>
        <v>47.756587709999998</v>
      </c>
    </row>
    <row r="101" spans="1:15" x14ac:dyDescent="0.2">
      <c r="A101">
        <v>32</v>
      </c>
      <c r="B101">
        <v>0.3130946999</v>
      </c>
      <c r="C101">
        <f t="shared" ref="C101:C164" si="7">100*(1-B101)</f>
        <v>68.690530010000003</v>
      </c>
      <c r="D101">
        <v>32</v>
      </c>
      <c r="E101">
        <v>0.53954376020000006</v>
      </c>
      <c r="F101">
        <f t="shared" si="5"/>
        <v>46.045623979999995</v>
      </c>
      <c r="G101">
        <v>32</v>
      </c>
      <c r="H101">
        <v>0.48277422289999999</v>
      </c>
      <c r="I101">
        <f t="shared" ref="I101:I164" si="8">100*(1-H101)</f>
        <v>51.722577709999996</v>
      </c>
      <c r="J101">
        <v>32</v>
      </c>
      <c r="K101">
        <v>0.48617441719999999</v>
      </c>
      <c r="L101">
        <f t="shared" si="6"/>
        <v>51.382558279999998</v>
      </c>
      <c r="M101">
        <v>32</v>
      </c>
      <c r="N101">
        <v>0.51171966629999999</v>
      </c>
      <c r="O101">
        <f t="shared" ref="O101:O164" si="9">100*(1-N101)</f>
        <v>48.82803337</v>
      </c>
    </row>
    <row r="102" spans="1:15" x14ac:dyDescent="0.2">
      <c r="A102">
        <v>33</v>
      </c>
      <c r="B102">
        <v>0.3130946999</v>
      </c>
      <c r="C102">
        <f t="shared" si="7"/>
        <v>68.690530010000003</v>
      </c>
      <c r="D102">
        <v>33</v>
      </c>
      <c r="E102">
        <v>0.53954376020000006</v>
      </c>
      <c r="F102">
        <f t="shared" si="5"/>
        <v>46.045623979999995</v>
      </c>
      <c r="G102">
        <v>33</v>
      </c>
      <c r="H102">
        <v>0.48277422289999999</v>
      </c>
      <c r="I102">
        <f t="shared" si="8"/>
        <v>51.722577709999996</v>
      </c>
      <c r="J102">
        <v>33</v>
      </c>
      <c r="K102">
        <v>0.48617441719999999</v>
      </c>
      <c r="L102">
        <f t="shared" si="6"/>
        <v>51.382558279999998</v>
      </c>
      <c r="M102">
        <v>33</v>
      </c>
      <c r="N102">
        <v>0.51171966629999999</v>
      </c>
      <c r="O102">
        <f t="shared" si="9"/>
        <v>48.82803337</v>
      </c>
    </row>
    <row r="103" spans="1:15" x14ac:dyDescent="0.2">
      <c r="A103">
        <v>33</v>
      </c>
      <c r="B103">
        <v>0.30521053980000001</v>
      </c>
      <c r="C103">
        <f t="shared" si="7"/>
        <v>69.478946019999995</v>
      </c>
      <c r="D103">
        <v>33</v>
      </c>
      <c r="E103">
        <v>0.52822193029999998</v>
      </c>
      <c r="F103">
        <f t="shared" si="5"/>
        <v>47.177806970000006</v>
      </c>
      <c r="G103">
        <v>33</v>
      </c>
      <c r="H103">
        <v>0.4716679406</v>
      </c>
      <c r="I103">
        <f t="shared" si="8"/>
        <v>52.833205940000006</v>
      </c>
      <c r="J103">
        <v>33</v>
      </c>
      <c r="K103">
        <v>0.47383148409999998</v>
      </c>
      <c r="L103">
        <f t="shared" si="6"/>
        <v>52.616851590000003</v>
      </c>
      <c r="M103">
        <v>33</v>
      </c>
      <c r="N103">
        <v>0.50132654160000001</v>
      </c>
      <c r="O103">
        <f t="shared" si="9"/>
        <v>49.867345839999999</v>
      </c>
    </row>
    <row r="104" spans="1:15" x14ac:dyDescent="0.2">
      <c r="A104">
        <v>34</v>
      </c>
      <c r="B104">
        <v>0.30521053980000001</v>
      </c>
      <c r="C104">
        <f t="shared" si="7"/>
        <v>69.478946019999995</v>
      </c>
      <c r="D104">
        <v>34</v>
      </c>
      <c r="E104">
        <v>0.52822193029999998</v>
      </c>
      <c r="F104">
        <f t="shared" si="5"/>
        <v>47.177806970000006</v>
      </c>
      <c r="G104">
        <v>34</v>
      </c>
      <c r="H104">
        <v>0.4716679406</v>
      </c>
      <c r="I104">
        <f t="shared" si="8"/>
        <v>52.833205940000006</v>
      </c>
      <c r="J104">
        <v>34</v>
      </c>
      <c r="K104">
        <v>0.47383148409999998</v>
      </c>
      <c r="L104">
        <f t="shared" si="6"/>
        <v>52.616851590000003</v>
      </c>
      <c r="M104">
        <v>34</v>
      </c>
      <c r="N104">
        <v>0.50132654160000001</v>
      </c>
      <c r="O104">
        <f t="shared" si="9"/>
        <v>49.867345839999999</v>
      </c>
    </row>
    <row r="105" spans="1:15" x14ac:dyDescent="0.2">
      <c r="A105">
        <v>34</v>
      </c>
      <c r="B105">
        <v>0.29650373749999998</v>
      </c>
      <c r="C105">
        <f t="shared" si="7"/>
        <v>70.349626250000014</v>
      </c>
      <c r="D105">
        <v>34</v>
      </c>
      <c r="E105">
        <v>0.51802493510000003</v>
      </c>
      <c r="F105">
        <f t="shared" si="5"/>
        <v>48.197506489999995</v>
      </c>
      <c r="G105">
        <v>34</v>
      </c>
      <c r="H105">
        <v>0.45964641890000002</v>
      </c>
      <c r="I105">
        <f t="shared" si="8"/>
        <v>54.035358109999997</v>
      </c>
      <c r="J105">
        <v>34</v>
      </c>
      <c r="K105">
        <v>0.46428246670000001</v>
      </c>
      <c r="L105">
        <f t="shared" si="6"/>
        <v>53.571753329999993</v>
      </c>
      <c r="M105">
        <v>34</v>
      </c>
      <c r="N105">
        <v>0.49153941159999998</v>
      </c>
      <c r="O105">
        <f t="shared" si="9"/>
        <v>50.846058839999998</v>
      </c>
    </row>
    <row r="106" spans="1:15" x14ac:dyDescent="0.2">
      <c r="A106">
        <v>35</v>
      </c>
      <c r="B106">
        <v>0.29650373749999998</v>
      </c>
      <c r="C106">
        <f t="shared" si="7"/>
        <v>70.349626250000014</v>
      </c>
      <c r="D106">
        <v>35</v>
      </c>
      <c r="E106">
        <v>0.51802493510000003</v>
      </c>
      <c r="F106">
        <f t="shared" si="5"/>
        <v>48.197506489999995</v>
      </c>
      <c r="G106">
        <v>35</v>
      </c>
      <c r="H106">
        <v>0.45964641890000002</v>
      </c>
      <c r="I106">
        <f t="shared" si="8"/>
        <v>54.035358109999997</v>
      </c>
      <c r="J106">
        <v>35</v>
      </c>
      <c r="K106">
        <v>0.46428246670000001</v>
      </c>
      <c r="L106">
        <f t="shared" si="6"/>
        <v>53.571753329999993</v>
      </c>
      <c r="M106">
        <v>35</v>
      </c>
      <c r="N106">
        <v>0.49153941159999998</v>
      </c>
      <c r="O106">
        <f t="shared" si="9"/>
        <v>50.846058839999998</v>
      </c>
    </row>
    <row r="107" spans="1:15" x14ac:dyDescent="0.2">
      <c r="A107">
        <v>35</v>
      </c>
      <c r="B107">
        <v>0.28942448739999999</v>
      </c>
      <c r="C107">
        <f t="shared" si="7"/>
        <v>71.057551259999997</v>
      </c>
      <c r="D107">
        <v>35</v>
      </c>
      <c r="E107">
        <v>0.50722903129999997</v>
      </c>
      <c r="F107">
        <f t="shared" si="5"/>
        <v>49.277096870000001</v>
      </c>
      <c r="G107">
        <v>35</v>
      </c>
      <c r="H107">
        <v>0.44763927580000001</v>
      </c>
      <c r="I107">
        <f t="shared" si="8"/>
        <v>55.236072419999992</v>
      </c>
      <c r="J107">
        <v>35</v>
      </c>
      <c r="K107">
        <v>0.45328568730000002</v>
      </c>
      <c r="L107">
        <f t="shared" si="6"/>
        <v>54.671431270000006</v>
      </c>
      <c r="M107">
        <v>35</v>
      </c>
      <c r="N107">
        <v>0.48198833349999998</v>
      </c>
      <c r="O107">
        <f t="shared" si="9"/>
        <v>51.801166650000006</v>
      </c>
    </row>
    <row r="108" spans="1:15" x14ac:dyDescent="0.2">
      <c r="A108">
        <v>36</v>
      </c>
      <c r="B108">
        <v>0.28942448739999999</v>
      </c>
      <c r="C108">
        <f t="shared" si="7"/>
        <v>71.057551259999997</v>
      </c>
      <c r="D108">
        <v>36</v>
      </c>
      <c r="E108">
        <v>0.50722903129999997</v>
      </c>
      <c r="F108">
        <f t="shared" si="5"/>
        <v>49.277096870000001</v>
      </c>
      <c r="G108">
        <v>36</v>
      </c>
      <c r="H108">
        <v>0.44763927580000001</v>
      </c>
      <c r="I108">
        <f t="shared" si="8"/>
        <v>55.236072419999992</v>
      </c>
      <c r="J108">
        <v>36</v>
      </c>
      <c r="K108">
        <v>0.45328568730000002</v>
      </c>
      <c r="L108">
        <f t="shared" si="6"/>
        <v>54.671431270000006</v>
      </c>
      <c r="M108">
        <v>36</v>
      </c>
      <c r="N108">
        <v>0.48198833349999998</v>
      </c>
      <c r="O108">
        <f t="shared" si="9"/>
        <v>51.801166650000006</v>
      </c>
    </row>
    <row r="109" spans="1:15" x14ac:dyDescent="0.2">
      <c r="A109">
        <v>36</v>
      </c>
      <c r="B109">
        <v>0.28224982500000001</v>
      </c>
      <c r="C109">
        <f t="shared" si="7"/>
        <v>71.77501749999999</v>
      </c>
      <c r="D109">
        <v>36</v>
      </c>
      <c r="E109">
        <v>0.49659956620000001</v>
      </c>
      <c r="F109">
        <f t="shared" si="5"/>
        <v>50.340043379999997</v>
      </c>
      <c r="G109">
        <v>36</v>
      </c>
      <c r="H109">
        <v>0.43643676190000003</v>
      </c>
      <c r="I109">
        <f t="shared" si="8"/>
        <v>56.356323809999999</v>
      </c>
      <c r="J109">
        <v>36</v>
      </c>
      <c r="K109">
        <v>0.44064614219999998</v>
      </c>
      <c r="L109">
        <f t="shared" si="6"/>
        <v>55.935385780000004</v>
      </c>
      <c r="M109">
        <v>36</v>
      </c>
      <c r="N109">
        <v>0.47134967360000002</v>
      </c>
      <c r="O109">
        <f t="shared" si="9"/>
        <v>52.865032639999995</v>
      </c>
    </row>
    <row r="110" spans="1:15" x14ac:dyDescent="0.2">
      <c r="A110">
        <v>37</v>
      </c>
      <c r="B110">
        <v>0.28224982500000001</v>
      </c>
      <c r="C110">
        <f t="shared" si="7"/>
        <v>71.77501749999999</v>
      </c>
      <c r="D110">
        <v>37</v>
      </c>
      <c r="E110">
        <v>0.49659956620000001</v>
      </c>
      <c r="F110">
        <f t="shared" si="5"/>
        <v>50.340043379999997</v>
      </c>
      <c r="G110">
        <v>37</v>
      </c>
      <c r="H110">
        <v>0.43643676190000003</v>
      </c>
      <c r="I110">
        <f t="shared" si="8"/>
        <v>56.356323809999999</v>
      </c>
      <c r="J110">
        <v>37</v>
      </c>
      <c r="K110">
        <v>0.44064614219999998</v>
      </c>
      <c r="L110">
        <f t="shared" si="6"/>
        <v>55.935385780000004</v>
      </c>
      <c r="M110">
        <v>37</v>
      </c>
      <c r="N110">
        <v>0.47134967360000002</v>
      </c>
      <c r="O110">
        <f t="shared" si="9"/>
        <v>52.865032639999995</v>
      </c>
    </row>
    <row r="111" spans="1:15" x14ac:dyDescent="0.2">
      <c r="A111">
        <v>37</v>
      </c>
      <c r="B111">
        <v>0.27381281699999999</v>
      </c>
      <c r="C111">
        <f t="shared" si="7"/>
        <v>72.618718299999998</v>
      </c>
      <c r="D111">
        <v>37</v>
      </c>
      <c r="E111">
        <v>0.48258116509999999</v>
      </c>
      <c r="F111">
        <f t="shared" si="5"/>
        <v>51.741883489999992</v>
      </c>
      <c r="G111">
        <v>37</v>
      </c>
      <c r="H111">
        <v>0.42351812719999998</v>
      </c>
      <c r="I111">
        <f t="shared" si="8"/>
        <v>57.648187280000009</v>
      </c>
      <c r="J111">
        <v>37</v>
      </c>
      <c r="K111">
        <v>0.42720595490000002</v>
      </c>
      <c r="L111">
        <f t="shared" si="6"/>
        <v>57.279404509999999</v>
      </c>
      <c r="M111">
        <v>37</v>
      </c>
      <c r="N111">
        <v>0.45645698940000001</v>
      </c>
      <c r="O111">
        <f t="shared" si="9"/>
        <v>54.354301059999997</v>
      </c>
    </row>
    <row r="112" spans="1:15" x14ac:dyDescent="0.2">
      <c r="A112">
        <v>38</v>
      </c>
      <c r="B112">
        <v>0.27381281699999999</v>
      </c>
      <c r="C112">
        <f t="shared" si="7"/>
        <v>72.618718299999998</v>
      </c>
      <c r="D112">
        <v>38</v>
      </c>
      <c r="E112">
        <v>0.48258116509999999</v>
      </c>
      <c r="F112">
        <f t="shared" si="5"/>
        <v>51.741883489999992</v>
      </c>
      <c r="G112">
        <v>38</v>
      </c>
      <c r="H112">
        <v>0.42351812719999998</v>
      </c>
      <c r="I112">
        <f t="shared" si="8"/>
        <v>57.648187280000009</v>
      </c>
      <c r="J112">
        <v>38</v>
      </c>
      <c r="K112">
        <v>0.42720595490000002</v>
      </c>
      <c r="L112">
        <f t="shared" si="6"/>
        <v>57.279404509999999</v>
      </c>
      <c r="M112">
        <v>38</v>
      </c>
      <c r="N112">
        <v>0.45645698940000001</v>
      </c>
      <c r="O112">
        <f t="shared" si="9"/>
        <v>54.354301059999997</v>
      </c>
    </row>
    <row r="113" spans="1:15" x14ac:dyDescent="0.2">
      <c r="A113">
        <v>38</v>
      </c>
      <c r="B113">
        <v>0.26535555729999999</v>
      </c>
      <c r="C113">
        <f t="shared" si="7"/>
        <v>73.464444270000001</v>
      </c>
      <c r="D113">
        <v>38</v>
      </c>
      <c r="E113">
        <v>0.47211768809999999</v>
      </c>
      <c r="F113">
        <f t="shared" si="5"/>
        <v>52.788231190000005</v>
      </c>
      <c r="G113">
        <v>38</v>
      </c>
      <c r="H113">
        <v>0.41442626100000002</v>
      </c>
      <c r="I113">
        <f t="shared" si="8"/>
        <v>58.557373900000002</v>
      </c>
      <c r="J113">
        <v>38</v>
      </c>
      <c r="K113">
        <v>0.41992217520000003</v>
      </c>
      <c r="L113">
        <f t="shared" si="6"/>
        <v>58.007782480000003</v>
      </c>
      <c r="M113">
        <v>38</v>
      </c>
      <c r="N113">
        <v>0.4477414509</v>
      </c>
      <c r="O113">
        <f t="shared" si="9"/>
        <v>55.225854910000002</v>
      </c>
    </row>
    <row r="114" spans="1:15" x14ac:dyDescent="0.2">
      <c r="A114">
        <v>39</v>
      </c>
      <c r="B114">
        <v>0.26535555729999999</v>
      </c>
      <c r="C114">
        <f t="shared" si="7"/>
        <v>73.464444270000001</v>
      </c>
      <c r="D114">
        <v>39</v>
      </c>
      <c r="E114">
        <v>0.47211768809999999</v>
      </c>
      <c r="F114">
        <f t="shared" si="5"/>
        <v>52.788231190000005</v>
      </c>
      <c r="G114">
        <v>39</v>
      </c>
      <c r="H114">
        <v>0.41442626100000002</v>
      </c>
      <c r="I114">
        <f t="shared" si="8"/>
        <v>58.557373900000002</v>
      </c>
      <c r="J114">
        <v>39</v>
      </c>
      <c r="K114">
        <v>0.41992217520000003</v>
      </c>
      <c r="L114">
        <f t="shared" si="6"/>
        <v>58.007782480000003</v>
      </c>
      <c r="M114">
        <v>39</v>
      </c>
      <c r="N114">
        <v>0.4477414509</v>
      </c>
      <c r="O114">
        <f t="shared" si="9"/>
        <v>55.225854910000002</v>
      </c>
    </row>
    <row r="115" spans="1:15" x14ac:dyDescent="0.2">
      <c r="A115">
        <v>39</v>
      </c>
      <c r="B115">
        <v>0.25796424140000002</v>
      </c>
      <c r="C115">
        <f t="shared" si="7"/>
        <v>74.203575859999987</v>
      </c>
      <c r="D115">
        <v>39</v>
      </c>
      <c r="E115">
        <v>0.4627482081</v>
      </c>
      <c r="F115">
        <f t="shared" si="5"/>
        <v>53.725179189999992</v>
      </c>
      <c r="G115">
        <v>39</v>
      </c>
      <c r="H115">
        <v>0.4040656044</v>
      </c>
      <c r="I115">
        <f t="shared" si="8"/>
        <v>59.593439560000007</v>
      </c>
      <c r="J115">
        <v>39</v>
      </c>
      <c r="K115">
        <v>0.41111145650000003</v>
      </c>
      <c r="L115">
        <f t="shared" si="6"/>
        <v>58.888854349999995</v>
      </c>
      <c r="M115">
        <v>39</v>
      </c>
      <c r="N115">
        <v>0.4399382489</v>
      </c>
      <c r="O115">
        <f t="shared" si="9"/>
        <v>56.006175110000001</v>
      </c>
    </row>
    <row r="116" spans="1:15" x14ac:dyDescent="0.2">
      <c r="A116">
        <v>40</v>
      </c>
      <c r="B116">
        <v>0.25796424140000002</v>
      </c>
      <c r="C116">
        <f t="shared" si="7"/>
        <v>74.203575859999987</v>
      </c>
      <c r="D116">
        <v>40</v>
      </c>
      <c r="E116">
        <v>0.4627482081</v>
      </c>
      <c r="F116">
        <f t="shared" si="5"/>
        <v>53.725179189999992</v>
      </c>
      <c r="G116">
        <v>40</v>
      </c>
      <c r="H116">
        <v>0.4040656044</v>
      </c>
      <c r="I116">
        <f t="shared" si="8"/>
        <v>59.593439560000007</v>
      </c>
      <c r="J116">
        <v>40</v>
      </c>
      <c r="K116">
        <v>0.41111145650000003</v>
      </c>
      <c r="L116">
        <f t="shared" si="6"/>
        <v>58.888854349999995</v>
      </c>
      <c r="M116">
        <v>40</v>
      </c>
      <c r="N116">
        <v>0.4399382489</v>
      </c>
      <c r="O116">
        <f t="shared" si="9"/>
        <v>56.006175110000001</v>
      </c>
    </row>
    <row r="117" spans="1:15" x14ac:dyDescent="0.2">
      <c r="A117">
        <v>40</v>
      </c>
      <c r="B117">
        <v>0.2514872172</v>
      </c>
      <c r="C117">
        <f t="shared" si="7"/>
        <v>74.851278280000002</v>
      </c>
      <c r="D117">
        <v>40</v>
      </c>
      <c r="E117">
        <v>0.45302982549999998</v>
      </c>
      <c r="F117">
        <f t="shared" si="5"/>
        <v>54.697017449999997</v>
      </c>
      <c r="G117">
        <v>40</v>
      </c>
      <c r="H117">
        <v>0.39538274379999999</v>
      </c>
      <c r="I117">
        <f t="shared" si="8"/>
        <v>60.46172562000001</v>
      </c>
      <c r="J117">
        <v>40</v>
      </c>
      <c r="K117">
        <v>0.40321354590000003</v>
      </c>
      <c r="L117">
        <f t="shared" si="6"/>
        <v>59.678645409999994</v>
      </c>
      <c r="M117">
        <v>40</v>
      </c>
      <c r="N117">
        <v>0.43103067280000001</v>
      </c>
      <c r="O117">
        <f t="shared" si="9"/>
        <v>56.896932720000002</v>
      </c>
    </row>
    <row r="118" spans="1:15" x14ac:dyDescent="0.2">
      <c r="A118">
        <v>41</v>
      </c>
      <c r="B118">
        <v>0.2514872172</v>
      </c>
      <c r="C118">
        <f t="shared" si="7"/>
        <v>74.851278280000002</v>
      </c>
      <c r="D118">
        <v>41</v>
      </c>
      <c r="E118">
        <v>0.45302982549999998</v>
      </c>
      <c r="F118">
        <f t="shared" si="5"/>
        <v>54.697017449999997</v>
      </c>
      <c r="G118">
        <v>41</v>
      </c>
      <c r="H118">
        <v>0.39538274379999999</v>
      </c>
      <c r="I118">
        <f t="shared" si="8"/>
        <v>60.46172562000001</v>
      </c>
      <c r="J118">
        <v>41</v>
      </c>
      <c r="K118">
        <v>0.40321354590000003</v>
      </c>
      <c r="L118">
        <f t="shared" si="6"/>
        <v>59.678645409999994</v>
      </c>
      <c r="M118">
        <v>41</v>
      </c>
      <c r="N118">
        <v>0.43103067280000001</v>
      </c>
      <c r="O118">
        <f t="shared" si="9"/>
        <v>56.896932720000002</v>
      </c>
    </row>
    <row r="119" spans="1:15" x14ac:dyDescent="0.2">
      <c r="A119">
        <v>41</v>
      </c>
      <c r="B119">
        <v>0.24439030980000001</v>
      </c>
      <c r="C119">
        <f t="shared" si="7"/>
        <v>75.560969020000002</v>
      </c>
      <c r="D119">
        <v>41</v>
      </c>
      <c r="E119">
        <v>0.44324590000000003</v>
      </c>
      <c r="F119">
        <f t="shared" si="5"/>
        <v>55.675409999999999</v>
      </c>
      <c r="G119">
        <v>41</v>
      </c>
      <c r="H119">
        <v>0.38727630489999998</v>
      </c>
      <c r="I119">
        <f t="shared" si="8"/>
        <v>61.272369510000004</v>
      </c>
      <c r="J119">
        <v>41</v>
      </c>
      <c r="K119">
        <v>0.39654320510000002</v>
      </c>
      <c r="L119">
        <f t="shared" si="6"/>
        <v>60.345679490000002</v>
      </c>
      <c r="M119">
        <v>41</v>
      </c>
      <c r="N119">
        <v>0.42275836690000002</v>
      </c>
      <c r="O119">
        <f t="shared" si="9"/>
        <v>57.724163310000002</v>
      </c>
    </row>
    <row r="120" spans="1:15" x14ac:dyDescent="0.2">
      <c r="A120">
        <v>42</v>
      </c>
      <c r="B120">
        <v>0.24439030980000001</v>
      </c>
      <c r="C120">
        <f t="shared" si="7"/>
        <v>75.560969020000002</v>
      </c>
      <c r="D120">
        <v>42</v>
      </c>
      <c r="E120">
        <v>0.44324590000000003</v>
      </c>
      <c r="F120">
        <f t="shared" si="5"/>
        <v>55.675409999999999</v>
      </c>
      <c r="G120">
        <v>42</v>
      </c>
      <c r="H120">
        <v>0.38727630489999998</v>
      </c>
      <c r="I120">
        <f t="shared" si="8"/>
        <v>61.272369510000004</v>
      </c>
      <c r="J120">
        <v>42</v>
      </c>
      <c r="K120">
        <v>0.39654320510000002</v>
      </c>
      <c r="L120">
        <f t="shared" si="6"/>
        <v>60.345679490000002</v>
      </c>
      <c r="M120">
        <v>42</v>
      </c>
      <c r="N120">
        <v>0.42275836690000002</v>
      </c>
      <c r="O120">
        <f t="shared" si="9"/>
        <v>57.724163310000002</v>
      </c>
    </row>
    <row r="121" spans="1:15" x14ac:dyDescent="0.2">
      <c r="A121">
        <v>42</v>
      </c>
      <c r="B121">
        <v>0.23764004389999999</v>
      </c>
      <c r="C121">
        <f t="shared" si="7"/>
        <v>76.235995610000003</v>
      </c>
      <c r="D121">
        <v>42</v>
      </c>
      <c r="E121">
        <v>0.43419804719999999</v>
      </c>
      <c r="F121">
        <f t="shared" si="5"/>
        <v>56.580195279999998</v>
      </c>
      <c r="G121">
        <v>42</v>
      </c>
      <c r="H121">
        <v>0.37818833540000002</v>
      </c>
      <c r="I121">
        <f t="shared" si="8"/>
        <v>62.18116646</v>
      </c>
      <c r="J121">
        <v>42</v>
      </c>
      <c r="K121">
        <v>0.38733339360000002</v>
      </c>
      <c r="L121">
        <f t="shared" si="6"/>
        <v>61.266660639999991</v>
      </c>
      <c r="M121">
        <v>42</v>
      </c>
      <c r="N121">
        <v>0.41429150190000003</v>
      </c>
      <c r="O121">
        <f t="shared" si="9"/>
        <v>58.570849810000006</v>
      </c>
    </row>
    <row r="122" spans="1:15" x14ac:dyDescent="0.2">
      <c r="A122">
        <v>43</v>
      </c>
      <c r="B122">
        <v>0.23764004389999999</v>
      </c>
      <c r="C122">
        <f t="shared" si="7"/>
        <v>76.235995610000003</v>
      </c>
      <c r="D122">
        <v>43</v>
      </c>
      <c r="E122">
        <v>0.43419804719999999</v>
      </c>
      <c r="F122">
        <f t="shared" si="5"/>
        <v>56.580195279999998</v>
      </c>
      <c r="G122">
        <v>43</v>
      </c>
      <c r="H122">
        <v>0.37818833540000002</v>
      </c>
      <c r="I122">
        <f t="shared" si="8"/>
        <v>62.18116646</v>
      </c>
      <c r="J122">
        <v>43</v>
      </c>
      <c r="K122">
        <v>0.38733339360000002</v>
      </c>
      <c r="L122">
        <f t="shared" si="6"/>
        <v>61.266660639999991</v>
      </c>
      <c r="M122">
        <v>43</v>
      </c>
      <c r="N122">
        <v>0.41429150190000003</v>
      </c>
      <c r="O122">
        <f t="shared" si="9"/>
        <v>58.570849810000006</v>
      </c>
    </row>
    <row r="123" spans="1:15" x14ac:dyDescent="0.2">
      <c r="A123">
        <v>43</v>
      </c>
      <c r="B123">
        <v>0.23227798929999999</v>
      </c>
      <c r="C123">
        <f t="shared" si="7"/>
        <v>76.772201069999994</v>
      </c>
      <c r="D123">
        <v>43</v>
      </c>
      <c r="E123">
        <v>0.4249927885</v>
      </c>
      <c r="F123">
        <f t="shared" si="5"/>
        <v>57.500721150000004</v>
      </c>
      <c r="G123">
        <v>43</v>
      </c>
      <c r="H123">
        <v>0.37003274730000002</v>
      </c>
      <c r="I123">
        <f t="shared" si="8"/>
        <v>62.996725269999999</v>
      </c>
      <c r="J123">
        <v>43</v>
      </c>
      <c r="K123">
        <v>0.38003185560000002</v>
      </c>
      <c r="L123">
        <f t="shared" si="6"/>
        <v>61.996814440000001</v>
      </c>
      <c r="M123">
        <v>43</v>
      </c>
      <c r="N123">
        <v>0.4057631377</v>
      </c>
      <c r="O123">
        <f t="shared" si="9"/>
        <v>59.423686230000008</v>
      </c>
    </row>
    <row r="124" spans="1:15" x14ac:dyDescent="0.2">
      <c r="A124">
        <v>44</v>
      </c>
      <c r="B124">
        <v>0.23227798929999999</v>
      </c>
      <c r="C124">
        <f t="shared" si="7"/>
        <v>76.772201069999994</v>
      </c>
      <c r="D124">
        <v>44</v>
      </c>
      <c r="E124">
        <v>0.4249927885</v>
      </c>
      <c r="F124">
        <f t="shared" si="5"/>
        <v>57.500721150000004</v>
      </c>
      <c r="G124">
        <v>44</v>
      </c>
      <c r="H124">
        <v>0.37003274730000002</v>
      </c>
      <c r="I124">
        <f t="shared" si="8"/>
        <v>62.996725269999999</v>
      </c>
      <c r="J124">
        <v>44</v>
      </c>
      <c r="K124">
        <v>0.38003185560000002</v>
      </c>
      <c r="L124">
        <f t="shared" si="6"/>
        <v>61.996814440000001</v>
      </c>
      <c r="M124">
        <v>44</v>
      </c>
      <c r="N124">
        <v>0.4057631377</v>
      </c>
      <c r="O124">
        <f t="shared" si="9"/>
        <v>59.423686230000008</v>
      </c>
    </row>
    <row r="125" spans="1:15" x14ac:dyDescent="0.2">
      <c r="A125">
        <v>44</v>
      </c>
      <c r="B125">
        <v>0.2272181556</v>
      </c>
      <c r="C125">
        <f t="shared" si="7"/>
        <v>77.278184440000004</v>
      </c>
      <c r="D125">
        <v>44</v>
      </c>
      <c r="E125">
        <v>0.41658010029999998</v>
      </c>
      <c r="F125">
        <f t="shared" si="5"/>
        <v>58.34198997</v>
      </c>
      <c r="G125">
        <v>44</v>
      </c>
      <c r="H125">
        <v>0.36241679519999997</v>
      </c>
      <c r="I125">
        <f t="shared" si="8"/>
        <v>63.758320480000009</v>
      </c>
      <c r="J125">
        <v>44</v>
      </c>
      <c r="K125">
        <v>0.372906815</v>
      </c>
      <c r="L125">
        <f t="shared" si="6"/>
        <v>62.709318500000002</v>
      </c>
      <c r="M125">
        <v>44</v>
      </c>
      <c r="N125">
        <v>0.39861668090000002</v>
      </c>
      <c r="O125">
        <f t="shared" si="9"/>
        <v>60.138331909999998</v>
      </c>
    </row>
    <row r="126" spans="1:15" x14ac:dyDescent="0.2">
      <c r="A126">
        <v>45</v>
      </c>
      <c r="B126">
        <v>0.2272181556</v>
      </c>
      <c r="C126">
        <f t="shared" si="7"/>
        <v>77.278184440000004</v>
      </c>
      <c r="D126">
        <v>45</v>
      </c>
      <c r="E126">
        <v>0.41658010029999998</v>
      </c>
      <c r="F126">
        <f t="shared" si="5"/>
        <v>58.34198997</v>
      </c>
      <c r="G126">
        <v>45</v>
      </c>
      <c r="H126">
        <v>0.36241679519999997</v>
      </c>
      <c r="I126">
        <f t="shared" si="8"/>
        <v>63.758320480000009</v>
      </c>
      <c r="J126">
        <v>45</v>
      </c>
      <c r="K126">
        <v>0.372906815</v>
      </c>
      <c r="L126">
        <f t="shared" si="6"/>
        <v>62.709318500000002</v>
      </c>
      <c r="M126">
        <v>45</v>
      </c>
      <c r="N126">
        <v>0.39861668090000002</v>
      </c>
      <c r="O126">
        <f t="shared" si="9"/>
        <v>60.138331909999998</v>
      </c>
    </row>
    <row r="127" spans="1:15" x14ac:dyDescent="0.2">
      <c r="A127">
        <v>45</v>
      </c>
      <c r="B127">
        <v>0.2218387859</v>
      </c>
      <c r="C127">
        <f t="shared" si="7"/>
        <v>77.816121410000008</v>
      </c>
      <c r="D127">
        <v>45</v>
      </c>
      <c r="E127">
        <v>0.40848220959999998</v>
      </c>
      <c r="F127">
        <f t="shared" si="5"/>
        <v>59.151779039999994</v>
      </c>
      <c r="G127">
        <v>45</v>
      </c>
      <c r="H127">
        <v>0.35447036139999999</v>
      </c>
      <c r="I127">
        <f t="shared" si="8"/>
        <v>64.552963860000006</v>
      </c>
      <c r="J127">
        <v>45</v>
      </c>
      <c r="K127">
        <v>0.36623488459999998</v>
      </c>
      <c r="L127">
        <f t="shared" si="6"/>
        <v>63.376511540000003</v>
      </c>
      <c r="M127">
        <v>45</v>
      </c>
      <c r="N127">
        <v>0.3915373426</v>
      </c>
      <c r="O127">
        <f t="shared" si="9"/>
        <v>60.846265740000007</v>
      </c>
    </row>
    <row r="128" spans="1:15" x14ac:dyDescent="0.2">
      <c r="A128">
        <v>46</v>
      </c>
      <c r="B128">
        <v>0.2218387859</v>
      </c>
      <c r="C128">
        <f t="shared" si="7"/>
        <v>77.816121410000008</v>
      </c>
      <c r="D128">
        <v>46</v>
      </c>
      <c r="E128">
        <v>0.40848220959999998</v>
      </c>
      <c r="F128">
        <f t="shared" si="5"/>
        <v>59.151779039999994</v>
      </c>
      <c r="G128">
        <v>46</v>
      </c>
      <c r="H128">
        <v>0.35447036139999999</v>
      </c>
      <c r="I128">
        <f t="shared" si="8"/>
        <v>64.552963860000006</v>
      </c>
      <c r="J128">
        <v>46</v>
      </c>
      <c r="K128">
        <v>0.36623488459999998</v>
      </c>
      <c r="L128">
        <f t="shared" si="6"/>
        <v>63.376511540000003</v>
      </c>
      <c r="M128">
        <v>46</v>
      </c>
      <c r="N128">
        <v>0.3915373426</v>
      </c>
      <c r="O128">
        <f t="shared" si="9"/>
        <v>60.846265740000007</v>
      </c>
    </row>
    <row r="129" spans="1:15" x14ac:dyDescent="0.2">
      <c r="A129">
        <v>46</v>
      </c>
      <c r="B129">
        <v>0.21668545119999999</v>
      </c>
      <c r="C129">
        <f t="shared" si="7"/>
        <v>78.331454879999995</v>
      </c>
      <c r="D129">
        <v>46</v>
      </c>
      <c r="E129">
        <v>0.39991156300000003</v>
      </c>
      <c r="F129">
        <f t="shared" si="5"/>
        <v>60.008843699999993</v>
      </c>
      <c r="G129">
        <v>46</v>
      </c>
      <c r="H129">
        <v>0.34800905339999999</v>
      </c>
      <c r="I129">
        <f t="shared" si="8"/>
        <v>65.19909466</v>
      </c>
      <c r="J129">
        <v>46</v>
      </c>
      <c r="K129">
        <v>0.35955610700000001</v>
      </c>
      <c r="L129">
        <f t="shared" si="6"/>
        <v>64.044389300000006</v>
      </c>
      <c r="M129">
        <v>46</v>
      </c>
      <c r="N129">
        <v>0.38350826560000001</v>
      </c>
      <c r="O129">
        <f t="shared" si="9"/>
        <v>61.649173440000006</v>
      </c>
    </row>
    <row r="130" spans="1:15" x14ac:dyDescent="0.2">
      <c r="A130">
        <v>47</v>
      </c>
      <c r="B130">
        <v>0.21668545119999999</v>
      </c>
      <c r="C130">
        <f t="shared" si="7"/>
        <v>78.331454879999995</v>
      </c>
      <c r="D130">
        <v>47</v>
      </c>
      <c r="E130">
        <v>0.39991156300000003</v>
      </c>
      <c r="F130">
        <f t="shared" si="5"/>
        <v>60.008843699999993</v>
      </c>
      <c r="G130">
        <v>47</v>
      </c>
      <c r="H130">
        <v>0.34800905339999999</v>
      </c>
      <c r="I130">
        <f t="shared" si="8"/>
        <v>65.19909466</v>
      </c>
      <c r="J130">
        <v>47</v>
      </c>
      <c r="K130">
        <v>0.35955610700000001</v>
      </c>
      <c r="L130">
        <f t="shared" si="6"/>
        <v>64.044389300000006</v>
      </c>
      <c r="M130">
        <v>47</v>
      </c>
      <c r="N130">
        <v>0.38350826560000001</v>
      </c>
      <c r="O130">
        <f t="shared" si="9"/>
        <v>61.649173440000006</v>
      </c>
    </row>
    <row r="131" spans="1:15" x14ac:dyDescent="0.2">
      <c r="A131">
        <v>47</v>
      </c>
      <c r="B131">
        <v>0.2111102111</v>
      </c>
      <c r="C131">
        <f t="shared" si="7"/>
        <v>78.88897888999999</v>
      </c>
      <c r="D131">
        <v>47</v>
      </c>
      <c r="E131">
        <v>0.39321826199999999</v>
      </c>
      <c r="F131">
        <f t="shared" si="5"/>
        <v>60.678173800000003</v>
      </c>
      <c r="G131">
        <v>47</v>
      </c>
      <c r="H131">
        <v>0.3397991413</v>
      </c>
      <c r="I131">
        <f t="shared" si="8"/>
        <v>66.020085870000003</v>
      </c>
      <c r="J131">
        <v>47</v>
      </c>
      <c r="K131">
        <v>0.35351861099999998</v>
      </c>
      <c r="L131">
        <f t="shared" si="6"/>
        <v>64.648138900000006</v>
      </c>
      <c r="M131">
        <v>47</v>
      </c>
      <c r="N131">
        <v>0.37738407699999998</v>
      </c>
      <c r="O131">
        <f t="shared" si="9"/>
        <v>62.261592300000004</v>
      </c>
    </row>
    <row r="132" spans="1:15" x14ac:dyDescent="0.2">
      <c r="A132">
        <v>48</v>
      </c>
      <c r="B132">
        <v>0.2111102111</v>
      </c>
      <c r="C132">
        <f t="shared" si="7"/>
        <v>78.88897888999999</v>
      </c>
      <c r="D132">
        <v>48</v>
      </c>
      <c r="E132">
        <v>0.39321826199999999</v>
      </c>
      <c r="F132">
        <f t="shared" si="5"/>
        <v>60.678173800000003</v>
      </c>
      <c r="G132">
        <v>48</v>
      </c>
      <c r="H132">
        <v>0.3397991413</v>
      </c>
      <c r="I132">
        <f t="shared" si="8"/>
        <v>66.020085870000003</v>
      </c>
      <c r="J132">
        <v>48</v>
      </c>
      <c r="K132">
        <v>0.35351861099999998</v>
      </c>
      <c r="L132">
        <f t="shared" si="6"/>
        <v>64.648138900000006</v>
      </c>
      <c r="M132">
        <v>48</v>
      </c>
      <c r="N132">
        <v>0.37738407699999998</v>
      </c>
      <c r="O132">
        <f t="shared" si="9"/>
        <v>62.261592300000004</v>
      </c>
    </row>
    <row r="133" spans="1:15" x14ac:dyDescent="0.2">
      <c r="A133">
        <v>48</v>
      </c>
      <c r="B133">
        <v>0.20578384220000001</v>
      </c>
      <c r="C133">
        <f t="shared" si="7"/>
        <v>79.421615779999996</v>
      </c>
      <c r="D133">
        <v>48</v>
      </c>
      <c r="E133">
        <v>0.3840748947</v>
      </c>
      <c r="F133">
        <f t="shared" si="5"/>
        <v>61.592510529999998</v>
      </c>
      <c r="G133">
        <v>48</v>
      </c>
      <c r="H133">
        <v>0.3331636449</v>
      </c>
      <c r="I133">
        <f t="shared" si="8"/>
        <v>66.683635510000002</v>
      </c>
      <c r="J133">
        <v>48</v>
      </c>
      <c r="K133">
        <v>0.34587445519999999</v>
      </c>
      <c r="L133">
        <f t="shared" si="6"/>
        <v>65.412554480000011</v>
      </c>
      <c r="M133">
        <v>48</v>
      </c>
      <c r="N133">
        <v>0.36914832139999998</v>
      </c>
      <c r="O133">
        <f t="shared" si="9"/>
        <v>63.085167859999999</v>
      </c>
    </row>
    <row r="134" spans="1:15" x14ac:dyDescent="0.2">
      <c r="A134">
        <v>49</v>
      </c>
      <c r="B134">
        <v>0.20578384220000001</v>
      </c>
      <c r="C134">
        <f t="shared" si="7"/>
        <v>79.421615779999996</v>
      </c>
      <c r="D134">
        <v>49</v>
      </c>
      <c r="E134">
        <v>0.3840748947</v>
      </c>
      <c r="F134">
        <f t="shared" si="5"/>
        <v>61.592510529999998</v>
      </c>
      <c r="G134">
        <v>49</v>
      </c>
      <c r="H134">
        <v>0.3331636449</v>
      </c>
      <c r="I134">
        <f t="shared" si="8"/>
        <v>66.683635510000002</v>
      </c>
      <c r="J134">
        <v>49</v>
      </c>
      <c r="K134">
        <v>0.34587445519999999</v>
      </c>
      <c r="L134">
        <f t="shared" si="6"/>
        <v>65.412554480000011</v>
      </c>
      <c r="M134">
        <v>49</v>
      </c>
      <c r="N134">
        <v>0.36914832139999998</v>
      </c>
      <c r="O134">
        <f t="shared" si="9"/>
        <v>63.085167859999999</v>
      </c>
    </row>
    <row r="135" spans="1:15" x14ac:dyDescent="0.2">
      <c r="A135">
        <v>49</v>
      </c>
      <c r="B135">
        <v>0.19944939780000001</v>
      </c>
      <c r="C135">
        <f t="shared" si="7"/>
        <v>80.055060220000001</v>
      </c>
      <c r="D135">
        <v>49</v>
      </c>
      <c r="E135">
        <v>0.37524247259999999</v>
      </c>
      <c r="F135">
        <f t="shared" si="5"/>
        <v>62.475752740000004</v>
      </c>
      <c r="G135">
        <v>49</v>
      </c>
      <c r="H135">
        <v>0.32581214660000002</v>
      </c>
      <c r="I135">
        <f t="shared" si="8"/>
        <v>67.418785339999999</v>
      </c>
      <c r="J135">
        <v>49</v>
      </c>
      <c r="K135">
        <v>0.33554127649999999</v>
      </c>
      <c r="L135">
        <f t="shared" si="6"/>
        <v>66.445872350000002</v>
      </c>
      <c r="M135">
        <v>49</v>
      </c>
      <c r="N135">
        <v>0.35912175829999998</v>
      </c>
      <c r="O135">
        <f t="shared" si="9"/>
        <v>64.087824170000005</v>
      </c>
    </row>
    <row r="136" spans="1:15" x14ac:dyDescent="0.2">
      <c r="A136">
        <v>50</v>
      </c>
      <c r="B136">
        <v>0.19944939780000001</v>
      </c>
      <c r="C136">
        <f t="shared" si="7"/>
        <v>80.055060220000001</v>
      </c>
      <c r="D136">
        <v>50</v>
      </c>
      <c r="E136">
        <v>0.37524247259999999</v>
      </c>
      <c r="F136">
        <f t="shared" si="5"/>
        <v>62.475752740000004</v>
      </c>
      <c r="G136">
        <v>50</v>
      </c>
      <c r="H136">
        <v>0.32581214660000002</v>
      </c>
      <c r="I136">
        <f t="shared" si="8"/>
        <v>67.418785339999999</v>
      </c>
      <c r="J136">
        <v>50</v>
      </c>
      <c r="K136">
        <v>0.33554127649999999</v>
      </c>
      <c r="L136">
        <f t="shared" si="6"/>
        <v>66.445872350000002</v>
      </c>
      <c r="M136">
        <v>50</v>
      </c>
      <c r="N136">
        <v>0.35912175829999998</v>
      </c>
      <c r="O136">
        <f t="shared" si="9"/>
        <v>64.087824170000005</v>
      </c>
    </row>
    <row r="137" spans="1:15" x14ac:dyDescent="0.2">
      <c r="A137">
        <v>50</v>
      </c>
      <c r="B137">
        <v>0.19474005480000001</v>
      </c>
      <c r="C137">
        <f t="shared" si="7"/>
        <v>80.525994519999998</v>
      </c>
      <c r="D137">
        <v>50</v>
      </c>
      <c r="E137">
        <v>0.36859905320000003</v>
      </c>
      <c r="F137">
        <f t="shared" si="5"/>
        <v>63.14009467999999</v>
      </c>
      <c r="G137">
        <v>50</v>
      </c>
      <c r="H137">
        <v>0.31999122479999997</v>
      </c>
      <c r="I137">
        <f t="shared" si="8"/>
        <v>68.000877520000003</v>
      </c>
      <c r="J137">
        <v>50</v>
      </c>
      <c r="K137">
        <v>0.33083330189999999</v>
      </c>
      <c r="L137">
        <f t="shared" si="6"/>
        <v>66.916669810000002</v>
      </c>
      <c r="M137">
        <v>50</v>
      </c>
      <c r="N137">
        <v>0.35357723930000001</v>
      </c>
      <c r="O137">
        <f t="shared" si="9"/>
        <v>64.642276069999994</v>
      </c>
    </row>
    <row r="138" spans="1:15" x14ac:dyDescent="0.2">
      <c r="A138">
        <v>51</v>
      </c>
      <c r="B138">
        <v>0.19474005480000001</v>
      </c>
      <c r="C138">
        <f t="shared" si="7"/>
        <v>80.525994519999998</v>
      </c>
      <c r="D138">
        <v>51</v>
      </c>
      <c r="E138">
        <v>0.36859905320000003</v>
      </c>
      <c r="F138">
        <f t="shared" si="5"/>
        <v>63.14009467999999</v>
      </c>
      <c r="G138">
        <v>51</v>
      </c>
      <c r="H138">
        <v>0.31999122479999997</v>
      </c>
      <c r="I138">
        <f t="shared" si="8"/>
        <v>68.000877520000003</v>
      </c>
      <c r="J138">
        <v>51</v>
      </c>
      <c r="K138">
        <v>0.33083330189999999</v>
      </c>
      <c r="L138">
        <f t="shared" si="6"/>
        <v>66.916669810000002</v>
      </c>
      <c r="M138">
        <v>51</v>
      </c>
      <c r="N138">
        <v>0.35357723930000001</v>
      </c>
      <c r="O138">
        <f t="shared" si="9"/>
        <v>64.642276069999994</v>
      </c>
    </row>
    <row r="139" spans="1:15" x14ac:dyDescent="0.2">
      <c r="A139">
        <v>51</v>
      </c>
      <c r="B139">
        <v>0.18792415279999999</v>
      </c>
      <c r="C139">
        <f t="shared" si="7"/>
        <v>81.20758472</v>
      </c>
      <c r="D139">
        <v>51</v>
      </c>
      <c r="E139">
        <v>0.36207418060000002</v>
      </c>
      <c r="F139">
        <f t="shared" si="5"/>
        <v>63.792581939999991</v>
      </c>
      <c r="G139">
        <v>51</v>
      </c>
      <c r="H139">
        <v>0.31280313310000002</v>
      </c>
      <c r="I139">
        <f t="shared" si="8"/>
        <v>68.719686689999989</v>
      </c>
      <c r="J139">
        <v>51</v>
      </c>
      <c r="K139">
        <v>0.32507104009999999</v>
      </c>
      <c r="L139">
        <f t="shared" si="6"/>
        <v>67.492895990000008</v>
      </c>
      <c r="M139">
        <v>51</v>
      </c>
      <c r="N139">
        <v>0.34784498720000001</v>
      </c>
      <c r="O139">
        <f t="shared" si="9"/>
        <v>65.215501279999998</v>
      </c>
    </row>
    <row r="140" spans="1:15" x14ac:dyDescent="0.2">
      <c r="A140">
        <v>52</v>
      </c>
      <c r="B140">
        <v>0.18792415279999999</v>
      </c>
      <c r="C140">
        <f t="shared" si="7"/>
        <v>81.20758472</v>
      </c>
      <c r="D140">
        <v>52</v>
      </c>
      <c r="E140">
        <v>0.36207418060000002</v>
      </c>
      <c r="F140">
        <f t="shared" si="5"/>
        <v>63.792581939999991</v>
      </c>
      <c r="G140">
        <v>52</v>
      </c>
      <c r="H140">
        <v>0.31280313310000002</v>
      </c>
      <c r="I140">
        <f t="shared" si="8"/>
        <v>68.719686689999989</v>
      </c>
      <c r="J140">
        <v>52</v>
      </c>
      <c r="K140">
        <v>0.32507104009999999</v>
      </c>
      <c r="L140">
        <f t="shared" si="6"/>
        <v>67.492895990000008</v>
      </c>
      <c r="M140">
        <v>52</v>
      </c>
      <c r="N140">
        <v>0.34784498720000001</v>
      </c>
      <c r="O140">
        <f t="shared" si="9"/>
        <v>65.215501279999998</v>
      </c>
    </row>
    <row r="141" spans="1:15" x14ac:dyDescent="0.2">
      <c r="A141">
        <v>52</v>
      </c>
      <c r="B141">
        <v>0.18334720360000001</v>
      </c>
      <c r="C141">
        <f t="shared" si="7"/>
        <v>81.665279639999994</v>
      </c>
      <c r="D141">
        <v>52</v>
      </c>
      <c r="E141">
        <v>0.35552105960000002</v>
      </c>
      <c r="F141">
        <f t="shared" si="5"/>
        <v>64.447894039999994</v>
      </c>
      <c r="G141">
        <v>52</v>
      </c>
      <c r="H141">
        <v>0.30641939569999999</v>
      </c>
      <c r="I141">
        <f t="shared" si="8"/>
        <v>69.358060429999995</v>
      </c>
      <c r="J141">
        <v>52</v>
      </c>
      <c r="K141">
        <v>0.31974035789999999</v>
      </c>
      <c r="L141">
        <f t="shared" si="6"/>
        <v>68.025964209999998</v>
      </c>
      <c r="M141">
        <v>52</v>
      </c>
      <c r="N141">
        <v>0.34209995189999998</v>
      </c>
      <c r="O141">
        <f t="shared" si="9"/>
        <v>65.790004809999999</v>
      </c>
    </row>
    <row r="142" spans="1:15" x14ac:dyDescent="0.2">
      <c r="A142">
        <v>53</v>
      </c>
      <c r="B142">
        <v>0.18334720360000001</v>
      </c>
      <c r="C142">
        <f t="shared" si="7"/>
        <v>81.665279639999994</v>
      </c>
      <c r="D142">
        <v>53</v>
      </c>
      <c r="E142">
        <v>0.35552105960000002</v>
      </c>
      <c r="F142">
        <f t="shared" si="5"/>
        <v>64.447894039999994</v>
      </c>
      <c r="G142">
        <v>53</v>
      </c>
      <c r="H142">
        <v>0.30641939569999999</v>
      </c>
      <c r="I142">
        <f t="shared" si="8"/>
        <v>69.358060429999995</v>
      </c>
      <c r="J142">
        <v>53</v>
      </c>
      <c r="K142">
        <v>0.31974035789999999</v>
      </c>
      <c r="L142">
        <f t="shared" si="6"/>
        <v>68.025964209999998</v>
      </c>
      <c r="M142">
        <v>53</v>
      </c>
      <c r="N142">
        <v>0.34209995189999998</v>
      </c>
      <c r="O142">
        <f t="shared" si="9"/>
        <v>65.790004809999999</v>
      </c>
    </row>
    <row r="143" spans="1:15" x14ac:dyDescent="0.2">
      <c r="A143">
        <v>53</v>
      </c>
      <c r="B143">
        <v>0.17996205060000001</v>
      </c>
      <c r="C143">
        <f t="shared" si="7"/>
        <v>82.003794939999992</v>
      </c>
      <c r="D143">
        <v>53</v>
      </c>
      <c r="E143">
        <v>0.34920866420000002</v>
      </c>
      <c r="F143">
        <f t="shared" si="5"/>
        <v>65.07913357999999</v>
      </c>
      <c r="G143">
        <v>53</v>
      </c>
      <c r="H143">
        <v>0.30035579699999998</v>
      </c>
      <c r="I143">
        <f t="shared" si="8"/>
        <v>69.9644203</v>
      </c>
      <c r="J143">
        <v>53</v>
      </c>
      <c r="K143">
        <v>0.3143053871</v>
      </c>
      <c r="L143">
        <f t="shared" si="6"/>
        <v>68.569461290000007</v>
      </c>
      <c r="M143">
        <v>53</v>
      </c>
      <c r="N143">
        <v>0.3369218497</v>
      </c>
      <c r="O143">
        <f t="shared" si="9"/>
        <v>66.30781503</v>
      </c>
    </row>
    <row r="144" spans="1:15" x14ac:dyDescent="0.2">
      <c r="A144">
        <v>54</v>
      </c>
      <c r="B144">
        <v>0.17996205060000001</v>
      </c>
      <c r="C144">
        <f t="shared" si="7"/>
        <v>82.003794939999992</v>
      </c>
      <c r="D144">
        <v>54</v>
      </c>
      <c r="E144">
        <v>0.34920866420000002</v>
      </c>
      <c r="F144">
        <f t="shared" si="5"/>
        <v>65.07913357999999</v>
      </c>
      <c r="G144">
        <v>54</v>
      </c>
      <c r="H144">
        <v>0.30035579699999998</v>
      </c>
      <c r="I144">
        <f t="shared" si="8"/>
        <v>69.9644203</v>
      </c>
      <c r="J144">
        <v>54</v>
      </c>
      <c r="K144">
        <v>0.3143053871</v>
      </c>
      <c r="L144">
        <f t="shared" si="6"/>
        <v>68.569461290000007</v>
      </c>
      <c r="M144">
        <v>54</v>
      </c>
      <c r="N144">
        <v>0.3369218497</v>
      </c>
      <c r="O144">
        <f t="shared" si="9"/>
        <v>66.30781503</v>
      </c>
    </row>
    <row r="145" spans="1:15" x14ac:dyDescent="0.2">
      <c r="A145">
        <v>54</v>
      </c>
      <c r="B145">
        <v>0.17661737650000001</v>
      </c>
      <c r="C145">
        <f t="shared" si="7"/>
        <v>82.338262350000008</v>
      </c>
      <c r="D145">
        <v>54</v>
      </c>
      <c r="E145">
        <v>0.34291290559999998</v>
      </c>
      <c r="F145">
        <f t="shared" si="5"/>
        <v>65.708709440000007</v>
      </c>
      <c r="G145">
        <v>54</v>
      </c>
      <c r="H145">
        <v>0.29427435219999998</v>
      </c>
      <c r="I145">
        <f t="shared" si="8"/>
        <v>70.572564780000008</v>
      </c>
      <c r="J145">
        <v>54</v>
      </c>
      <c r="K145">
        <v>0.30711709679999999</v>
      </c>
      <c r="L145">
        <f t="shared" si="6"/>
        <v>69.288290320000002</v>
      </c>
      <c r="M145">
        <v>54</v>
      </c>
      <c r="N145">
        <v>0.33166351150000001</v>
      </c>
      <c r="O145">
        <f t="shared" si="9"/>
        <v>66.833648850000003</v>
      </c>
    </row>
    <row r="146" spans="1:15" x14ac:dyDescent="0.2">
      <c r="A146">
        <v>55</v>
      </c>
      <c r="B146">
        <v>0.17661737650000001</v>
      </c>
      <c r="C146">
        <f t="shared" si="7"/>
        <v>82.338262350000008</v>
      </c>
      <c r="D146">
        <v>55</v>
      </c>
      <c r="E146">
        <v>0.34291290559999998</v>
      </c>
      <c r="F146">
        <f t="shared" si="5"/>
        <v>65.708709440000007</v>
      </c>
      <c r="G146">
        <v>55</v>
      </c>
      <c r="H146">
        <v>0.29427435219999998</v>
      </c>
      <c r="I146">
        <f t="shared" si="8"/>
        <v>70.572564780000008</v>
      </c>
      <c r="J146">
        <v>55</v>
      </c>
      <c r="K146">
        <v>0.30711709679999999</v>
      </c>
      <c r="L146">
        <f t="shared" si="6"/>
        <v>69.288290320000002</v>
      </c>
      <c r="M146">
        <v>55</v>
      </c>
      <c r="N146">
        <v>0.33166351150000001</v>
      </c>
      <c r="O146">
        <f t="shared" si="9"/>
        <v>66.833648850000003</v>
      </c>
    </row>
    <row r="147" spans="1:15" x14ac:dyDescent="0.2">
      <c r="A147">
        <v>55</v>
      </c>
      <c r="B147">
        <v>0.1733975422</v>
      </c>
      <c r="C147">
        <f t="shared" si="7"/>
        <v>82.660245779999997</v>
      </c>
      <c r="D147">
        <v>55</v>
      </c>
      <c r="E147">
        <v>0.33628512700000002</v>
      </c>
      <c r="F147">
        <f t="shared" si="5"/>
        <v>66.371487299999998</v>
      </c>
      <c r="G147">
        <v>55</v>
      </c>
      <c r="H147">
        <v>0.28948523170000001</v>
      </c>
      <c r="I147">
        <f t="shared" si="8"/>
        <v>71.051476829999999</v>
      </c>
      <c r="J147">
        <v>55</v>
      </c>
      <c r="K147">
        <v>0.30193680839999998</v>
      </c>
      <c r="L147">
        <f t="shared" si="6"/>
        <v>69.806319160000001</v>
      </c>
      <c r="M147">
        <v>55</v>
      </c>
      <c r="N147">
        <v>0.325766632</v>
      </c>
      <c r="O147">
        <f t="shared" si="9"/>
        <v>67.423336800000001</v>
      </c>
    </row>
    <row r="148" spans="1:15" x14ac:dyDescent="0.2">
      <c r="A148">
        <v>56</v>
      </c>
      <c r="B148">
        <v>0.1733975422</v>
      </c>
      <c r="C148">
        <f t="shared" si="7"/>
        <v>82.660245779999997</v>
      </c>
      <c r="D148">
        <v>56</v>
      </c>
      <c r="E148">
        <v>0.33628512700000002</v>
      </c>
      <c r="F148">
        <f t="shared" si="5"/>
        <v>66.371487299999998</v>
      </c>
      <c r="G148">
        <v>56</v>
      </c>
      <c r="H148">
        <v>0.28948523170000001</v>
      </c>
      <c r="I148">
        <f t="shared" si="8"/>
        <v>71.051476829999999</v>
      </c>
      <c r="J148">
        <v>56</v>
      </c>
      <c r="K148">
        <v>0.30193680839999998</v>
      </c>
      <c r="L148">
        <f t="shared" si="6"/>
        <v>69.806319160000001</v>
      </c>
      <c r="M148">
        <v>56</v>
      </c>
      <c r="N148">
        <v>0.325766632</v>
      </c>
      <c r="O148">
        <f t="shared" si="9"/>
        <v>67.423336800000001</v>
      </c>
    </row>
    <row r="149" spans="1:15" x14ac:dyDescent="0.2">
      <c r="A149">
        <v>56</v>
      </c>
      <c r="B149">
        <v>0.16983523850000001</v>
      </c>
      <c r="C149">
        <f t="shared" si="7"/>
        <v>83.016476150000003</v>
      </c>
      <c r="D149">
        <v>56</v>
      </c>
      <c r="E149">
        <v>0.3306602139</v>
      </c>
      <c r="F149">
        <f t="shared" si="5"/>
        <v>66.933978609999997</v>
      </c>
      <c r="G149">
        <v>56</v>
      </c>
      <c r="H149">
        <v>0.28550902369999998</v>
      </c>
      <c r="I149">
        <f t="shared" si="8"/>
        <v>71.449097629999997</v>
      </c>
      <c r="J149">
        <v>56</v>
      </c>
      <c r="K149">
        <v>0.29773875649999998</v>
      </c>
      <c r="L149">
        <f t="shared" si="6"/>
        <v>70.226124349999992</v>
      </c>
      <c r="M149">
        <v>56</v>
      </c>
      <c r="N149">
        <v>0.32059864199999999</v>
      </c>
      <c r="O149">
        <f t="shared" si="9"/>
        <v>67.940135800000007</v>
      </c>
    </row>
    <row r="150" spans="1:15" x14ac:dyDescent="0.2">
      <c r="A150">
        <v>57</v>
      </c>
      <c r="B150">
        <v>0.16983523850000001</v>
      </c>
      <c r="C150">
        <f t="shared" si="7"/>
        <v>83.016476150000003</v>
      </c>
      <c r="D150">
        <v>57</v>
      </c>
      <c r="E150">
        <v>0.3306602139</v>
      </c>
      <c r="F150">
        <f t="shared" si="5"/>
        <v>66.933978609999997</v>
      </c>
      <c r="G150">
        <v>57</v>
      </c>
      <c r="H150">
        <v>0.28550902369999998</v>
      </c>
      <c r="I150">
        <f t="shared" si="8"/>
        <v>71.449097629999997</v>
      </c>
      <c r="J150">
        <v>57</v>
      </c>
      <c r="K150">
        <v>0.29773875649999998</v>
      </c>
      <c r="L150">
        <f t="shared" si="6"/>
        <v>70.226124349999992</v>
      </c>
      <c r="M150">
        <v>57</v>
      </c>
      <c r="N150">
        <v>0.32059864199999999</v>
      </c>
      <c r="O150">
        <f t="shared" si="9"/>
        <v>67.940135800000007</v>
      </c>
    </row>
    <row r="151" spans="1:15" x14ac:dyDescent="0.2">
      <c r="A151">
        <v>57</v>
      </c>
      <c r="B151">
        <v>0.16513120419999999</v>
      </c>
      <c r="C151">
        <f t="shared" si="7"/>
        <v>83.486879580000007</v>
      </c>
      <c r="D151">
        <v>57</v>
      </c>
      <c r="E151">
        <v>0.32567816830000001</v>
      </c>
      <c r="F151">
        <f t="shared" si="5"/>
        <v>67.432183169999988</v>
      </c>
      <c r="G151">
        <v>57</v>
      </c>
      <c r="H151">
        <v>0.28041378569999997</v>
      </c>
      <c r="I151">
        <f t="shared" si="8"/>
        <v>71.958621430000008</v>
      </c>
      <c r="J151">
        <v>57</v>
      </c>
      <c r="K151">
        <v>0.29289747589999998</v>
      </c>
      <c r="L151">
        <f t="shared" si="6"/>
        <v>70.710252409999995</v>
      </c>
      <c r="M151">
        <v>57</v>
      </c>
      <c r="N151">
        <v>0.31553537380000002</v>
      </c>
      <c r="O151">
        <f t="shared" si="9"/>
        <v>68.446462620000005</v>
      </c>
    </row>
    <row r="152" spans="1:15" x14ac:dyDescent="0.2">
      <c r="A152">
        <v>58</v>
      </c>
      <c r="B152">
        <v>0.16513120419999999</v>
      </c>
      <c r="C152">
        <f t="shared" si="7"/>
        <v>83.486879580000007</v>
      </c>
      <c r="D152">
        <v>58</v>
      </c>
      <c r="E152">
        <v>0.32567816830000001</v>
      </c>
      <c r="F152">
        <f t="shared" si="5"/>
        <v>67.432183169999988</v>
      </c>
      <c r="G152">
        <v>58</v>
      </c>
      <c r="H152">
        <v>0.28041378569999997</v>
      </c>
      <c r="I152">
        <f t="shared" si="8"/>
        <v>71.958621430000008</v>
      </c>
      <c r="J152">
        <v>58</v>
      </c>
      <c r="K152">
        <v>0.29289747589999998</v>
      </c>
      <c r="L152">
        <f t="shared" si="6"/>
        <v>70.710252409999995</v>
      </c>
      <c r="M152">
        <v>58</v>
      </c>
      <c r="N152">
        <v>0.31553537380000002</v>
      </c>
      <c r="O152">
        <f t="shared" si="9"/>
        <v>68.446462620000005</v>
      </c>
    </row>
    <row r="153" spans="1:15" x14ac:dyDescent="0.2">
      <c r="A153">
        <v>58</v>
      </c>
      <c r="B153">
        <v>0.1619421888</v>
      </c>
      <c r="C153">
        <f t="shared" si="7"/>
        <v>83.805781120000006</v>
      </c>
      <c r="D153">
        <v>58</v>
      </c>
      <c r="E153">
        <v>0.32024395259999999</v>
      </c>
      <c r="F153">
        <f t="shared" si="5"/>
        <v>67.975604739999994</v>
      </c>
      <c r="G153">
        <v>58</v>
      </c>
      <c r="H153">
        <v>0.27558984679999998</v>
      </c>
      <c r="I153">
        <f t="shared" si="8"/>
        <v>72.441015320000005</v>
      </c>
      <c r="J153">
        <v>58</v>
      </c>
      <c r="K153">
        <v>0.28943453860000001</v>
      </c>
      <c r="L153">
        <f t="shared" si="6"/>
        <v>71.056546139999995</v>
      </c>
      <c r="M153">
        <v>58</v>
      </c>
      <c r="N153">
        <v>0.31100413690000001</v>
      </c>
      <c r="O153">
        <f t="shared" si="9"/>
        <v>68.899586309999989</v>
      </c>
    </row>
    <row r="154" spans="1:15" x14ac:dyDescent="0.2">
      <c r="A154">
        <v>59</v>
      </c>
      <c r="B154">
        <v>0.1619421888</v>
      </c>
      <c r="C154">
        <f t="shared" si="7"/>
        <v>83.805781120000006</v>
      </c>
      <c r="D154">
        <v>59</v>
      </c>
      <c r="E154">
        <v>0.32024395259999999</v>
      </c>
      <c r="F154">
        <f t="shared" si="5"/>
        <v>67.975604739999994</v>
      </c>
      <c r="G154">
        <v>59</v>
      </c>
      <c r="H154">
        <v>0.27558984679999998</v>
      </c>
      <c r="I154">
        <f t="shared" si="8"/>
        <v>72.441015320000005</v>
      </c>
      <c r="J154">
        <v>59</v>
      </c>
      <c r="K154">
        <v>0.28943453860000001</v>
      </c>
      <c r="L154">
        <f t="shared" si="6"/>
        <v>71.056546139999995</v>
      </c>
      <c r="M154">
        <v>59</v>
      </c>
      <c r="N154">
        <v>0.31100413690000001</v>
      </c>
      <c r="O154">
        <f t="shared" si="9"/>
        <v>68.899586309999989</v>
      </c>
    </row>
    <row r="155" spans="1:15" x14ac:dyDescent="0.2">
      <c r="A155">
        <v>59</v>
      </c>
      <c r="B155">
        <v>0.15828477420000001</v>
      </c>
      <c r="C155">
        <f t="shared" si="7"/>
        <v>84.171522580000001</v>
      </c>
      <c r="D155">
        <v>59</v>
      </c>
      <c r="E155">
        <v>0.31580052809999998</v>
      </c>
      <c r="F155">
        <f t="shared" si="5"/>
        <v>68.419947190000002</v>
      </c>
      <c r="G155">
        <v>59</v>
      </c>
      <c r="H155">
        <v>0.27140459319999999</v>
      </c>
      <c r="I155">
        <f t="shared" si="8"/>
        <v>72.859540679999995</v>
      </c>
      <c r="J155">
        <v>59</v>
      </c>
      <c r="K155">
        <v>0.28580384269999998</v>
      </c>
      <c r="L155">
        <f t="shared" si="6"/>
        <v>71.419615730000004</v>
      </c>
      <c r="M155">
        <v>59</v>
      </c>
      <c r="N155">
        <v>0.30651963500000001</v>
      </c>
      <c r="O155">
        <f t="shared" si="9"/>
        <v>69.348036499999992</v>
      </c>
    </row>
    <row r="156" spans="1:15" x14ac:dyDescent="0.2">
      <c r="A156">
        <v>60</v>
      </c>
      <c r="B156">
        <v>0.15828477420000001</v>
      </c>
      <c r="C156">
        <f t="shared" si="7"/>
        <v>84.171522580000001</v>
      </c>
      <c r="D156">
        <v>60</v>
      </c>
      <c r="E156">
        <v>0.31580052809999998</v>
      </c>
      <c r="F156">
        <f t="shared" si="5"/>
        <v>68.419947190000002</v>
      </c>
      <c r="G156">
        <v>60</v>
      </c>
      <c r="H156">
        <v>0.27140459319999999</v>
      </c>
      <c r="I156">
        <f t="shared" si="8"/>
        <v>72.859540679999995</v>
      </c>
      <c r="J156">
        <v>60</v>
      </c>
      <c r="K156">
        <v>0.28580384269999998</v>
      </c>
      <c r="L156">
        <f t="shared" si="6"/>
        <v>71.419615730000004</v>
      </c>
      <c r="M156">
        <v>60</v>
      </c>
      <c r="N156">
        <v>0.30651963500000001</v>
      </c>
      <c r="O156">
        <f t="shared" si="9"/>
        <v>69.348036499999992</v>
      </c>
    </row>
    <row r="157" spans="1:15" x14ac:dyDescent="0.2">
      <c r="A157">
        <v>60</v>
      </c>
      <c r="B157">
        <v>0.15467332240000001</v>
      </c>
      <c r="C157">
        <f t="shared" si="7"/>
        <v>84.532667759999995</v>
      </c>
      <c r="D157">
        <v>60</v>
      </c>
      <c r="E157">
        <v>0.30945863219999997</v>
      </c>
      <c r="F157">
        <f t="shared" si="5"/>
        <v>69.054136780000007</v>
      </c>
      <c r="G157">
        <v>60</v>
      </c>
      <c r="H157">
        <v>0.26621202160000002</v>
      </c>
      <c r="I157">
        <f t="shared" si="8"/>
        <v>73.378797840000004</v>
      </c>
      <c r="J157">
        <v>60</v>
      </c>
      <c r="K157">
        <v>0.2810712266</v>
      </c>
      <c r="L157">
        <f t="shared" si="6"/>
        <v>71.892877340000013</v>
      </c>
      <c r="M157">
        <v>60</v>
      </c>
      <c r="N157">
        <v>0.30008268240000002</v>
      </c>
      <c r="O157">
        <f t="shared" si="9"/>
        <v>69.991731759999993</v>
      </c>
    </row>
    <row r="158" spans="1:15" x14ac:dyDescent="0.2">
      <c r="A158">
        <v>61</v>
      </c>
      <c r="B158">
        <v>0.15467332240000001</v>
      </c>
      <c r="C158">
        <f t="shared" si="7"/>
        <v>84.532667759999995</v>
      </c>
      <c r="D158">
        <v>61</v>
      </c>
      <c r="E158">
        <v>0.30945863219999997</v>
      </c>
      <c r="F158">
        <f t="shared" si="5"/>
        <v>69.054136780000007</v>
      </c>
      <c r="G158">
        <v>61</v>
      </c>
      <c r="H158">
        <v>0.26621202160000002</v>
      </c>
      <c r="I158">
        <f t="shared" si="8"/>
        <v>73.378797840000004</v>
      </c>
      <c r="J158">
        <v>61</v>
      </c>
      <c r="K158">
        <v>0.2810712266</v>
      </c>
      <c r="L158">
        <f t="shared" si="6"/>
        <v>71.892877340000013</v>
      </c>
      <c r="M158">
        <v>61</v>
      </c>
      <c r="N158">
        <v>0.30008268240000002</v>
      </c>
      <c r="O158">
        <f t="shared" si="9"/>
        <v>69.991731759999993</v>
      </c>
    </row>
    <row r="159" spans="1:15" x14ac:dyDescent="0.2">
      <c r="A159">
        <v>61</v>
      </c>
      <c r="B159">
        <v>0.15067768249999999</v>
      </c>
      <c r="C159">
        <f t="shared" si="7"/>
        <v>84.93223175</v>
      </c>
      <c r="D159">
        <v>61</v>
      </c>
      <c r="E159">
        <v>0.30287580660000002</v>
      </c>
      <c r="F159">
        <f t="shared" si="5"/>
        <v>69.712419339999997</v>
      </c>
      <c r="G159">
        <v>61</v>
      </c>
      <c r="H159">
        <v>0.26018955100000002</v>
      </c>
      <c r="I159">
        <f t="shared" si="8"/>
        <v>73.981044899999986</v>
      </c>
      <c r="J159">
        <v>61</v>
      </c>
      <c r="K159">
        <v>0.27613189960000001</v>
      </c>
      <c r="L159">
        <f t="shared" si="6"/>
        <v>72.38681004</v>
      </c>
      <c r="M159">
        <v>61</v>
      </c>
      <c r="N159">
        <v>0.2933179319</v>
      </c>
      <c r="O159">
        <f t="shared" si="9"/>
        <v>70.668206810000001</v>
      </c>
    </row>
    <row r="160" spans="1:15" x14ac:dyDescent="0.2">
      <c r="A160">
        <v>62</v>
      </c>
      <c r="B160">
        <v>0.15067768249999999</v>
      </c>
      <c r="C160">
        <f t="shared" si="7"/>
        <v>84.93223175</v>
      </c>
      <c r="D160">
        <v>62</v>
      </c>
      <c r="E160">
        <v>0.30287580660000002</v>
      </c>
      <c r="F160">
        <f t="shared" si="5"/>
        <v>69.712419339999997</v>
      </c>
      <c r="G160">
        <v>62</v>
      </c>
      <c r="H160">
        <v>0.26018955100000002</v>
      </c>
      <c r="I160">
        <f t="shared" si="8"/>
        <v>73.981044899999986</v>
      </c>
      <c r="J160">
        <v>62</v>
      </c>
      <c r="K160">
        <v>0.27613189960000001</v>
      </c>
      <c r="L160">
        <f t="shared" si="6"/>
        <v>72.38681004</v>
      </c>
      <c r="M160">
        <v>62</v>
      </c>
      <c r="N160">
        <v>0.2933179319</v>
      </c>
      <c r="O160">
        <f t="shared" si="9"/>
        <v>70.668206810000001</v>
      </c>
    </row>
    <row r="161" spans="1:15" x14ac:dyDescent="0.2">
      <c r="A161">
        <v>62</v>
      </c>
      <c r="B161">
        <v>0.14776967860000001</v>
      </c>
      <c r="C161">
        <f t="shared" si="7"/>
        <v>85.223032140000001</v>
      </c>
      <c r="D161">
        <v>62</v>
      </c>
      <c r="E161">
        <v>0.29875366819999999</v>
      </c>
      <c r="F161">
        <f t="shared" si="5"/>
        <v>70.124633179999989</v>
      </c>
      <c r="G161">
        <v>62</v>
      </c>
      <c r="H161">
        <v>0.25702119109999999</v>
      </c>
      <c r="I161">
        <f t="shared" si="8"/>
        <v>74.297880890000002</v>
      </c>
      <c r="J161">
        <v>62</v>
      </c>
      <c r="K161">
        <v>0.27312523690000001</v>
      </c>
      <c r="L161">
        <f t="shared" si="6"/>
        <v>72.687476309999994</v>
      </c>
      <c r="M161">
        <v>62</v>
      </c>
      <c r="N161">
        <v>0.28985859120000002</v>
      </c>
      <c r="O161">
        <f t="shared" si="9"/>
        <v>71.014140879999999</v>
      </c>
    </row>
    <row r="162" spans="1:15" x14ac:dyDescent="0.2">
      <c r="A162">
        <v>63</v>
      </c>
      <c r="B162">
        <v>0.14776967860000001</v>
      </c>
      <c r="C162">
        <f t="shared" si="7"/>
        <v>85.223032140000001</v>
      </c>
      <c r="D162">
        <v>63</v>
      </c>
      <c r="E162">
        <v>0.29875366819999999</v>
      </c>
      <c r="F162">
        <f t="shared" si="5"/>
        <v>70.124633179999989</v>
      </c>
      <c r="G162">
        <v>63</v>
      </c>
      <c r="H162">
        <v>0.25702119109999999</v>
      </c>
      <c r="I162">
        <f t="shared" si="8"/>
        <v>74.297880890000002</v>
      </c>
      <c r="J162">
        <v>63</v>
      </c>
      <c r="K162">
        <v>0.27312523690000001</v>
      </c>
      <c r="L162">
        <f t="shared" si="6"/>
        <v>72.687476309999994</v>
      </c>
      <c r="M162">
        <v>63</v>
      </c>
      <c r="N162">
        <v>0.28985859120000002</v>
      </c>
      <c r="O162">
        <f t="shared" si="9"/>
        <v>71.014140879999999</v>
      </c>
    </row>
    <row r="163" spans="1:15" x14ac:dyDescent="0.2">
      <c r="A163">
        <v>63</v>
      </c>
      <c r="B163">
        <v>0.14568841560000001</v>
      </c>
      <c r="C163">
        <f t="shared" si="7"/>
        <v>85.431158440000004</v>
      </c>
      <c r="D163">
        <v>63</v>
      </c>
      <c r="E163">
        <v>0.29469320599999999</v>
      </c>
      <c r="F163">
        <f t="shared" si="5"/>
        <v>70.530679399999997</v>
      </c>
      <c r="G163">
        <v>63</v>
      </c>
      <c r="H163">
        <v>0.25351236939999999</v>
      </c>
      <c r="I163">
        <f t="shared" si="8"/>
        <v>74.648763060000007</v>
      </c>
      <c r="J163">
        <v>63</v>
      </c>
      <c r="K163">
        <v>0.26833787320000002</v>
      </c>
      <c r="L163">
        <f t="shared" si="6"/>
        <v>73.166212680000001</v>
      </c>
      <c r="M163">
        <v>63</v>
      </c>
      <c r="N163">
        <v>0.28615919470000001</v>
      </c>
      <c r="O163">
        <f t="shared" si="9"/>
        <v>71.384080530000006</v>
      </c>
    </row>
    <row r="164" spans="1:15" x14ac:dyDescent="0.2">
      <c r="A164">
        <v>64</v>
      </c>
      <c r="B164">
        <v>0.14568841560000001</v>
      </c>
      <c r="C164">
        <f t="shared" si="7"/>
        <v>85.431158440000004</v>
      </c>
      <c r="D164">
        <v>64</v>
      </c>
      <c r="E164">
        <v>0.29469320599999999</v>
      </c>
      <c r="F164">
        <f t="shared" ref="F164:F227" si="10">100*(1-E164)</f>
        <v>70.530679399999997</v>
      </c>
      <c r="G164">
        <v>64</v>
      </c>
      <c r="H164">
        <v>0.25351236939999999</v>
      </c>
      <c r="I164">
        <f t="shared" si="8"/>
        <v>74.648763060000007</v>
      </c>
      <c r="J164">
        <v>64</v>
      </c>
      <c r="K164">
        <v>0.26833787320000002</v>
      </c>
      <c r="L164">
        <f t="shared" ref="L164:L227" si="11">100*(1-K164)</f>
        <v>73.166212680000001</v>
      </c>
      <c r="M164">
        <v>64</v>
      </c>
      <c r="N164">
        <v>0.28615919470000001</v>
      </c>
      <c r="O164">
        <f t="shared" si="9"/>
        <v>71.384080530000006</v>
      </c>
    </row>
    <row r="165" spans="1:15" x14ac:dyDescent="0.2">
      <c r="A165">
        <v>64</v>
      </c>
      <c r="B165">
        <v>0.14368352910000001</v>
      </c>
      <c r="C165">
        <f t="shared" ref="C165:C228" si="12">100*(1-B165)</f>
        <v>85.631647090000001</v>
      </c>
      <c r="D165">
        <v>64</v>
      </c>
      <c r="E165">
        <v>0.2893110009</v>
      </c>
      <c r="F165">
        <f t="shared" si="10"/>
        <v>71.068899909999999</v>
      </c>
      <c r="G165">
        <v>64</v>
      </c>
      <c r="H165">
        <v>0.25024060240000001</v>
      </c>
      <c r="I165">
        <f t="shared" ref="I165:I228" si="13">100*(1-H165)</f>
        <v>74.975939760000003</v>
      </c>
      <c r="J165">
        <v>64</v>
      </c>
      <c r="K165">
        <v>0.26448672779999999</v>
      </c>
      <c r="L165">
        <f t="shared" si="11"/>
        <v>73.55132721999999</v>
      </c>
      <c r="M165">
        <v>64</v>
      </c>
      <c r="N165">
        <v>0.28278268499999998</v>
      </c>
      <c r="O165">
        <f t="shared" ref="O165:O228" si="14">100*(1-N165)</f>
        <v>71.721731500000004</v>
      </c>
    </row>
    <row r="166" spans="1:15" x14ac:dyDescent="0.2">
      <c r="A166">
        <v>65</v>
      </c>
      <c r="B166">
        <v>0.14368352910000001</v>
      </c>
      <c r="C166">
        <f t="shared" si="12"/>
        <v>85.631647090000001</v>
      </c>
      <c r="D166">
        <v>65</v>
      </c>
      <c r="E166">
        <v>0.2893110009</v>
      </c>
      <c r="F166">
        <f t="shared" si="10"/>
        <v>71.068899909999999</v>
      </c>
      <c r="G166">
        <v>65</v>
      </c>
      <c r="H166">
        <v>0.25024060240000001</v>
      </c>
      <c r="I166">
        <f t="shared" si="13"/>
        <v>74.975939760000003</v>
      </c>
      <c r="J166">
        <v>65</v>
      </c>
      <c r="K166">
        <v>0.26448672779999999</v>
      </c>
      <c r="L166">
        <f t="shared" si="11"/>
        <v>73.55132721999999</v>
      </c>
      <c r="M166">
        <v>65</v>
      </c>
      <c r="N166">
        <v>0.28278268499999998</v>
      </c>
      <c r="O166">
        <f t="shared" si="14"/>
        <v>71.721731500000004</v>
      </c>
    </row>
    <row r="167" spans="1:15" x14ac:dyDescent="0.2">
      <c r="A167">
        <v>65</v>
      </c>
      <c r="B167">
        <v>0.1419824613</v>
      </c>
      <c r="C167">
        <f t="shared" si="12"/>
        <v>85.801753869999999</v>
      </c>
      <c r="D167">
        <v>65</v>
      </c>
      <c r="E167">
        <v>0.28539850890000001</v>
      </c>
      <c r="F167">
        <f t="shared" si="10"/>
        <v>71.460149110000003</v>
      </c>
      <c r="G167">
        <v>65</v>
      </c>
      <c r="H167">
        <v>0.2466168447</v>
      </c>
      <c r="I167">
        <f t="shared" si="13"/>
        <v>75.338315530000003</v>
      </c>
      <c r="J167">
        <v>65</v>
      </c>
      <c r="K167">
        <v>0.26158582419999998</v>
      </c>
      <c r="L167">
        <f t="shared" si="11"/>
        <v>73.841417579999998</v>
      </c>
      <c r="M167">
        <v>65</v>
      </c>
      <c r="N167">
        <v>0.27908647759999999</v>
      </c>
      <c r="O167">
        <f t="shared" si="14"/>
        <v>72.091352240000006</v>
      </c>
    </row>
    <row r="168" spans="1:15" x14ac:dyDescent="0.2">
      <c r="A168">
        <v>66</v>
      </c>
      <c r="B168">
        <v>0.1419824613</v>
      </c>
      <c r="C168">
        <f t="shared" si="12"/>
        <v>85.801753869999999</v>
      </c>
      <c r="D168">
        <v>66</v>
      </c>
      <c r="E168">
        <v>0.28539850890000001</v>
      </c>
      <c r="F168">
        <f t="shared" si="10"/>
        <v>71.460149110000003</v>
      </c>
      <c r="G168">
        <v>66</v>
      </c>
      <c r="H168">
        <v>0.2466168447</v>
      </c>
      <c r="I168">
        <f t="shared" si="13"/>
        <v>75.338315530000003</v>
      </c>
      <c r="J168">
        <v>66</v>
      </c>
      <c r="K168">
        <v>0.26158582419999998</v>
      </c>
      <c r="L168">
        <f t="shared" si="11"/>
        <v>73.841417579999998</v>
      </c>
      <c r="M168">
        <v>66</v>
      </c>
      <c r="N168">
        <v>0.27908647759999999</v>
      </c>
      <c r="O168">
        <f t="shared" si="14"/>
        <v>72.091352240000006</v>
      </c>
    </row>
    <row r="169" spans="1:15" x14ac:dyDescent="0.2">
      <c r="A169">
        <v>66</v>
      </c>
      <c r="B169">
        <v>0.1395583705</v>
      </c>
      <c r="C169">
        <f t="shared" si="12"/>
        <v>86.04416295</v>
      </c>
      <c r="D169">
        <v>66</v>
      </c>
      <c r="E169">
        <v>0.28177761940000001</v>
      </c>
      <c r="F169">
        <f t="shared" si="10"/>
        <v>71.822238060000004</v>
      </c>
      <c r="G169">
        <v>66</v>
      </c>
      <c r="H169">
        <v>0.24415682629999999</v>
      </c>
      <c r="I169">
        <f t="shared" si="13"/>
        <v>75.584317369999994</v>
      </c>
      <c r="J169">
        <v>66</v>
      </c>
      <c r="K169">
        <v>0.25914709479999998</v>
      </c>
      <c r="L169">
        <f t="shared" si="11"/>
        <v>74.085290520000001</v>
      </c>
      <c r="M169">
        <v>66</v>
      </c>
      <c r="N169">
        <v>0.27514643319999998</v>
      </c>
      <c r="O169">
        <f t="shared" si="14"/>
        <v>72.485356679999995</v>
      </c>
    </row>
    <row r="170" spans="1:15" x14ac:dyDescent="0.2">
      <c r="A170">
        <v>67</v>
      </c>
      <c r="B170">
        <v>0.1395583705</v>
      </c>
      <c r="C170">
        <f t="shared" si="12"/>
        <v>86.04416295</v>
      </c>
      <c r="D170">
        <v>67</v>
      </c>
      <c r="E170">
        <v>0.28177761940000001</v>
      </c>
      <c r="F170">
        <f t="shared" si="10"/>
        <v>71.822238060000004</v>
      </c>
      <c r="G170">
        <v>67</v>
      </c>
      <c r="H170">
        <v>0.24415682629999999</v>
      </c>
      <c r="I170">
        <f t="shared" si="13"/>
        <v>75.584317369999994</v>
      </c>
      <c r="J170">
        <v>67</v>
      </c>
      <c r="K170">
        <v>0.25914709479999998</v>
      </c>
      <c r="L170">
        <f t="shared" si="11"/>
        <v>74.085290520000001</v>
      </c>
      <c r="M170">
        <v>67</v>
      </c>
      <c r="N170">
        <v>0.27514643319999998</v>
      </c>
      <c r="O170">
        <f t="shared" si="14"/>
        <v>72.485356679999995</v>
      </c>
    </row>
    <row r="171" spans="1:15" x14ac:dyDescent="0.2">
      <c r="A171">
        <v>67</v>
      </c>
      <c r="B171">
        <v>0.13744028389999999</v>
      </c>
      <c r="C171">
        <f t="shared" si="12"/>
        <v>86.255971610000003</v>
      </c>
      <c r="D171">
        <v>67</v>
      </c>
      <c r="E171">
        <v>0.2771329334</v>
      </c>
      <c r="F171">
        <f t="shared" si="10"/>
        <v>72.286706659999993</v>
      </c>
      <c r="G171">
        <v>67</v>
      </c>
      <c r="H171">
        <v>0.24092226999999999</v>
      </c>
      <c r="I171">
        <f t="shared" si="13"/>
        <v>75.907773000000006</v>
      </c>
      <c r="J171">
        <v>67</v>
      </c>
      <c r="K171">
        <v>0.25431177329999999</v>
      </c>
      <c r="L171">
        <f t="shared" si="11"/>
        <v>74.568822670000003</v>
      </c>
      <c r="M171">
        <v>67</v>
      </c>
      <c r="N171">
        <v>0.2714029443</v>
      </c>
      <c r="O171">
        <f t="shared" si="14"/>
        <v>72.859705570000003</v>
      </c>
    </row>
    <row r="172" spans="1:15" x14ac:dyDescent="0.2">
      <c r="A172">
        <v>68</v>
      </c>
      <c r="B172">
        <v>0.13744028389999999</v>
      </c>
      <c r="C172">
        <f t="shared" si="12"/>
        <v>86.255971610000003</v>
      </c>
      <c r="D172">
        <v>68</v>
      </c>
      <c r="E172">
        <v>0.2771329334</v>
      </c>
      <c r="F172">
        <f t="shared" si="10"/>
        <v>72.286706659999993</v>
      </c>
      <c r="G172">
        <v>68</v>
      </c>
      <c r="H172">
        <v>0.24092226999999999</v>
      </c>
      <c r="I172">
        <f t="shared" si="13"/>
        <v>75.907773000000006</v>
      </c>
      <c r="J172">
        <v>68</v>
      </c>
      <c r="K172">
        <v>0.25431177329999999</v>
      </c>
      <c r="L172">
        <f t="shared" si="11"/>
        <v>74.568822670000003</v>
      </c>
      <c r="M172">
        <v>68</v>
      </c>
      <c r="N172">
        <v>0.2714029443</v>
      </c>
      <c r="O172">
        <f t="shared" si="14"/>
        <v>72.859705570000003</v>
      </c>
    </row>
    <row r="173" spans="1:15" x14ac:dyDescent="0.2">
      <c r="A173">
        <v>68</v>
      </c>
      <c r="B173">
        <v>0.13623783170000001</v>
      </c>
      <c r="C173">
        <f t="shared" si="12"/>
        <v>86.37621682999999</v>
      </c>
      <c r="D173">
        <v>68</v>
      </c>
      <c r="E173">
        <v>0.2723859582</v>
      </c>
      <c r="F173">
        <f t="shared" si="10"/>
        <v>72.76140418</v>
      </c>
      <c r="G173">
        <v>68</v>
      </c>
      <c r="H173">
        <v>0.23848657240000001</v>
      </c>
      <c r="I173">
        <f t="shared" si="13"/>
        <v>76.151342759999991</v>
      </c>
      <c r="J173">
        <v>68</v>
      </c>
      <c r="K173">
        <v>0.25164183340000001</v>
      </c>
      <c r="L173">
        <f t="shared" si="11"/>
        <v>74.835816659999992</v>
      </c>
      <c r="M173">
        <v>68</v>
      </c>
      <c r="N173">
        <v>0.26800548369999999</v>
      </c>
      <c r="O173">
        <f t="shared" si="14"/>
        <v>73.199451629999999</v>
      </c>
    </row>
    <row r="174" spans="1:15" x14ac:dyDescent="0.2">
      <c r="A174">
        <v>69</v>
      </c>
      <c r="B174">
        <v>0.13623783170000001</v>
      </c>
      <c r="C174">
        <f t="shared" si="12"/>
        <v>86.37621682999999</v>
      </c>
      <c r="D174">
        <v>69</v>
      </c>
      <c r="E174">
        <v>0.2723859582</v>
      </c>
      <c r="F174">
        <f t="shared" si="10"/>
        <v>72.76140418</v>
      </c>
      <c r="G174">
        <v>69</v>
      </c>
      <c r="H174">
        <v>0.23848657240000001</v>
      </c>
      <c r="I174">
        <f t="shared" si="13"/>
        <v>76.151342759999991</v>
      </c>
      <c r="J174">
        <v>69</v>
      </c>
      <c r="K174">
        <v>0.25164183340000001</v>
      </c>
      <c r="L174">
        <f t="shared" si="11"/>
        <v>74.835816659999992</v>
      </c>
      <c r="M174">
        <v>69</v>
      </c>
      <c r="N174">
        <v>0.26800548369999999</v>
      </c>
      <c r="O174">
        <f t="shared" si="14"/>
        <v>73.199451629999999</v>
      </c>
    </row>
    <row r="175" spans="1:15" x14ac:dyDescent="0.2">
      <c r="A175">
        <v>69</v>
      </c>
      <c r="B175">
        <v>0.13488650969999999</v>
      </c>
      <c r="C175">
        <f t="shared" si="12"/>
        <v>86.511349029999991</v>
      </c>
      <c r="D175">
        <v>69</v>
      </c>
      <c r="E175">
        <v>0.26831820509999998</v>
      </c>
      <c r="F175">
        <f t="shared" si="10"/>
        <v>73.16817949</v>
      </c>
      <c r="G175">
        <v>69</v>
      </c>
      <c r="H175">
        <v>0.2349125229</v>
      </c>
      <c r="I175">
        <f t="shared" si="13"/>
        <v>76.508747710000009</v>
      </c>
      <c r="J175">
        <v>69</v>
      </c>
      <c r="K175">
        <v>0.24809950119999999</v>
      </c>
      <c r="L175">
        <f t="shared" si="11"/>
        <v>75.190049880000004</v>
      </c>
      <c r="M175">
        <v>69</v>
      </c>
      <c r="N175">
        <v>0.26487799639999998</v>
      </c>
      <c r="O175">
        <f t="shared" si="14"/>
        <v>73.512200360000008</v>
      </c>
    </row>
    <row r="176" spans="1:15" x14ac:dyDescent="0.2">
      <c r="A176">
        <v>70</v>
      </c>
      <c r="B176">
        <v>0.13488650969999999</v>
      </c>
      <c r="C176">
        <f t="shared" si="12"/>
        <v>86.511349029999991</v>
      </c>
      <c r="D176">
        <v>70</v>
      </c>
      <c r="E176">
        <v>0.26831820509999998</v>
      </c>
      <c r="F176">
        <f t="shared" si="10"/>
        <v>73.16817949</v>
      </c>
      <c r="G176">
        <v>70</v>
      </c>
      <c r="H176">
        <v>0.2349125229</v>
      </c>
      <c r="I176">
        <f t="shared" si="13"/>
        <v>76.508747710000009</v>
      </c>
      <c r="J176">
        <v>70</v>
      </c>
      <c r="K176">
        <v>0.24809950119999999</v>
      </c>
      <c r="L176">
        <f t="shared" si="11"/>
        <v>75.190049880000004</v>
      </c>
      <c r="M176">
        <v>70</v>
      </c>
      <c r="N176">
        <v>0.26487799639999998</v>
      </c>
      <c r="O176">
        <f t="shared" si="14"/>
        <v>73.512200360000008</v>
      </c>
    </row>
    <row r="177" spans="1:15" x14ac:dyDescent="0.2">
      <c r="A177">
        <v>70</v>
      </c>
      <c r="B177">
        <v>0.13161195389999999</v>
      </c>
      <c r="C177">
        <f t="shared" si="12"/>
        <v>86.838804609999997</v>
      </c>
      <c r="D177">
        <v>70</v>
      </c>
      <c r="E177">
        <v>0.26440457899999997</v>
      </c>
      <c r="F177">
        <f t="shared" si="10"/>
        <v>73.559542100000002</v>
      </c>
      <c r="G177">
        <v>70</v>
      </c>
      <c r="H177">
        <v>0.23158985639999999</v>
      </c>
      <c r="I177">
        <f t="shared" si="13"/>
        <v>76.841014360000003</v>
      </c>
      <c r="J177">
        <v>70</v>
      </c>
      <c r="K177">
        <v>0.24574981230000001</v>
      </c>
      <c r="L177">
        <f t="shared" si="11"/>
        <v>75.425018769999994</v>
      </c>
      <c r="M177">
        <v>70</v>
      </c>
      <c r="N177">
        <v>0.26121418619999998</v>
      </c>
      <c r="O177">
        <f t="shared" si="14"/>
        <v>73.878581380000014</v>
      </c>
    </row>
    <row r="178" spans="1:15" x14ac:dyDescent="0.2">
      <c r="A178">
        <v>71</v>
      </c>
      <c r="B178">
        <v>0.13161195389999999</v>
      </c>
      <c r="C178">
        <f t="shared" si="12"/>
        <v>86.838804609999997</v>
      </c>
      <c r="D178">
        <v>71</v>
      </c>
      <c r="E178">
        <v>0.26440457899999997</v>
      </c>
      <c r="F178">
        <f t="shared" si="10"/>
        <v>73.559542100000002</v>
      </c>
      <c r="G178">
        <v>71</v>
      </c>
      <c r="H178">
        <v>0.23158985639999999</v>
      </c>
      <c r="I178">
        <f t="shared" si="13"/>
        <v>76.841014360000003</v>
      </c>
      <c r="J178">
        <v>71</v>
      </c>
      <c r="K178">
        <v>0.24574981230000001</v>
      </c>
      <c r="L178">
        <f t="shared" si="11"/>
        <v>75.425018769999994</v>
      </c>
      <c r="M178">
        <v>71</v>
      </c>
      <c r="N178">
        <v>0.26121418619999998</v>
      </c>
      <c r="O178">
        <f t="shared" si="14"/>
        <v>73.878581380000014</v>
      </c>
    </row>
    <row r="179" spans="1:15" x14ac:dyDescent="0.2">
      <c r="A179">
        <v>71</v>
      </c>
      <c r="B179">
        <v>0.12980728459999999</v>
      </c>
      <c r="C179">
        <f t="shared" si="12"/>
        <v>87.019271540000005</v>
      </c>
      <c r="D179">
        <v>71</v>
      </c>
      <c r="E179">
        <v>0.26017602049999999</v>
      </c>
      <c r="F179">
        <f t="shared" si="10"/>
        <v>73.982397950000006</v>
      </c>
      <c r="G179">
        <v>71</v>
      </c>
      <c r="H179">
        <v>0.22810814660000001</v>
      </c>
      <c r="I179">
        <f t="shared" si="13"/>
        <v>77.189185339999995</v>
      </c>
      <c r="J179">
        <v>71</v>
      </c>
      <c r="K179">
        <v>0.2446257422</v>
      </c>
      <c r="L179">
        <f t="shared" si="11"/>
        <v>75.537425780000007</v>
      </c>
      <c r="M179">
        <v>71</v>
      </c>
      <c r="N179">
        <v>0.25800167299999999</v>
      </c>
      <c r="O179">
        <f t="shared" si="14"/>
        <v>74.199832700000002</v>
      </c>
    </row>
    <row r="180" spans="1:15" x14ac:dyDescent="0.2">
      <c r="A180">
        <v>72</v>
      </c>
      <c r="B180">
        <v>0.12980728459999999</v>
      </c>
      <c r="C180">
        <f t="shared" si="12"/>
        <v>87.019271540000005</v>
      </c>
      <c r="D180">
        <v>72</v>
      </c>
      <c r="E180">
        <v>0.26017602049999999</v>
      </c>
      <c r="F180">
        <f t="shared" si="10"/>
        <v>73.982397950000006</v>
      </c>
      <c r="G180">
        <v>72</v>
      </c>
      <c r="H180">
        <v>0.22810814660000001</v>
      </c>
      <c r="I180">
        <f t="shared" si="13"/>
        <v>77.189185339999995</v>
      </c>
      <c r="J180">
        <v>72</v>
      </c>
      <c r="K180">
        <v>0.2446257422</v>
      </c>
      <c r="L180">
        <f t="shared" si="11"/>
        <v>75.537425780000007</v>
      </c>
      <c r="M180">
        <v>72</v>
      </c>
      <c r="N180">
        <v>0.25800167299999999</v>
      </c>
      <c r="O180">
        <f t="shared" si="14"/>
        <v>74.199832700000002</v>
      </c>
    </row>
    <row r="181" spans="1:15" x14ac:dyDescent="0.2">
      <c r="A181">
        <v>72</v>
      </c>
      <c r="B181">
        <v>0.12666678579999999</v>
      </c>
      <c r="C181">
        <f t="shared" si="12"/>
        <v>87.333321420000004</v>
      </c>
      <c r="D181">
        <v>72</v>
      </c>
      <c r="E181">
        <v>0.25633427590000002</v>
      </c>
      <c r="F181">
        <f t="shared" si="10"/>
        <v>74.366572410000003</v>
      </c>
      <c r="G181">
        <v>72</v>
      </c>
      <c r="H181">
        <v>0.2254650799</v>
      </c>
      <c r="I181">
        <f t="shared" si="13"/>
        <v>77.453492010000005</v>
      </c>
      <c r="J181">
        <v>72</v>
      </c>
      <c r="K181">
        <v>0.2423514762</v>
      </c>
      <c r="L181">
        <f t="shared" si="11"/>
        <v>75.764852380000008</v>
      </c>
      <c r="M181">
        <v>72</v>
      </c>
      <c r="N181">
        <v>0.25315808719999999</v>
      </c>
      <c r="O181">
        <f t="shared" si="14"/>
        <v>74.684191280000007</v>
      </c>
    </row>
    <row r="182" spans="1:15" x14ac:dyDescent="0.2">
      <c r="A182">
        <v>73</v>
      </c>
      <c r="B182">
        <v>0.12666678579999999</v>
      </c>
      <c r="C182">
        <f t="shared" si="12"/>
        <v>87.333321420000004</v>
      </c>
      <c r="D182">
        <v>73</v>
      </c>
      <c r="E182">
        <v>0.25633427590000002</v>
      </c>
      <c r="F182">
        <f t="shared" si="10"/>
        <v>74.366572410000003</v>
      </c>
      <c r="G182">
        <v>73</v>
      </c>
      <c r="H182">
        <v>0.2254650799</v>
      </c>
      <c r="I182">
        <f t="shared" si="13"/>
        <v>77.453492010000005</v>
      </c>
      <c r="J182">
        <v>73</v>
      </c>
      <c r="K182">
        <v>0.2423514762</v>
      </c>
      <c r="L182">
        <f t="shared" si="11"/>
        <v>75.764852380000008</v>
      </c>
      <c r="M182">
        <v>73</v>
      </c>
      <c r="N182">
        <v>0.25315808719999999</v>
      </c>
      <c r="O182">
        <f t="shared" si="14"/>
        <v>74.684191280000007</v>
      </c>
    </row>
    <row r="183" spans="1:15" x14ac:dyDescent="0.2">
      <c r="A183">
        <v>73</v>
      </c>
      <c r="B183">
        <v>0.12453793220000001</v>
      </c>
      <c r="C183">
        <f t="shared" si="12"/>
        <v>87.546206780000006</v>
      </c>
      <c r="D183">
        <v>73</v>
      </c>
      <c r="E183">
        <v>0.2538358912</v>
      </c>
      <c r="F183">
        <f t="shared" si="10"/>
        <v>74.616410879999989</v>
      </c>
      <c r="G183">
        <v>73</v>
      </c>
      <c r="H183">
        <v>0.2222042213</v>
      </c>
      <c r="I183">
        <f t="shared" si="13"/>
        <v>77.779577870000011</v>
      </c>
      <c r="J183">
        <v>73</v>
      </c>
      <c r="K183">
        <v>0.23930394269999999</v>
      </c>
      <c r="L183">
        <f t="shared" si="11"/>
        <v>76.069605730000006</v>
      </c>
      <c r="M183">
        <v>73</v>
      </c>
      <c r="N183">
        <v>0.24825149530000001</v>
      </c>
      <c r="O183">
        <f t="shared" si="14"/>
        <v>75.174850469999996</v>
      </c>
    </row>
    <row r="184" spans="1:15" x14ac:dyDescent="0.2">
      <c r="A184">
        <v>74</v>
      </c>
      <c r="B184">
        <v>0.12453793220000001</v>
      </c>
      <c r="C184">
        <f t="shared" si="12"/>
        <v>87.546206780000006</v>
      </c>
      <c r="D184">
        <v>74</v>
      </c>
      <c r="E184">
        <v>0.2538358912</v>
      </c>
      <c r="F184">
        <f t="shared" si="10"/>
        <v>74.616410879999989</v>
      </c>
      <c r="G184">
        <v>74</v>
      </c>
      <c r="H184">
        <v>0.2222042213</v>
      </c>
      <c r="I184">
        <f t="shared" si="13"/>
        <v>77.779577870000011</v>
      </c>
      <c r="J184">
        <v>74</v>
      </c>
      <c r="K184">
        <v>0.23930394269999999</v>
      </c>
      <c r="L184">
        <f t="shared" si="11"/>
        <v>76.069605730000006</v>
      </c>
      <c r="M184">
        <v>74</v>
      </c>
      <c r="N184">
        <v>0.24825149530000001</v>
      </c>
      <c r="O184">
        <f t="shared" si="14"/>
        <v>75.174850469999996</v>
      </c>
    </row>
    <row r="185" spans="1:15" x14ac:dyDescent="0.2">
      <c r="A185">
        <v>74</v>
      </c>
      <c r="B185">
        <v>0.1230374752</v>
      </c>
      <c r="C185">
        <f t="shared" si="12"/>
        <v>87.696252479999998</v>
      </c>
      <c r="D185">
        <v>74</v>
      </c>
      <c r="E185">
        <v>0.2507559815</v>
      </c>
      <c r="F185">
        <f t="shared" si="10"/>
        <v>74.924401849999995</v>
      </c>
      <c r="G185">
        <v>74</v>
      </c>
      <c r="H185">
        <v>0.21943118980000001</v>
      </c>
      <c r="I185">
        <f t="shared" si="13"/>
        <v>78.056881020000006</v>
      </c>
      <c r="J185">
        <v>74</v>
      </c>
      <c r="K185">
        <v>0.23675336769999999</v>
      </c>
      <c r="L185">
        <f t="shared" si="11"/>
        <v>76.324663229999999</v>
      </c>
      <c r="M185">
        <v>74</v>
      </c>
      <c r="N185">
        <v>0.24573465990000001</v>
      </c>
      <c r="O185">
        <f t="shared" si="14"/>
        <v>75.426534009999997</v>
      </c>
    </row>
    <row r="186" spans="1:15" x14ac:dyDescent="0.2">
      <c r="A186">
        <v>75</v>
      </c>
      <c r="B186">
        <v>0.1230374752</v>
      </c>
      <c r="C186">
        <f t="shared" si="12"/>
        <v>87.696252479999998</v>
      </c>
      <c r="D186">
        <v>75</v>
      </c>
      <c r="E186">
        <v>0.2507559815</v>
      </c>
      <c r="F186">
        <f t="shared" si="10"/>
        <v>74.924401849999995</v>
      </c>
      <c r="G186">
        <v>75</v>
      </c>
      <c r="H186">
        <v>0.21943118980000001</v>
      </c>
      <c r="I186">
        <f t="shared" si="13"/>
        <v>78.056881020000006</v>
      </c>
      <c r="J186">
        <v>75</v>
      </c>
      <c r="K186">
        <v>0.23675336769999999</v>
      </c>
      <c r="L186">
        <f t="shared" si="11"/>
        <v>76.324663229999999</v>
      </c>
      <c r="M186">
        <v>75</v>
      </c>
      <c r="N186">
        <v>0.24573465990000001</v>
      </c>
      <c r="O186">
        <f t="shared" si="14"/>
        <v>75.426534009999997</v>
      </c>
    </row>
    <row r="187" spans="1:15" x14ac:dyDescent="0.2">
      <c r="A187">
        <v>75</v>
      </c>
      <c r="B187">
        <v>0.12040491659999999</v>
      </c>
      <c r="C187">
        <f t="shared" si="12"/>
        <v>87.959508339999999</v>
      </c>
      <c r="D187">
        <v>75</v>
      </c>
      <c r="E187">
        <v>0.24752773820000001</v>
      </c>
      <c r="F187">
        <f t="shared" si="10"/>
        <v>75.247226179999998</v>
      </c>
      <c r="G187">
        <v>75</v>
      </c>
      <c r="H187">
        <v>0.21635447660000001</v>
      </c>
      <c r="I187">
        <f t="shared" si="13"/>
        <v>78.364552339999989</v>
      </c>
      <c r="J187">
        <v>75</v>
      </c>
      <c r="K187">
        <v>0.23354367070000001</v>
      </c>
      <c r="L187">
        <f t="shared" si="11"/>
        <v>76.645632929999991</v>
      </c>
      <c r="M187">
        <v>75</v>
      </c>
      <c r="N187">
        <v>0.242990652</v>
      </c>
      <c r="O187">
        <f t="shared" si="14"/>
        <v>75.700934799999999</v>
      </c>
    </row>
    <row r="188" spans="1:15" x14ac:dyDescent="0.2">
      <c r="A188">
        <v>76</v>
      </c>
      <c r="B188">
        <v>0.12040491659999999</v>
      </c>
      <c r="C188">
        <f t="shared" si="12"/>
        <v>87.959508339999999</v>
      </c>
      <c r="D188">
        <v>76</v>
      </c>
      <c r="E188">
        <v>0.24752773820000001</v>
      </c>
      <c r="F188">
        <f t="shared" si="10"/>
        <v>75.247226179999998</v>
      </c>
      <c r="G188">
        <v>76</v>
      </c>
      <c r="H188">
        <v>0.21635447660000001</v>
      </c>
      <c r="I188">
        <f t="shared" si="13"/>
        <v>78.364552339999989</v>
      </c>
      <c r="J188">
        <v>76</v>
      </c>
      <c r="K188">
        <v>0.23354367070000001</v>
      </c>
      <c r="L188">
        <f t="shared" si="11"/>
        <v>76.645632929999991</v>
      </c>
      <c r="M188">
        <v>76</v>
      </c>
      <c r="N188">
        <v>0.242990652</v>
      </c>
      <c r="O188">
        <f t="shared" si="14"/>
        <v>75.700934799999999</v>
      </c>
    </row>
    <row r="189" spans="1:15" x14ac:dyDescent="0.2">
      <c r="A189">
        <v>76</v>
      </c>
      <c r="B189">
        <v>0.1174510577</v>
      </c>
      <c r="C189">
        <f t="shared" si="12"/>
        <v>88.254894230000005</v>
      </c>
      <c r="D189">
        <v>76</v>
      </c>
      <c r="E189">
        <v>0.24484789979999999</v>
      </c>
      <c r="F189">
        <f t="shared" si="10"/>
        <v>75.515210019999998</v>
      </c>
      <c r="G189">
        <v>76</v>
      </c>
      <c r="H189">
        <v>0.21459753770000001</v>
      </c>
      <c r="I189">
        <f t="shared" si="13"/>
        <v>78.540246229999994</v>
      </c>
      <c r="J189">
        <v>76</v>
      </c>
      <c r="K189">
        <v>0.2313344738</v>
      </c>
      <c r="L189">
        <f t="shared" si="11"/>
        <v>76.866552619999993</v>
      </c>
      <c r="M189">
        <v>76</v>
      </c>
      <c r="N189">
        <v>0.24030929370000001</v>
      </c>
      <c r="O189">
        <f t="shared" si="14"/>
        <v>75.969070630000004</v>
      </c>
    </row>
    <row r="190" spans="1:15" x14ac:dyDescent="0.2">
      <c r="A190">
        <v>77</v>
      </c>
      <c r="B190">
        <v>0.1174510577</v>
      </c>
      <c r="C190">
        <f t="shared" si="12"/>
        <v>88.254894230000005</v>
      </c>
      <c r="D190">
        <v>77</v>
      </c>
      <c r="E190">
        <v>0.24484789979999999</v>
      </c>
      <c r="F190">
        <f t="shared" si="10"/>
        <v>75.515210019999998</v>
      </c>
      <c r="G190">
        <v>77</v>
      </c>
      <c r="H190">
        <v>0.21459753770000001</v>
      </c>
      <c r="I190">
        <f t="shared" si="13"/>
        <v>78.540246229999994</v>
      </c>
      <c r="J190">
        <v>77</v>
      </c>
      <c r="K190">
        <v>0.2313344738</v>
      </c>
      <c r="L190">
        <f t="shared" si="11"/>
        <v>76.866552619999993</v>
      </c>
      <c r="M190">
        <v>77</v>
      </c>
      <c r="N190">
        <v>0.24030929370000001</v>
      </c>
      <c r="O190">
        <f t="shared" si="14"/>
        <v>75.969070630000004</v>
      </c>
    </row>
    <row r="191" spans="1:15" x14ac:dyDescent="0.2">
      <c r="A191">
        <v>77</v>
      </c>
      <c r="B191">
        <v>0.11560031380000001</v>
      </c>
      <c r="C191">
        <f t="shared" si="12"/>
        <v>88.439968620000002</v>
      </c>
      <c r="D191">
        <v>77</v>
      </c>
      <c r="E191">
        <v>0.24201676029999999</v>
      </c>
      <c r="F191">
        <f t="shared" si="10"/>
        <v>75.798323969999998</v>
      </c>
      <c r="G191">
        <v>77</v>
      </c>
      <c r="H191">
        <v>0.21306378519999999</v>
      </c>
      <c r="I191">
        <f t="shared" si="13"/>
        <v>78.693621480000004</v>
      </c>
      <c r="J191">
        <v>77</v>
      </c>
      <c r="K191">
        <v>0.22891127750000001</v>
      </c>
      <c r="L191">
        <f t="shared" si="11"/>
        <v>77.108872250000005</v>
      </c>
      <c r="M191">
        <v>77</v>
      </c>
      <c r="N191">
        <v>0.23805372699999999</v>
      </c>
      <c r="O191">
        <f t="shared" si="14"/>
        <v>76.194627299999993</v>
      </c>
    </row>
    <row r="192" spans="1:15" x14ac:dyDescent="0.2">
      <c r="A192">
        <v>78</v>
      </c>
      <c r="B192">
        <v>0.11560031380000001</v>
      </c>
      <c r="C192">
        <f t="shared" si="12"/>
        <v>88.439968620000002</v>
      </c>
      <c r="D192">
        <v>78</v>
      </c>
      <c r="E192">
        <v>0.24201676029999999</v>
      </c>
      <c r="F192">
        <f t="shared" si="10"/>
        <v>75.798323969999998</v>
      </c>
      <c r="G192">
        <v>78</v>
      </c>
      <c r="H192">
        <v>0.21306378519999999</v>
      </c>
      <c r="I192">
        <f t="shared" si="13"/>
        <v>78.693621480000004</v>
      </c>
      <c r="J192">
        <v>78</v>
      </c>
      <c r="K192">
        <v>0.22891127750000001</v>
      </c>
      <c r="L192">
        <f t="shared" si="11"/>
        <v>77.108872250000005</v>
      </c>
      <c r="M192">
        <v>78</v>
      </c>
      <c r="N192">
        <v>0.23805372699999999</v>
      </c>
      <c r="O192">
        <f t="shared" si="14"/>
        <v>76.194627299999993</v>
      </c>
    </row>
    <row r="193" spans="1:15" x14ac:dyDescent="0.2">
      <c r="A193">
        <v>78</v>
      </c>
      <c r="B193">
        <v>0.11356202109999999</v>
      </c>
      <c r="C193">
        <f t="shared" si="12"/>
        <v>88.643797890000002</v>
      </c>
      <c r="D193">
        <v>78</v>
      </c>
      <c r="E193">
        <v>0.23948990319999999</v>
      </c>
      <c r="F193">
        <f t="shared" si="10"/>
        <v>76.051009680000007</v>
      </c>
      <c r="G193">
        <v>78</v>
      </c>
      <c r="H193">
        <v>0.21110307549999999</v>
      </c>
      <c r="I193">
        <f t="shared" si="13"/>
        <v>78.889692449999998</v>
      </c>
      <c r="J193">
        <v>78</v>
      </c>
      <c r="K193">
        <v>0.22691205240000001</v>
      </c>
      <c r="L193">
        <f t="shared" si="11"/>
        <v>77.308794759999998</v>
      </c>
      <c r="M193">
        <v>78</v>
      </c>
      <c r="N193">
        <v>0.23611629840000001</v>
      </c>
      <c r="O193">
        <f t="shared" si="14"/>
        <v>76.388370159999994</v>
      </c>
    </row>
    <row r="194" spans="1:15" x14ac:dyDescent="0.2">
      <c r="A194">
        <v>79</v>
      </c>
      <c r="B194">
        <v>0.11356202109999999</v>
      </c>
      <c r="C194">
        <f t="shared" si="12"/>
        <v>88.643797890000002</v>
      </c>
      <c r="D194">
        <v>79</v>
      </c>
      <c r="E194">
        <v>0.23948990319999999</v>
      </c>
      <c r="F194">
        <f t="shared" si="10"/>
        <v>76.051009680000007</v>
      </c>
      <c r="G194">
        <v>79</v>
      </c>
      <c r="H194">
        <v>0.21110307549999999</v>
      </c>
      <c r="I194">
        <f t="shared" si="13"/>
        <v>78.889692449999998</v>
      </c>
      <c r="J194">
        <v>79</v>
      </c>
      <c r="K194">
        <v>0.22691205240000001</v>
      </c>
      <c r="L194">
        <f t="shared" si="11"/>
        <v>77.308794759999998</v>
      </c>
      <c r="M194">
        <v>79</v>
      </c>
      <c r="N194">
        <v>0.23611629840000001</v>
      </c>
      <c r="O194">
        <f t="shared" si="14"/>
        <v>76.388370159999994</v>
      </c>
    </row>
    <row r="195" spans="1:15" x14ac:dyDescent="0.2">
      <c r="A195">
        <v>79</v>
      </c>
      <c r="B195">
        <v>0.1113324002</v>
      </c>
      <c r="C195">
        <f t="shared" si="12"/>
        <v>88.866759979999998</v>
      </c>
      <c r="D195">
        <v>79</v>
      </c>
      <c r="E195">
        <v>0.23635372590000001</v>
      </c>
      <c r="F195">
        <f t="shared" si="10"/>
        <v>76.364627409999997</v>
      </c>
      <c r="G195">
        <v>79</v>
      </c>
      <c r="H195">
        <v>0.20950582649999999</v>
      </c>
      <c r="I195">
        <f t="shared" si="13"/>
        <v>79.049417349999999</v>
      </c>
      <c r="J195">
        <v>79</v>
      </c>
      <c r="K195">
        <v>0.22434710829999999</v>
      </c>
      <c r="L195">
        <f t="shared" si="11"/>
        <v>77.56528917</v>
      </c>
      <c r="M195">
        <v>79</v>
      </c>
      <c r="N195">
        <v>0.23418355930000001</v>
      </c>
      <c r="O195">
        <f t="shared" si="14"/>
        <v>76.581644069999996</v>
      </c>
    </row>
    <row r="196" spans="1:15" x14ac:dyDescent="0.2">
      <c r="A196">
        <v>80</v>
      </c>
      <c r="B196">
        <v>0.1113324002</v>
      </c>
      <c r="C196">
        <f t="shared" si="12"/>
        <v>88.866759979999998</v>
      </c>
      <c r="D196">
        <v>80</v>
      </c>
      <c r="E196">
        <v>0.23635372590000001</v>
      </c>
      <c r="F196">
        <f t="shared" si="10"/>
        <v>76.364627409999997</v>
      </c>
      <c r="G196">
        <v>80</v>
      </c>
      <c r="H196">
        <v>0.20950582649999999</v>
      </c>
      <c r="I196">
        <f t="shared" si="13"/>
        <v>79.049417349999999</v>
      </c>
      <c r="J196">
        <v>80</v>
      </c>
      <c r="K196">
        <v>0.22434710829999999</v>
      </c>
      <c r="L196">
        <f t="shared" si="11"/>
        <v>77.56528917</v>
      </c>
      <c r="M196">
        <v>80</v>
      </c>
      <c r="N196">
        <v>0.23418355930000001</v>
      </c>
      <c r="O196">
        <f t="shared" si="14"/>
        <v>76.581644069999996</v>
      </c>
    </row>
    <row r="197" spans="1:15" x14ac:dyDescent="0.2">
      <c r="A197">
        <v>80</v>
      </c>
      <c r="B197">
        <v>0.1101089673</v>
      </c>
      <c r="C197">
        <f t="shared" si="12"/>
        <v>88.989103270000001</v>
      </c>
      <c r="D197">
        <v>80</v>
      </c>
      <c r="E197">
        <v>0.23401455500000001</v>
      </c>
      <c r="F197">
        <f t="shared" si="10"/>
        <v>76.598544500000003</v>
      </c>
      <c r="G197">
        <v>80</v>
      </c>
      <c r="H197">
        <v>0.20774754649999999</v>
      </c>
      <c r="I197">
        <f t="shared" si="13"/>
        <v>79.225245349999994</v>
      </c>
      <c r="J197">
        <v>80</v>
      </c>
      <c r="K197">
        <v>0.22276348160000001</v>
      </c>
      <c r="L197">
        <f t="shared" si="11"/>
        <v>77.723651840000002</v>
      </c>
      <c r="M197">
        <v>80</v>
      </c>
      <c r="N197">
        <v>0.2324606468</v>
      </c>
      <c r="O197">
        <f t="shared" si="14"/>
        <v>76.753935319999997</v>
      </c>
    </row>
    <row r="198" spans="1:15" x14ac:dyDescent="0.2">
      <c r="A198">
        <v>81</v>
      </c>
      <c r="B198">
        <v>0.1101089673</v>
      </c>
      <c r="C198">
        <f t="shared" si="12"/>
        <v>88.989103270000001</v>
      </c>
      <c r="D198">
        <v>81</v>
      </c>
      <c r="E198">
        <v>0.23401455500000001</v>
      </c>
      <c r="F198">
        <f t="shared" si="10"/>
        <v>76.598544500000003</v>
      </c>
      <c r="G198">
        <v>81</v>
      </c>
      <c r="H198">
        <v>0.20774754649999999</v>
      </c>
      <c r="I198">
        <f t="shared" si="13"/>
        <v>79.225245349999994</v>
      </c>
      <c r="J198">
        <v>81</v>
      </c>
      <c r="K198">
        <v>0.22276348160000001</v>
      </c>
      <c r="L198">
        <f t="shared" si="11"/>
        <v>77.723651840000002</v>
      </c>
      <c r="M198">
        <v>81</v>
      </c>
      <c r="N198">
        <v>0.2324606468</v>
      </c>
      <c r="O198">
        <f t="shared" si="14"/>
        <v>76.753935319999997</v>
      </c>
    </row>
    <row r="199" spans="1:15" x14ac:dyDescent="0.2">
      <c r="A199">
        <v>81</v>
      </c>
      <c r="B199">
        <v>0.10900472260000001</v>
      </c>
      <c r="C199">
        <f t="shared" si="12"/>
        <v>89.099527739999999</v>
      </c>
      <c r="D199">
        <v>81</v>
      </c>
      <c r="E199">
        <v>0.23231735049999999</v>
      </c>
      <c r="F199">
        <f t="shared" si="10"/>
        <v>76.768264950000003</v>
      </c>
      <c r="G199">
        <v>81</v>
      </c>
      <c r="H199">
        <v>0.20567421769999999</v>
      </c>
      <c r="I199">
        <f t="shared" si="13"/>
        <v>79.432578230000004</v>
      </c>
      <c r="J199">
        <v>81</v>
      </c>
      <c r="K199">
        <v>0.221136151</v>
      </c>
      <c r="L199">
        <f t="shared" si="11"/>
        <v>77.886384899999996</v>
      </c>
      <c r="M199">
        <v>81</v>
      </c>
      <c r="N199">
        <v>0.23069546669999999</v>
      </c>
      <c r="O199">
        <f t="shared" si="14"/>
        <v>76.930453330000006</v>
      </c>
    </row>
    <row r="200" spans="1:15" x14ac:dyDescent="0.2">
      <c r="A200">
        <v>82</v>
      </c>
      <c r="B200">
        <v>0.10900472260000001</v>
      </c>
      <c r="C200">
        <f t="shared" si="12"/>
        <v>89.099527739999999</v>
      </c>
      <c r="D200">
        <v>82</v>
      </c>
      <c r="E200">
        <v>0.23231735049999999</v>
      </c>
      <c r="F200">
        <f t="shared" si="10"/>
        <v>76.768264950000003</v>
      </c>
      <c r="G200">
        <v>82</v>
      </c>
      <c r="H200">
        <v>0.20567421769999999</v>
      </c>
      <c r="I200">
        <f t="shared" si="13"/>
        <v>79.432578230000004</v>
      </c>
      <c r="J200">
        <v>82</v>
      </c>
      <c r="K200">
        <v>0.221136151</v>
      </c>
      <c r="L200">
        <f t="shared" si="11"/>
        <v>77.886384899999996</v>
      </c>
      <c r="M200">
        <v>82</v>
      </c>
      <c r="N200">
        <v>0.23069546669999999</v>
      </c>
      <c r="O200">
        <f t="shared" si="14"/>
        <v>76.930453330000006</v>
      </c>
    </row>
    <row r="201" spans="1:15" x14ac:dyDescent="0.2">
      <c r="A201">
        <v>82</v>
      </c>
      <c r="B201">
        <v>0.10772231409999999</v>
      </c>
      <c r="C201">
        <f t="shared" si="12"/>
        <v>89.227768589999997</v>
      </c>
      <c r="D201">
        <v>82</v>
      </c>
      <c r="E201">
        <v>0.22986975770000001</v>
      </c>
      <c r="F201">
        <f t="shared" si="10"/>
        <v>77.013024229999999</v>
      </c>
      <c r="G201">
        <v>82</v>
      </c>
      <c r="H201">
        <v>0.2039814257</v>
      </c>
      <c r="I201">
        <f t="shared" si="13"/>
        <v>79.601857429999995</v>
      </c>
      <c r="J201">
        <v>82</v>
      </c>
      <c r="K201">
        <v>0.2198386212</v>
      </c>
      <c r="L201">
        <f t="shared" si="11"/>
        <v>78.016137880000002</v>
      </c>
      <c r="M201">
        <v>82</v>
      </c>
      <c r="N201">
        <v>0.22903528940000001</v>
      </c>
      <c r="O201">
        <f t="shared" si="14"/>
        <v>77.096471059999999</v>
      </c>
    </row>
    <row r="202" spans="1:15" x14ac:dyDescent="0.2">
      <c r="A202">
        <v>83</v>
      </c>
      <c r="B202">
        <v>0.10772231409999999</v>
      </c>
      <c r="C202">
        <f t="shared" si="12"/>
        <v>89.227768589999997</v>
      </c>
      <c r="D202">
        <v>83</v>
      </c>
      <c r="E202">
        <v>0.22986975770000001</v>
      </c>
      <c r="F202">
        <f t="shared" si="10"/>
        <v>77.013024229999999</v>
      </c>
      <c r="G202">
        <v>83</v>
      </c>
      <c r="H202">
        <v>0.2039814257</v>
      </c>
      <c r="I202">
        <f t="shared" si="13"/>
        <v>79.601857429999995</v>
      </c>
      <c r="J202">
        <v>83</v>
      </c>
      <c r="K202">
        <v>0.2198386212</v>
      </c>
      <c r="L202">
        <f t="shared" si="11"/>
        <v>78.016137880000002</v>
      </c>
      <c r="M202">
        <v>83</v>
      </c>
      <c r="N202">
        <v>0.22903528940000001</v>
      </c>
      <c r="O202">
        <f t="shared" si="14"/>
        <v>77.096471059999999</v>
      </c>
    </row>
    <row r="203" spans="1:15" x14ac:dyDescent="0.2">
      <c r="A203">
        <v>83</v>
      </c>
      <c r="B203">
        <v>0.1072319242</v>
      </c>
      <c r="C203">
        <f t="shared" si="12"/>
        <v>89.27680758000001</v>
      </c>
      <c r="D203">
        <v>83</v>
      </c>
      <c r="E203">
        <v>0.22716663070000001</v>
      </c>
      <c r="F203">
        <f t="shared" si="10"/>
        <v>77.283336930000004</v>
      </c>
      <c r="G203">
        <v>83</v>
      </c>
      <c r="H203">
        <v>0.20225642429999999</v>
      </c>
      <c r="I203">
        <f t="shared" si="13"/>
        <v>79.774357569999992</v>
      </c>
      <c r="J203">
        <v>83</v>
      </c>
      <c r="K203">
        <v>0.21888528809999999</v>
      </c>
      <c r="L203">
        <f t="shared" si="11"/>
        <v>78.111471190000003</v>
      </c>
      <c r="M203">
        <v>83</v>
      </c>
      <c r="N203">
        <v>0.22676057520000001</v>
      </c>
      <c r="O203">
        <f t="shared" si="14"/>
        <v>77.323942479999999</v>
      </c>
    </row>
    <row r="204" spans="1:15" x14ac:dyDescent="0.2">
      <c r="A204">
        <v>84</v>
      </c>
      <c r="B204">
        <v>0.1072319242</v>
      </c>
      <c r="C204">
        <f t="shared" si="12"/>
        <v>89.27680758000001</v>
      </c>
      <c r="D204">
        <v>84</v>
      </c>
      <c r="E204">
        <v>0.22716663070000001</v>
      </c>
      <c r="F204">
        <f t="shared" si="10"/>
        <v>77.283336930000004</v>
      </c>
      <c r="G204">
        <v>84</v>
      </c>
      <c r="H204">
        <v>0.20225642429999999</v>
      </c>
      <c r="I204">
        <f t="shared" si="13"/>
        <v>79.774357569999992</v>
      </c>
      <c r="J204">
        <v>84</v>
      </c>
      <c r="K204">
        <v>0.21888528809999999</v>
      </c>
      <c r="L204">
        <f t="shared" si="11"/>
        <v>78.111471190000003</v>
      </c>
      <c r="M204">
        <v>84</v>
      </c>
      <c r="N204">
        <v>0.22676057520000001</v>
      </c>
      <c r="O204">
        <f t="shared" si="14"/>
        <v>77.323942479999999</v>
      </c>
    </row>
    <row r="205" spans="1:15" x14ac:dyDescent="0.2">
      <c r="A205">
        <v>84</v>
      </c>
      <c r="B205">
        <v>0.1055485345</v>
      </c>
      <c r="C205">
        <f t="shared" si="12"/>
        <v>89.445146550000004</v>
      </c>
      <c r="D205">
        <v>84</v>
      </c>
      <c r="E205">
        <v>0.224600984</v>
      </c>
      <c r="F205">
        <f t="shared" si="10"/>
        <v>77.539901599999993</v>
      </c>
      <c r="G205">
        <v>84</v>
      </c>
      <c r="H205">
        <v>0.20018957030000001</v>
      </c>
      <c r="I205">
        <f t="shared" si="13"/>
        <v>79.98104296999999</v>
      </c>
      <c r="J205">
        <v>84</v>
      </c>
      <c r="K205">
        <v>0.21692219130000001</v>
      </c>
      <c r="L205">
        <f t="shared" si="11"/>
        <v>78.307780870000002</v>
      </c>
      <c r="M205">
        <v>84</v>
      </c>
      <c r="N205">
        <v>0.22412722660000001</v>
      </c>
      <c r="O205">
        <f t="shared" si="14"/>
        <v>77.58727734</v>
      </c>
    </row>
    <row r="206" spans="1:15" x14ac:dyDescent="0.2">
      <c r="A206">
        <v>85</v>
      </c>
      <c r="B206">
        <v>0.1055485345</v>
      </c>
      <c r="C206">
        <f t="shared" si="12"/>
        <v>89.445146550000004</v>
      </c>
      <c r="D206">
        <v>85</v>
      </c>
      <c r="E206">
        <v>0.224600984</v>
      </c>
      <c r="F206">
        <f t="shared" si="10"/>
        <v>77.539901599999993</v>
      </c>
      <c r="G206">
        <v>85</v>
      </c>
      <c r="H206">
        <v>0.20018957030000001</v>
      </c>
      <c r="I206">
        <f t="shared" si="13"/>
        <v>79.98104296999999</v>
      </c>
      <c r="J206">
        <v>85</v>
      </c>
      <c r="K206">
        <v>0.21692219130000001</v>
      </c>
      <c r="L206">
        <f t="shared" si="11"/>
        <v>78.307780870000002</v>
      </c>
      <c r="M206">
        <v>85</v>
      </c>
      <c r="N206">
        <v>0.22412722660000001</v>
      </c>
      <c r="O206">
        <f t="shared" si="14"/>
        <v>77.58727734</v>
      </c>
    </row>
    <row r="207" spans="1:15" x14ac:dyDescent="0.2">
      <c r="A207">
        <v>85</v>
      </c>
      <c r="B207">
        <v>0.10299081559999999</v>
      </c>
      <c r="C207">
        <f t="shared" si="12"/>
        <v>89.700918439999995</v>
      </c>
      <c r="D207">
        <v>85</v>
      </c>
      <c r="E207">
        <v>0.2205570734</v>
      </c>
      <c r="F207">
        <f t="shared" si="10"/>
        <v>77.944292660000002</v>
      </c>
      <c r="G207">
        <v>85</v>
      </c>
      <c r="H207">
        <v>0.1980870542</v>
      </c>
      <c r="I207">
        <f t="shared" si="13"/>
        <v>80.191294580000005</v>
      </c>
      <c r="J207">
        <v>85</v>
      </c>
      <c r="K207">
        <v>0.21412577259999999</v>
      </c>
      <c r="L207">
        <f t="shared" si="11"/>
        <v>78.587422740000008</v>
      </c>
      <c r="M207">
        <v>85</v>
      </c>
      <c r="N207">
        <v>0.2214259945</v>
      </c>
      <c r="O207">
        <f t="shared" si="14"/>
        <v>77.857400549999994</v>
      </c>
    </row>
    <row r="208" spans="1:15" x14ac:dyDescent="0.2">
      <c r="A208">
        <v>86</v>
      </c>
      <c r="B208">
        <v>0.10299081559999999</v>
      </c>
      <c r="C208">
        <f t="shared" si="12"/>
        <v>89.700918439999995</v>
      </c>
      <c r="D208">
        <v>86</v>
      </c>
      <c r="E208">
        <v>0.2205570734</v>
      </c>
      <c r="F208">
        <f t="shared" si="10"/>
        <v>77.944292660000002</v>
      </c>
      <c r="G208">
        <v>86</v>
      </c>
      <c r="H208">
        <v>0.1980870542</v>
      </c>
      <c r="I208">
        <f t="shared" si="13"/>
        <v>80.191294580000005</v>
      </c>
      <c r="J208">
        <v>86</v>
      </c>
      <c r="K208">
        <v>0.21412577259999999</v>
      </c>
      <c r="L208">
        <f t="shared" si="11"/>
        <v>78.587422740000008</v>
      </c>
      <c r="M208">
        <v>86</v>
      </c>
      <c r="N208">
        <v>0.2214259945</v>
      </c>
      <c r="O208">
        <f t="shared" si="14"/>
        <v>77.857400549999994</v>
      </c>
    </row>
    <row r="209" spans="1:15" x14ac:dyDescent="0.2">
      <c r="A209">
        <v>86</v>
      </c>
      <c r="B209">
        <v>0.1019198539</v>
      </c>
      <c r="C209">
        <f t="shared" si="12"/>
        <v>89.808014610000001</v>
      </c>
      <c r="D209">
        <v>86</v>
      </c>
      <c r="E209">
        <v>0.2180597725</v>
      </c>
      <c r="F209">
        <f t="shared" si="10"/>
        <v>78.194022750000002</v>
      </c>
      <c r="G209">
        <v>86</v>
      </c>
      <c r="H209">
        <v>0.19604491960000001</v>
      </c>
      <c r="I209">
        <f t="shared" si="13"/>
        <v>80.395508039999996</v>
      </c>
      <c r="J209">
        <v>86</v>
      </c>
      <c r="K209">
        <v>0.2124594242</v>
      </c>
      <c r="L209">
        <f t="shared" si="11"/>
        <v>78.754057580000008</v>
      </c>
      <c r="M209">
        <v>86</v>
      </c>
      <c r="N209">
        <v>0.2194664724</v>
      </c>
      <c r="O209">
        <f t="shared" si="14"/>
        <v>78.05335276000001</v>
      </c>
    </row>
    <row r="210" spans="1:15" x14ac:dyDescent="0.2">
      <c r="A210">
        <v>87</v>
      </c>
      <c r="B210">
        <v>0.1019198539</v>
      </c>
      <c r="C210">
        <f t="shared" si="12"/>
        <v>89.808014610000001</v>
      </c>
      <c r="D210">
        <v>87</v>
      </c>
      <c r="E210">
        <v>0.2180597725</v>
      </c>
      <c r="F210">
        <f t="shared" si="10"/>
        <v>78.194022750000002</v>
      </c>
      <c r="G210">
        <v>87</v>
      </c>
      <c r="H210">
        <v>0.19604491960000001</v>
      </c>
      <c r="I210">
        <f t="shared" si="13"/>
        <v>80.395508039999996</v>
      </c>
      <c r="J210">
        <v>87</v>
      </c>
      <c r="K210">
        <v>0.2124594242</v>
      </c>
      <c r="L210">
        <f t="shared" si="11"/>
        <v>78.754057580000008</v>
      </c>
      <c r="M210">
        <v>87</v>
      </c>
      <c r="N210">
        <v>0.2194664724</v>
      </c>
      <c r="O210">
        <f t="shared" si="14"/>
        <v>78.05335276000001</v>
      </c>
    </row>
    <row r="211" spans="1:15" x14ac:dyDescent="0.2">
      <c r="A211">
        <v>87</v>
      </c>
      <c r="B211">
        <v>0.10064812670000001</v>
      </c>
      <c r="C211">
        <f t="shared" si="12"/>
        <v>89.935187330000005</v>
      </c>
      <c r="D211">
        <v>87</v>
      </c>
      <c r="E211">
        <v>0.21539201999999999</v>
      </c>
      <c r="F211">
        <f t="shared" si="10"/>
        <v>78.460797999999997</v>
      </c>
      <c r="G211">
        <v>87</v>
      </c>
      <c r="H211">
        <v>0.19379706629999999</v>
      </c>
      <c r="I211">
        <f t="shared" si="13"/>
        <v>80.620293370000013</v>
      </c>
      <c r="J211">
        <v>87</v>
      </c>
      <c r="K211">
        <v>0.2111782619</v>
      </c>
      <c r="L211">
        <f t="shared" si="11"/>
        <v>78.882173809999998</v>
      </c>
      <c r="M211">
        <v>87</v>
      </c>
      <c r="N211">
        <v>0.21785570930000001</v>
      </c>
      <c r="O211">
        <f t="shared" si="14"/>
        <v>78.214429070000008</v>
      </c>
    </row>
    <row r="212" spans="1:15" x14ac:dyDescent="0.2">
      <c r="A212">
        <v>88</v>
      </c>
      <c r="B212">
        <v>0.10064812670000001</v>
      </c>
      <c r="C212">
        <f t="shared" si="12"/>
        <v>89.935187330000005</v>
      </c>
      <c r="D212">
        <v>88</v>
      </c>
      <c r="E212">
        <v>0.21539201999999999</v>
      </c>
      <c r="F212">
        <f t="shared" si="10"/>
        <v>78.460797999999997</v>
      </c>
      <c r="G212">
        <v>88</v>
      </c>
      <c r="H212">
        <v>0.19379706629999999</v>
      </c>
      <c r="I212">
        <f t="shared" si="13"/>
        <v>80.620293370000013</v>
      </c>
      <c r="J212">
        <v>88</v>
      </c>
      <c r="K212">
        <v>0.2111782619</v>
      </c>
      <c r="L212">
        <f t="shared" si="11"/>
        <v>78.882173809999998</v>
      </c>
      <c r="M212">
        <v>88</v>
      </c>
      <c r="N212">
        <v>0.21785570930000001</v>
      </c>
      <c r="O212">
        <f t="shared" si="14"/>
        <v>78.214429070000008</v>
      </c>
    </row>
    <row r="213" spans="1:15" x14ac:dyDescent="0.2">
      <c r="A213">
        <v>88</v>
      </c>
      <c r="B213">
        <v>9.9898419899999993E-2</v>
      </c>
      <c r="C213">
        <f t="shared" si="12"/>
        <v>90.010158009999998</v>
      </c>
      <c r="D213">
        <v>88</v>
      </c>
      <c r="E213">
        <v>0.21287771620000001</v>
      </c>
      <c r="F213">
        <f t="shared" si="10"/>
        <v>78.712228379999999</v>
      </c>
      <c r="G213">
        <v>88</v>
      </c>
      <c r="H213">
        <v>0.19165657189999999</v>
      </c>
      <c r="I213">
        <f t="shared" si="13"/>
        <v>80.83434281000001</v>
      </c>
      <c r="J213">
        <v>88</v>
      </c>
      <c r="K213">
        <v>0.2107410398</v>
      </c>
      <c r="L213">
        <f t="shared" si="11"/>
        <v>78.925896019999996</v>
      </c>
      <c r="M213">
        <v>88</v>
      </c>
      <c r="N213">
        <v>0.21628899530000001</v>
      </c>
      <c r="O213">
        <f t="shared" si="14"/>
        <v>78.371100470000002</v>
      </c>
    </row>
    <row r="214" spans="1:15" x14ac:dyDescent="0.2">
      <c r="A214">
        <v>89</v>
      </c>
      <c r="B214">
        <v>9.9898419899999993E-2</v>
      </c>
      <c r="C214">
        <f t="shared" si="12"/>
        <v>90.010158009999998</v>
      </c>
      <c r="D214">
        <v>89</v>
      </c>
      <c r="E214">
        <v>0.21287771620000001</v>
      </c>
      <c r="F214">
        <f t="shared" si="10"/>
        <v>78.712228379999999</v>
      </c>
      <c r="G214">
        <v>89</v>
      </c>
      <c r="H214">
        <v>0.19165657189999999</v>
      </c>
      <c r="I214">
        <f t="shared" si="13"/>
        <v>80.83434281000001</v>
      </c>
      <c r="J214">
        <v>89</v>
      </c>
      <c r="K214">
        <v>0.2107410398</v>
      </c>
      <c r="L214">
        <f t="shared" si="11"/>
        <v>78.925896019999996</v>
      </c>
      <c r="M214">
        <v>89</v>
      </c>
      <c r="N214">
        <v>0.21628899530000001</v>
      </c>
      <c r="O214">
        <f t="shared" si="14"/>
        <v>78.371100470000002</v>
      </c>
    </row>
    <row r="215" spans="1:15" x14ac:dyDescent="0.2">
      <c r="A215">
        <v>89</v>
      </c>
      <c r="B215">
        <v>9.9125511499999999E-2</v>
      </c>
      <c r="C215">
        <f t="shared" si="12"/>
        <v>90.087448850000001</v>
      </c>
      <c r="D215">
        <v>89</v>
      </c>
      <c r="E215">
        <v>0.21077979090000001</v>
      </c>
      <c r="F215">
        <f t="shared" si="10"/>
        <v>78.922020910000001</v>
      </c>
      <c r="G215">
        <v>89</v>
      </c>
      <c r="H215">
        <v>0.19047454899999999</v>
      </c>
      <c r="I215">
        <f t="shared" si="13"/>
        <v>80.952545100000009</v>
      </c>
      <c r="J215">
        <v>89</v>
      </c>
      <c r="K215">
        <v>0.2100655877</v>
      </c>
      <c r="L215">
        <f t="shared" si="11"/>
        <v>78.993441230000002</v>
      </c>
      <c r="M215">
        <v>89</v>
      </c>
      <c r="N215">
        <v>0.2144237041</v>
      </c>
      <c r="O215">
        <f t="shared" si="14"/>
        <v>78.557629590000005</v>
      </c>
    </row>
    <row r="216" spans="1:15" x14ac:dyDescent="0.2">
      <c r="A216">
        <v>90</v>
      </c>
      <c r="B216">
        <v>9.9125511499999999E-2</v>
      </c>
      <c r="C216">
        <f t="shared" si="12"/>
        <v>90.087448850000001</v>
      </c>
      <c r="D216">
        <v>90</v>
      </c>
      <c r="E216">
        <v>0.21077979090000001</v>
      </c>
      <c r="F216">
        <f t="shared" si="10"/>
        <v>78.922020910000001</v>
      </c>
      <c r="G216">
        <v>90</v>
      </c>
      <c r="H216">
        <v>0.19047454899999999</v>
      </c>
      <c r="I216">
        <f t="shared" si="13"/>
        <v>80.952545100000009</v>
      </c>
      <c r="J216">
        <v>90</v>
      </c>
      <c r="K216">
        <v>0.2100655877</v>
      </c>
      <c r="L216">
        <f t="shared" si="11"/>
        <v>78.993441230000002</v>
      </c>
      <c r="M216">
        <v>90</v>
      </c>
      <c r="N216">
        <v>0.2144237041</v>
      </c>
      <c r="O216">
        <f t="shared" si="14"/>
        <v>78.557629590000005</v>
      </c>
    </row>
    <row r="217" spans="1:15" x14ac:dyDescent="0.2">
      <c r="A217">
        <v>90</v>
      </c>
      <c r="B217">
        <v>9.8528369800000001E-2</v>
      </c>
      <c r="C217">
        <f t="shared" si="12"/>
        <v>90.147163019999994</v>
      </c>
      <c r="D217">
        <v>90</v>
      </c>
      <c r="E217">
        <v>0.2086185988</v>
      </c>
      <c r="F217">
        <f t="shared" si="10"/>
        <v>79.138140120000003</v>
      </c>
      <c r="G217">
        <v>90</v>
      </c>
      <c r="H217">
        <v>0.1894384227</v>
      </c>
      <c r="I217">
        <f t="shared" si="13"/>
        <v>81.056157729999995</v>
      </c>
      <c r="J217">
        <v>90</v>
      </c>
      <c r="K217">
        <v>0.20775463520000001</v>
      </c>
      <c r="L217">
        <f t="shared" si="11"/>
        <v>79.224536479999998</v>
      </c>
      <c r="M217">
        <v>90</v>
      </c>
      <c r="N217">
        <v>0.21301649349999999</v>
      </c>
      <c r="O217">
        <f t="shared" si="14"/>
        <v>78.698350650000009</v>
      </c>
    </row>
    <row r="218" spans="1:15" x14ac:dyDescent="0.2">
      <c r="A218">
        <v>91</v>
      </c>
      <c r="B218">
        <v>9.8528369800000001E-2</v>
      </c>
      <c r="C218">
        <f t="shared" si="12"/>
        <v>90.147163019999994</v>
      </c>
      <c r="D218">
        <v>91</v>
      </c>
      <c r="E218">
        <v>0.2086185988</v>
      </c>
      <c r="F218">
        <f t="shared" si="10"/>
        <v>79.138140120000003</v>
      </c>
      <c r="G218">
        <v>91</v>
      </c>
      <c r="H218">
        <v>0.1894384227</v>
      </c>
      <c r="I218">
        <f t="shared" si="13"/>
        <v>81.056157729999995</v>
      </c>
      <c r="J218">
        <v>91</v>
      </c>
      <c r="K218">
        <v>0.20775463520000001</v>
      </c>
      <c r="L218">
        <f t="shared" si="11"/>
        <v>79.224536479999998</v>
      </c>
      <c r="M218">
        <v>91</v>
      </c>
      <c r="N218">
        <v>0.21301649349999999</v>
      </c>
      <c r="O218">
        <f t="shared" si="14"/>
        <v>78.698350650000009</v>
      </c>
    </row>
    <row r="219" spans="1:15" x14ac:dyDescent="0.2">
      <c r="A219">
        <v>91</v>
      </c>
      <c r="B219">
        <v>9.8322243500000003E-2</v>
      </c>
      <c r="C219">
        <f t="shared" si="12"/>
        <v>90.16777565000001</v>
      </c>
      <c r="D219">
        <v>91</v>
      </c>
      <c r="E219">
        <v>0.20651664820000001</v>
      </c>
      <c r="F219">
        <f t="shared" si="10"/>
        <v>79.348335179999992</v>
      </c>
      <c r="G219">
        <v>91</v>
      </c>
      <c r="H219">
        <v>0.18767947730000001</v>
      </c>
      <c r="I219">
        <f t="shared" si="13"/>
        <v>81.232052269999997</v>
      </c>
      <c r="J219">
        <v>91</v>
      </c>
      <c r="K219">
        <v>0.20680706560000001</v>
      </c>
      <c r="L219">
        <f t="shared" si="11"/>
        <v>79.319293439999996</v>
      </c>
      <c r="M219">
        <v>91</v>
      </c>
      <c r="N219">
        <v>0.2116614268</v>
      </c>
      <c r="O219">
        <f t="shared" si="14"/>
        <v>78.833857320000007</v>
      </c>
    </row>
    <row r="220" spans="1:15" x14ac:dyDescent="0.2">
      <c r="A220">
        <v>92</v>
      </c>
      <c r="B220">
        <v>9.8322243500000003E-2</v>
      </c>
      <c r="C220">
        <f t="shared" si="12"/>
        <v>90.16777565000001</v>
      </c>
      <c r="D220">
        <v>92</v>
      </c>
      <c r="E220">
        <v>0.20651664820000001</v>
      </c>
      <c r="F220">
        <f t="shared" si="10"/>
        <v>79.348335179999992</v>
      </c>
      <c r="G220">
        <v>92</v>
      </c>
      <c r="H220">
        <v>0.18767947730000001</v>
      </c>
      <c r="I220">
        <f t="shared" si="13"/>
        <v>81.232052269999997</v>
      </c>
      <c r="J220">
        <v>92</v>
      </c>
      <c r="K220">
        <v>0.20680706560000001</v>
      </c>
      <c r="L220">
        <f t="shared" si="11"/>
        <v>79.319293439999996</v>
      </c>
      <c r="M220">
        <v>92</v>
      </c>
      <c r="N220">
        <v>0.2116614268</v>
      </c>
      <c r="O220">
        <f t="shared" si="14"/>
        <v>78.833857320000007</v>
      </c>
    </row>
    <row r="221" spans="1:15" x14ac:dyDescent="0.2">
      <c r="A221">
        <v>92</v>
      </c>
      <c r="B221">
        <v>9.7472807300000006E-2</v>
      </c>
      <c r="C221">
        <f t="shared" si="12"/>
        <v>90.25271927</v>
      </c>
      <c r="D221">
        <v>92</v>
      </c>
      <c r="E221">
        <v>0.20515887930000001</v>
      </c>
      <c r="F221">
        <f t="shared" si="10"/>
        <v>79.484112069999995</v>
      </c>
      <c r="G221">
        <v>92</v>
      </c>
      <c r="H221">
        <v>0.1864234961</v>
      </c>
      <c r="I221">
        <f t="shared" si="13"/>
        <v>81.357650390000003</v>
      </c>
      <c r="J221">
        <v>92</v>
      </c>
      <c r="K221">
        <v>0.20583841419999999</v>
      </c>
      <c r="L221">
        <f t="shared" si="11"/>
        <v>79.416158580000001</v>
      </c>
      <c r="M221">
        <v>92</v>
      </c>
      <c r="N221">
        <v>0.2107294082</v>
      </c>
      <c r="O221">
        <f t="shared" si="14"/>
        <v>78.927059180000001</v>
      </c>
    </row>
    <row r="222" spans="1:15" x14ac:dyDescent="0.2">
      <c r="A222">
        <v>93</v>
      </c>
      <c r="B222">
        <v>9.7472807300000006E-2</v>
      </c>
      <c r="C222">
        <f t="shared" si="12"/>
        <v>90.25271927</v>
      </c>
      <c r="D222">
        <v>93</v>
      </c>
      <c r="E222">
        <v>0.20515887930000001</v>
      </c>
      <c r="F222">
        <f t="shared" si="10"/>
        <v>79.484112069999995</v>
      </c>
      <c r="G222">
        <v>93</v>
      </c>
      <c r="H222">
        <v>0.1864234961</v>
      </c>
      <c r="I222">
        <f t="shared" si="13"/>
        <v>81.357650390000003</v>
      </c>
      <c r="J222">
        <v>93</v>
      </c>
      <c r="K222">
        <v>0.20583841419999999</v>
      </c>
      <c r="L222">
        <f t="shared" si="11"/>
        <v>79.416158580000001</v>
      </c>
      <c r="M222">
        <v>93</v>
      </c>
      <c r="N222">
        <v>0.2107294082</v>
      </c>
      <c r="O222">
        <f t="shared" si="14"/>
        <v>78.927059180000001</v>
      </c>
    </row>
    <row r="223" spans="1:15" x14ac:dyDescent="0.2">
      <c r="A223">
        <v>93</v>
      </c>
      <c r="B223">
        <v>9.6602514400000006E-2</v>
      </c>
      <c r="C223">
        <f t="shared" si="12"/>
        <v>90.339748560000004</v>
      </c>
      <c r="D223">
        <v>93</v>
      </c>
      <c r="E223">
        <v>0.20334947270000001</v>
      </c>
      <c r="F223">
        <f t="shared" si="10"/>
        <v>79.665052729999999</v>
      </c>
      <c r="G223">
        <v>93</v>
      </c>
      <c r="H223">
        <v>0.1845685359</v>
      </c>
      <c r="I223">
        <f t="shared" si="13"/>
        <v>81.543146410000006</v>
      </c>
      <c r="J223">
        <v>93</v>
      </c>
      <c r="K223">
        <v>0.20509081709999999</v>
      </c>
      <c r="L223">
        <f t="shared" si="11"/>
        <v>79.490918289999996</v>
      </c>
      <c r="M223">
        <v>93</v>
      </c>
      <c r="N223">
        <v>0.20976761259999999</v>
      </c>
      <c r="O223">
        <f t="shared" si="14"/>
        <v>79.023238739999996</v>
      </c>
    </row>
    <row r="224" spans="1:15" x14ac:dyDescent="0.2">
      <c r="A224">
        <v>94</v>
      </c>
      <c r="B224">
        <v>9.6602514400000006E-2</v>
      </c>
      <c r="C224">
        <f t="shared" si="12"/>
        <v>90.339748560000004</v>
      </c>
      <c r="D224">
        <v>94</v>
      </c>
      <c r="E224">
        <v>0.20334947270000001</v>
      </c>
      <c r="F224">
        <f t="shared" si="10"/>
        <v>79.665052729999999</v>
      </c>
      <c r="G224">
        <v>94</v>
      </c>
      <c r="H224">
        <v>0.1845685359</v>
      </c>
      <c r="I224">
        <f t="shared" si="13"/>
        <v>81.543146410000006</v>
      </c>
      <c r="J224">
        <v>94</v>
      </c>
      <c r="K224">
        <v>0.20509081709999999</v>
      </c>
      <c r="L224">
        <f t="shared" si="11"/>
        <v>79.490918289999996</v>
      </c>
      <c r="M224">
        <v>94</v>
      </c>
      <c r="N224">
        <v>0.20976761259999999</v>
      </c>
      <c r="O224">
        <f t="shared" si="14"/>
        <v>79.023238739999996</v>
      </c>
    </row>
    <row r="225" spans="1:15" x14ac:dyDescent="0.2">
      <c r="A225">
        <v>94</v>
      </c>
      <c r="B225">
        <v>9.5712168599999994E-2</v>
      </c>
      <c r="C225">
        <f t="shared" si="12"/>
        <v>90.428783140000007</v>
      </c>
      <c r="D225">
        <v>94</v>
      </c>
      <c r="E225">
        <v>0.20148913269999999</v>
      </c>
      <c r="F225">
        <f t="shared" si="10"/>
        <v>79.851086729999992</v>
      </c>
      <c r="G225">
        <v>94</v>
      </c>
      <c r="H225">
        <v>0.18379950040000001</v>
      </c>
      <c r="I225">
        <f t="shared" si="13"/>
        <v>81.620049960000003</v>
      </c>
      <c r="J225">
        <v>94</v>
      </c>
      <c r="K225">
        <v>0.20432172649999999</v>
      </c>
      <c r="L225">
        <f t="shared" si="11"/>
        <v>79.567827350000002</v>
      </c>
      <c r="M225">
        <v>94</v>
      </c>
      <c r="N225">
        <v>0.20768972590000001</v>
      </c>
      <c r="O225">
        <f t="shared" si="14"/>
        <v>79.231027409999996</v>
      </c>
    </row>
    <row r="226" spans="1:15" x14ac:dyDescent="0.2">
      <c r="A226">
        <v>95</v>
      </c>
      <c r="B226">
        <v>9.5712168599999994E-2</v>
      </c>
      <c r="C226">
        <f t="shared" si="12"/>
        <v>90.428783140000007</v>
      </c>
      <c r="D226">
        <v>95</v>
      </c>
      <c r="E226">
        <v>0.20148913269999999</v>
      </c>
      <c r="F226">
        <f t="shared" si="10"/>
        <v>79.851086729999992</v>
      </c>
      <c r="G226">
        <v>95</v>
      </c>
      <c r="H226">
        <v>0.18379950040000001</v>
      </c>
      <c r="I226">
        <f t="shared" si="13"/>
        <v>81.620049960000003</v>
      </c>
      <c r="J226">
        <v>95</v>
      </c>
      <c r="K226">
        <v>0.20432172649999999</v>
      </c>
      <c r="L226">
        <f t="shared" si="11"/>
        <v>79.567827350000002</v>
      </c>
      <c r="M226">
        <v>95</v>
      </c>
      <c r="N226">
        <v>0.20768972590000001</v>
      </c>
      <c r="O226">
        <f t="shared" si="14"/>
        <v>79.231027409999996</v>
      </c>
    </row>
    <row r="227" spans="1:15" x14ac:dyDescent="0.2">
      <c r="A227">
        <v>95</v>
      </c>
      <c r="B227">
        <v>9.4794066299999993E-2</v>
      </c>
      <c r="C227">
        <f t="shared" si="12"/>
        <v>90.52059337</v>
      </c>
      <c r="D227">
        <v>95</v>
      </c>
      <c r="E227">
        <v>0.1998783911</v>
      </c>
      <c r="F227">
        <f t="shared" si="10"/>
        <v>80.012160890000004</v>
      </c>
      <c r="G227">
        <v>95</v>
      </c>
      <c r="H227">
        <v>0.18260857489999999</v>
      </c>
      <c r="I227">
        <f t="shared" si="13"/>
        <v>81.739142510000008</v>
      </c>
      <c r="J227">
        <v>95</v>
      </c>
      <c r="K227">
        <v>0.20405533570000001</v>
      </c>
      <c r="L227">
        <f t="shared" si="11"/>
        <v>79.594466429999997</v>
      </c>
      <c r="M227">
        <v>95</v>
      </c>
      <c r="N227">
        <v>0.20594529640000001</v>
      </c>
      <c r="O227">
        <f t="shared" si="14"/>
        <v>79.405470359999995</v>
      </c>
    </row>
    <row r="228" spans="1:15" x14ac:dyDescent="0.2">
      <c r="A228">
        <v>96</v>
      </c>
      <c r="B228">
        <v>9.4794066299999993E-2</v>
      </c>
      <c r="C228">
        <f t="shared" si="12"/>
        <v>90.52059337</v>
      </c>
      <c r="D228">
        <v>96</v>
      </c>
      <c r="E228">
        <v>0.1998783911</v>
      </c>
      <c r="F228">
        <f t="shared" ref="F228:F291" si="15">100*(1-E228)</f>
        <v>80.012160890000004</v>
      </c>
      <c r="G228">
        <v>96</v>
      </c>
      <c r="H228">
        <v>0.18260857489999999</v>
      </c>
      <c r="I228">
        <f t="shared" si="13"/>
        <v>81.739142510000008</v>
      </c>
      <c r="J228">
        <v>96</v>
      </c>
      <c r="K228">
        <v>0.20405533570000001</v>
      </c>
      <c r="L228">
        <f t="shared" ref="L228:L291" si="16">100*(1-K228)</f>
        <v>79.594466429999997</v>
      </c>
      <c r="M228">
        <v>96</v>
      </c>
      <c r="N228">
        <v>0.20594529640000001</v>
      </c>
      <c r="O228">
        <f t="shared" si="14"/>
        <v>79.405470359999995</v>
      </c>
    </row>
    <row r="229" spans="1:15" x14ac:dyDescent="0.2">
      <c r="A229">
        <v>96</v>
      </c>
      <c r="B229">
        <v>9.3379229499999994E-2</v>
      </c>
      <c r="C229">
        <f t="shared" ref="C229:C292" si="17">100*(1-B229)</f>
        <v>90.662077049999994</v>
      </c>
      <c r="D229">
        <v>96</v>
      </c>
      <c r="E229">
        <v>0.1964140331</v>
      </c>
      <c r="F229">
        <f t="shared" si="15"/>
        <v>80.358596690000013</v>
      </c>
      <c r="G229">
        <v>96</v>
      </c>
      <c r="H229">
        <v>0.17890287660000001</v>
      </c>
      <c r="I229">
        <f t="shared" ref="I229:I292" si="18">100*(1-H229)</f>
        <v>82.109712340000002</v>
      </c>
      <c r="J229">
        <v>96</v>
      </c>
      <c r="K229">
        <v>0.20268215040000001</v>
      </c>
      <c r="L229">
        <f t="shared" si="16"/>
        <v>79.731784959999999</v>
      </c>
      <c r="M229">
        <v>96</v>
      </c>
      <c r="N229">
        <v>0.20456382640000001</v>
      </c>
      <c r="O229">
        <f t="shared" ref="O229:O292" si="19">100*(1-N229)</f>
        <v>79.543617359999999</v>
      </c>
    </row>
    <row r="230" spans="1:15" x14ac:dyDescent="0.2">
      <c r="A230">
        <v>97</v>
      </c>
      <c r="B230">
        <v>9.3379229499999994E-2</v>
      </c>
      <c r="C230">
        <f t="shared" si="17"/>
        <v>90.662077049999994</v>
      </c>
      <c r="D230">
        <v>97</v>
      </c>
      <c r="E230">
        <v>0.1964140331</v>
      </c>
      <c r="F230">
        <f t="shared" si="15"/>
        <v>80.358596690000013</v>
      </c>
      <c r="G230">
        <v>97</v>
      </c>
      <c r="H230">
        <v>0.17890287660000001</v>
      </c>
      <c r="I230">
        <f t="shared" si="18"/>
        <v>82.109712340000002</v>
      </c>
      <c r="J230">
        <v>97</v>
      </c>
      <c r="K230">
        <v>0.20268215040000001</v>
      </c>
      <c r="L230">
        <f t="shared" si="16"/>
        <v>79.731784959999999</v>
      </c>
      <c r="M230">
        <v>97</v>
      </c>
      <c r="N230">
        <v>0.20456382640000001</v>
      </c>
      <c r="O230">
        <f t="shared" si="19"/>
        <v>79.543617359999999</v>
      </c>
    </row>
    <row r="231" spans="1:15" x14ac:dyDescent="0.2">
      <c r="A231">
        <v>97</v>
      </c>
      <c r="B231">
        <v>9.16901995E-2</v>
      </c>
      <c r="C231">
        <f t="shared" si="17"/>
        <v>90.830980049999994</v>
      </c>
      <c r="D231">
        <v>97</v>
      </c>
      <c r="E231">
        <v>0.1939395256</v>
      </c>
      <c r="F231">
        <f t="shared" si="15"/>
        <v>80.606047439999998</v>
      </c>
      <c r="G231">
        <v>97</v>
      </c>
      <c r="H231">
        <v>0.17743645960000001</v>
      </c>
      <c r="I231">
        <f t="shared" si="18"/>
        <v>82.256354040000005</v>
      </c>
      <c r="J231">
        <v>97</v>
      </c>
      <c r="K231">
        <v>0.200700621</v>
      </c>
      <c r="L231">
        <f t="shared" si="16"/>
        <v>79.929937899999999</v>
      </c>
      <c r="M231">
        <v>97</v>
      </c>
      <c r="N231">
        <v>0.2020464545</v>
      </c>
      <c r="O231">
        <f t="shared" si="19"/>
        <v>79.795354549999999</v>
      </c>
    </row>
    <row r="232" spans="1:15" x14ac:dyDescent="0.2">
      <c r="A232">
        <v>98</v>
      </c>
      <c r="B232">
        <v>9.16901995E-2</v>
      </c>
      <c r="C232">
        <f t="shared" si="17"/>
        <v>90.830980049999994</v>
      </c>
      <c r="D232">
        <v>98</v>
      </c>
      <c r="E232">
        <v>0.1939395256</v>
      </c>
      <c r="F232">
        <f t="shared" si="15"/>
        <v>80.606047439999998</v>
      </c>
      <c r="G232">
        <v>98</v>
      </c>
      <c r="H232">
        <v>0.17743645960000001</v>
      </c>
      <c r="I232">
        <f t="shared" si="18"/>
        <v>82.256354040000005</v>
      </c>
      <c r="J232">
        <v>98</v>
      </c>
      <c r="K232">
        <v>0.200700621</v>
      </c>
      <c r="L232">
        <f t="shared" si="16"/>
        <v>79.929937899999999</v>
      </c>
      <c r="M232">
        <v>98</v>
      </c>
      <c r="N232">
        <v>0.2020464545</v>
      </c>
      <c r="O232">
        <f t="shared" si="19"/>
        <v>79.795354549999999</v>
      </c>
    </row>
    <row r="233" spans="1:15" x14ac:dyDescent="0.2">
      <c r="A233">
        <v>98</v>
      </c>
      <c r="B233">
        <v>9.1182220600000002E-2</v>
      </c>
      <c r="C233">
        <f t="shared" si="17"/>
        <v>90.881777939999992</v>
      </c>
      <c r="D233">
        <v>98</v>
      </c>
      <c r="E233">
        <v>0.1928100941</v>
      </c>
      <c r="F233">
        <f t="shared" si="15"/>
        <v>80.718990590000004</v>
      </c>
      <c r="G233">
        <v>98</v>
      </c>
      <c r="H233">
        <v>0.1763371011</v>
      </c>
      <c r="I233">
        <f t="shared" si="18"/>
        <v>82.366289890000004</v>
      </c>
      <c r="J233">
        <v>98</v>
      </c>
      <c r="K233">
        <v>0.19862542999999999</v>
      </c>
      <c r="L233">
        <f t="shared" si="16"/>
        <v>80.137456999999998</v>
      </c>
      <c r="M233">
        <v>98</v>
      </c>
      <c r="N233">
        <v>0.201233624</v>
      </c>
      <c r="O233">
        <f t="shared" si="19"/>
        <v>79.876637599999995</v>
      </c>
    </row>
    <row r="234" spans="1:15" x14ac:dyDescent="0.2">
      <c r="A234">
        <v>99</v>
      </c>
      <c r="B234">
        <v>9.1182220600000002E-2</v>
      </c>
      <c r="C234">
        <f t="shared" si="17"/>
        <v>90.881777939999992</v>
      </c>
      <c r="D234">
        <v>99</v>
      </c>
      <c r="E234">
        <v>0.1928100941</v>
      </c>
      <c r="F234">
        <f t="shared" si="15"/>
        <v>80.718990590000004</v>
      </c>
      <c r="G234">
        <v>99</v>
      </c>
      <c r="H234">
        <v>0.1763371011</v>
      </c>
      <c r="I234">
        <f t="shared" si="18"/>
        <v>82.366289890000004</v>
      </c>
      <c r="J234">
        <v>99</v>
      </c>
      <c r="K234">
        <v>0.19862542999999999</v>
      </c>
      <c r="L234">
        <f t="shared" si="16"/>
        <v>80.137456999999998</v>
      </c>
      <c r="M234">
        <v>99</v>
      </c>
      <c r="N234">
        <v>0.201233624</v>
      </c>
      <c r="O234">
        <f t="shared" si="19"/>
        <v>79.876637599999995</v>
      </c>
    </row>
    <row r="235" spans="1:15" x14ac:dyDescent="0.2">
      <c r="A235">
        <v>99</v>
      </c>
      <c r="B235">
        <v>9.0662663700000007E-2</v>
      </c>
      <c r="C235">
        <f t="shared" si="17"/>
        <v>90.933733630000006</v>
      </c>
      <c r="D235">
        <v>99</v>
      </c>
      <c r="E235">
        <v>0.19082916850000001</v>
      </c>
      <c r="F235">
        <f t="shared" si="15"/>
        <v>80.917083149999996</v>
      </c>
      <c r="G235">
        <v>99</v>
      </c>
      <c r="H235">
        <v>0.17497366989999999</v>
      </c>
      <c r="I235">
        <f t="shared" si="18"/>
        <v>82.502633010000011</v>
      </c>
      <c r="J235">
        <v>99</v>
      </c>
      <c r="K235">
        <v>0.19740499719999999</v>
      </c>
      <c r="L235">
        <f t="shared" si="16"/>
        <v>80.259500279999997</v>
      </c>
      <c r="M235">
        <v>99</v>
      </c>
      <c r="N235">
        <v>0.2008776682</v>
      </c>
      <c r="O235">
        <f t="shared" si="19"/>
        <v>79.912233180000001</v>
      </c>
    </row>
    <row r="236" spans="1:15" x14ac:dyDescent="0.2">
      <c r="A236">
        <v>100</v>
      </c>
      <c r="B236">
        <v>9.0662663700000007E-2</v>
      </c>
      <c r="C236">
        <f t="shared" si="17"/>
        <v>90.933733630000006</v>
      </c>
      <c r="D236">
        <v>100</v>
      </c>
      <c r="E236">
        <v>0.19082916850000001</v>
      </c>
      <c r="F236">
        <f t="shared" si="15"/>
        <v>80.917083149999996</v>
      </c>
      <c r="G236">
        <v>100</v>
      </c>
      <c r="H236">
        <v>0.17497366989999999</v>
      </c>
      <c r="I236">
        <f t="shared" si="18"/>
        <v>82.502633010000011</v>
      </c>
      <c r="J236">
        <v>100</v>
      </c>
      <c r="K236">
        <v>0.19740499719999999</v>
      </c>
      <c r="L236">
        <f t="shared" si="16"/>
        <v>80.259500279999997</v>
      </c>
      <c r="M236">
        <v>100</v>
      </c>
      <c r="N236">
        <v>0.2008776682</v>
      </c>
      <c r="O236">
        <f t="shared" si="19"/>
        <v>79.912233180000001</v>
      </c>
    </row>
    <row r="237" spans="1:15" x14ac:dyDescent="0.2">
      <c r="A237">
        <v>100</v>
      </c>
      <c r="B237">
        <v>8.9589732800000002E-2</v>
      </c>
      <c r="C237">
        <f t="shared" si="17"/>
        <v>91.041026719999991</v>
      </c>
      <c r="D237">
        <v>100</v>
      </c>
      <c r="E237">
        <v>0.18980595580000001</v>
      </c>
      <c r="F237">
        <f t="shared" si="15"/>
        <v>81.019404420000001</v>
      </c>
      <c r="G237">
        <v>100</v>
      </c>
      <c r="H237">
        <v>0.17262503009999999</v>
      </c>
      <c r="I237">
        <f t="shared" si="18"/>
        <v>82.737496989999997</v>
      </c>
      <c r="J237">
        <v>100</v>
      </c>
      <c r="K237">
        <v>0.1970850539</v>
      </c>
      <c r="L237">
        <f t="shared" si="16"/>
        <v>80.291494610000001</v>
      </c>
      <c r="M237">
        <v>100</v>
      </c>
      <c r="N237">
        <v>0.19916390389999999</v>
      </c>
      <c r="O237">
        <f t="shared" si="19"/>
        <v>80.083609610000011</v>
      </c>
    </row>
    <row r="238" spans="1:15" x14ac:dyDescent="0.2">
      <c r="A238">
        <v>101</v>
      </c>
      <c r="B238">
        <v>8.9589732800000002E-2</v>
      </c>
      <c r="C238">
        <f t="shared" si="17"/>
        <v>91.041026719999991</v>
      </c>
      <c r="D238">
        <v>101</v>
      </c>
      <c r="E238">
        <v>0.18980595580000001</v>
      </c>
      <c r="F238">
        <f t="shared" si="15"/>
        <v>81.019404420000001</v>
      </c>
      <c r="G238">
        <v>101</v>
      </c>
      <c r="H238">
        <v>0.17262503009999999</v>
      </c>
      <c r="I238">
        <f t="shared" si="18"/>
        <v>82.737496989999997</v>
      </c>
      <c r="J238">
        <v>101</v>
      </c>
      <c r="K238">
        <v>0.1970850539</v>
      </c>
      <c r="L238">
        <f t="shared" si="16"/>
        <v>80.291494610000001</v>
      </c>
      <c r="M238">
        <v>101</v>
      </c>
      <c r="N238">
        <v>0.19916390389999999</v>
      </c>
      <c r="O238">
        <f t="shared" si="19"/>
        <v>80.083609610000011</v>
      </c>
    </row>
    <row r="239" spans="1:15" x14ac:dyDescent="0.2">
      <c r="A239">
        <v>101</v>
      </c>
      <c r="B239">
        <v>8.8487089899999996E-2</v>
      </c>
      <c r="C239">
        <f t="shared" si="17"/>
        <v>91.151291010000008</v>
      </c>
      <c r="D239">
        <v>101</v>
      </c>
      <c r="E239">
        <v>0.18875050099999999</v>
      </c>
      <c r="F239">
        <f t="shared" si="15"/>
        <v>81.124949900000004</v>
      </c>
      <c r="G239">
        <v>101</v>
      </c>
      <c r="H239">
        <v>0.17165112299999999</v>
      </c>
      <c r="I239">
        <f t="shared" si="18"/>
        <v>82.83488770000001</v>
      </c>
      <c r="J239">
        <v>101</v>
      </c>
      <c r="K239">
        <v>0.1964225832</v>
      </c>
      <c r="L239">
        <f t="shared" si="16"/>
        <v>80.357741680000004</v>
      </c>
      <c r="M239">
        <v>101</v>
      </c>
      <c r="N239">
        <v>0.19802220000000001</v>
      </c>
      <c r="O239">
        <f t="shared" si="19"/>
        <v>80.197779999999995</v>
      </c>
    </row>
    <row r="240" spans="1:15" x14ac:dyDescent="0.2">
      <c r="A240">
        <v>102</v>
      </c>
      <c r="B240">
        <v>8.8487089899999996E-2</v>
      </c>
      <c r="C240">
        <f t="shared" si="17"/>
        <v>91.151291010000008</v>
      </c>
      <c r="D240">
        <v>102</v>
      </c>
      <c r="E240">
        <v>0.18875050099999999</v>
      </c>
      <c r="F240">
        <f t="shared" si="15"/>
        <v>81.124949900000004</v>
      </c>
      <c r="G240">
        <v>102</v>
      </c>
      <c r="H240">
        <v>0.17165112299999999</v>
      </c>
      <c r="I240">
        <f t="shared" si="18"/>
        <v>82.83488770000001</v>
      </c>
      <c r="J240">
        <v>103</v>
      </c>
      <c r="K240">
        <v>0.1964225832</v>
      </c>
      <c r="L240">
        <f t="shared" si="16"/>
        <v>80.357741680000004</v>
      </c>
      <c r="M240">
        <v>102</v>
      </c>
      <c r="N240">
        <v>0.19802220000000001</v>
      </c>
      <c r="O240">
        <f t="shared" si="19"/>
        <v>80.197779999999995</v>
      </c>
    </row>
    <row r="241" spans="1:15" x14ac:dyDescent="0.2">
      <c r="A241">
        <v>102</v>
      </c>
      <c r="B241">
        <v>8.7919865E-2</v>
      </c>
      <c r="C241">
        <f t="shared" si="17"/>
        <v>91.208013499999993</v>
      </c>
      <c r="D241">
        <v>102</v>
      </c>
      <c r="E241">
        <v>0.18673471890000001</v>
      </c>
      <c r="F241">
        <f t="shared" si="15"/>
        <v>81.326528109999998</v>
      </c>
      <c r="G241">
        <v>102</v>
      </c>
      <c r="H241">
        <v>0.17010703490000001</v>
      </c>
      <c r="I241">
        <f t="shared" si="18"/>
        <v>82.989296510000003</v>
      </c>
      <c r="J241">
        <v>103</v>
      </c>
      <c r="K241">
        <v>0.19570831920000001</v>
      </c>
      <c r="L241">
        <f t="shared" si="16"/>
        <v>80.429168079999997</v>
      </c>
      <c r="M241">
        <v>102</v>
      </c>
      <c r="N241">
        <v>0.19681801090000001</v>
      </c>
      <c r="O241">
        <f t="shared" si="19"/>
        <v>80.318198910000007</v>
      </c>
    </row>
    <row r="242" spans="1:15" x14ac:dyDescent="0.2">
      <c r="A242">
        <v>103</v>
      </c>
      <c r="B242">
        <v>8.7919865E-2</v>
      </c>
      <c r="C242">
        <f t="shared" si="17"/>
        <v>91.208013499999993</v>
      </c>
      <c r="D242">
        <v>103</v>
      </c>
      <c r="E242">
        <v>0.18673471890000001</v>
      </c>
      <c r="F242">
        <f t="shared" si="15"/>
        <v>81.326528109999998</v>
      </c>
      <c r="G242">
        <v>103</v>
      </c>
      <c r="H242">
        <v>0.17010703490000001</v>
      </c>
      <c r="I242">
        <f t="shared" si="18"/>
        <v>82.989296510000003</v>
      </c>
      <c r="J242">
        <v>104</v>
      </c>
      <c r="K242">
        <v>0.19570831920000001</v>
      </c>
      <c r="L242">
        <f t="shared" si="16"/>
        <v>80.429168079999997</v>
      </c>
      <c r="M242">
        <v>103</v>
      </c>
      <c r="N242">
        <v>0.19681801090000001</v>
      </c>
      <c r="O242">
        <f t="shared" si="19"/>
        <v>80.318198910000007</v>
      </c>
    </row>
    <row r="243" spans="1:15" x14ac:dyDescent="0.2">
      <c r="A243">
        <v>103</v>
      </c>
      <c r="B243">
        <v>8.7049371299999997E-2</v>
      </c>
      <c r="C243">
        <f t="shared" si="17"/>
        <v>91.295062869999995</v>
      </c>
      <c r="D243">
        <v>103</v>
      </c>
      <c r="E243">
        <v>0.18520723650000001</v>
      </c>
      <c r="F243">
        <f t="shared" si="15"/>
        <v>81.479276349999992</v>
      </c>
      <c r="G243">
        <v>103</v>
      </c>
      <c r="H243">
        <v>0.16931706420000001</v>
      </c>
      <c r="I243">
        <f t="shared" si="18"/>
        <v>83.068293580000002</v>
      </c>
      <c r="J243">
        <v>104</v>
      </c>
      <c r="K243">
        <v>0.1949555949</v>
      </c>
      <c r="L243">
        <f t="shared" si="16"/>
        <v>80.504440509999995</v>
      </c>
      <c r="M243">
        <v>103</v>
      </c>
      <c r="N243">
        <v>0.19529977940000001</v>
      </c>
      <c r="O243">
        <f t="shared" si="19"/>
        <v>80.470022060000005</v>
      </c>
    </row>
    <row r="244" spans="1:15" x14ac:dyDescent="0.2">
      <c r="A244">
        <v>104</v>
      </c>
      <c r="B244">
        <v>8.7049371299999997E-2</v>
      </c>
      <c r="C244">
        <f t="shared" si="17"/>
        <v>91.295062869999995</v>
      </c>
      <c r="D244">
        <v>104</v>
      </c>
      <c r="E244">
        <v>0.18520723650000001</v>
      </c>
      <c r="F244">
        <f t="shared" si="15"/>
        <v>81.479276349999992</v>
      </c>
      <c r="G244">
        <v>104</v>
      </c>
      <c r="H244">
        <v>0.16931706420000001</v>
      </c>
      <c r="I244">
        <f t="shared" si="18"/>
        <v>83.068293580000002</v>
      </c>
      <c r="J244">
        <v>105</v>
      </c>
      <c r="K244">
        <v>0.1949555949</v>
      </c>
      <c r="L244">
        <f t="shared" si="16"/>
        <v>80.504440509999995</v>
      </c>
      <c r="M244">
        <v>104</v>
      </c>
      <c r="N244">
        <v>0.19529977940000001</v>
      </c>
      <c r="O244">
        <f t="shared" si="19"/>
        <v>80.470022060000005</v>
      </c>
    </row>
    <row r="245" spans="1:15" x14ac:dyDescent="0.2">
      <c r="A245">
        <v>104</v>
      </c>
      <c r="B245">
        <v>8.6142606999999996E-2</v>
      </c>
      <c r="C245">
        <f t="shared" si="17"/>
        <v>91.385739299999997</v>
      </c>
      <c r="D245">
        <v>104</v>
      </c>
      <c r="E245">
        <v>0.18400459220000001</v>
      </c>
      <c r="F245">
        <f t="shared" si="15"/>
        <v>81.599540779999998</v>
      </c>
      <c r="G245">
        <v>104</v>
      </c>
      <c r="H245">
        <v>0.16687889850000001</v>
      </c>
      <c r="I245">
        <f t="shared" si="18"/>
        <v>83.312110149999995</v>
      </c>
      <c r="J245">
        <v>105</v>
      </c>
      <c r="K245">
        <v>0.1937692526</v>
      </c>
      <c r="L245">
        <f t="shared" si="16"/>
        <v>80.623074740000007</v>
      </c>
      <c r="M245">
        <v>104</v>
      </c>
      <c r="N245">
        <v>0.19429233770000001</v>
      </c>
      <c r="O245">
        <f t="shared" si="19"/>
        <v>80.570766230000004</v>
      </c>
    </row>
    <row r="246" spans="1:15" x14ac:dyDescent="0.2">
      <c r="A246">
        <v>106</v>
      </c>
      <c r="B246">
        <v>8.6142606999999996E-2</v>
      </c>
      <c r="C246">
        <f t="shared" si="17"/>
        <v>91.385739299999997</v>
      </c>
      <c r="D246">
        <v>105</v>
      </c>
      <c r="E246">
        <v>0.18400459220000001</v>
      </c>
      <c r="F246">
        <f t="shared" si="15"/>
        <v>81.599540779999998</v>
      </c>
      <c r="G246">
        <v>105</v>
      </c>
      <c r="H246">
        <v>0.16687889850000001</v>
      </c>
      <c r="I246">
        <f t="shared" si="18"/>
        <v>83.312110149999995</v>
      </c>
      <c r="J246">
        <v>106</v>
      </c>
      <c r="K246">
        <v>0.1937692526</v>
      </c>
      <c r="L246">
        <f t="shared" si="16"/>
        <v>80.623074740000007</v>
      </c>
      <c r="M246">
        <v>105</v>
      </c>
      <c r="N246">
        <v>0.19429233770000001</v>
      </c>
      <c r="O246">
        <f t="shared" si="19"/>
        <v>80.570766230000004</v>
      </c>
    </row>
    <row r="247" spans="1:15" x14ac:dyDescent="0.2">
      <c r="A247">
        <v>106</v>
      </c>
      <c r="B247">
        <v>8.5825906199999996E-2</v>
      </c>
      <c r="C247">
        <f t="shared" si="17"/>
        <v>91.417409380000009</v>
      </c>
      <c r="D247">
        <v>105</v>
      </c>
      <c r="E247">
        <v>0.18337587490000001</v>
      </c>
      <c r="F247">
        <f t="shared" si="15"/>
        <v>81.662412509999996</v>
      </c>
      <c r="G247">
        <v>105</v>
      </c>
      <c r="H247">
        <v>0.1665946073</v>
      </c>
      <c r="I247">
        <f t="shared" si="18"/>
        <v>83.340539270000008</v>
      </c>
      <c r="J247">
        <v>106</v>
      </c>
      <c r="K247">
        <v>0.19335785289999999</v>
      </c>
      <c r="L247">
        <f t="shared" si="16"/>
        <v>80.66421471000001</v>
      </c>
      <c r="M247">
        <v>105</v>
      </c>
      <c r="N247">
        <v>0.19339698129999999</v>
      </c>
      <c r="O247">
        <f t="shared" si="19"/>
        <v>80.660301869999998</v>
      </c>
    </row>
    <row r="248" spans="1:15" x14ac:dyDescent="0.2">
      <c r="A248">
        <v>107</v>
      </c>
      <c r="B248">
        <v>8.5825906199999996E-2</v>
      </c>
      <c r="C248">
        <f t="shared" si="17"/>
        <v>91.417409380000009</v>
      </c>
      <c r="D248">
        <v>106</v>
      </c>
      <c r="E248">
        <v>0.18337587490000001</v>
      </c>
      <c r="F248">
        <f t="shared" si="15"/>
        <v>81.662412509999996</v>
      </c>
      <c r="G248">
        <v>106</v>
      </c>
      <c r="H248">
        <v>0.1665946073</v>
      </c>
      <c r="I248">
        <f t="shared" si="18"/>
        <v>83.340539270000008</v>
      </c>
      <c r="J248">
        <v>107</v>
      </c>
      <c r="K248">
        <v>0.19335785289999999</v>
      </c>
      <c r="L248">
        <f t="shared" si="16"/>
        <v>80.66421471000001</v>
      </c>
      <c r="M248">
        <v>106</v>
      </c>
      <c r="N248">
        <v>0.19339698129999999</v>
      </c>
      <c r="O248">
        <f t="shared" si="19"/>
        <v>80.660301869999998</v>
      </c>
    </row>
    <row r="249" spans="1:15" x14ac:dyDescent="0.2">
      <c r="A249">
        <v>107</v>
      </c>
      <c r="B249">
        <v>8.4835607300000004E-2</v>
      </c>
      <c r="C249">
        <f t="shared" si="17"/>
        <v>91.516439269999992</v>
      </c>
      <c r="D249">
        <v>106</v>
      </c>
      <c r="E249">
        <v>0.18207070850000001</v>
      </c>
      <c r="F249">
        <f t="shared" si="15"/>
        <v>81.792929150000006</v>
      </c>
      <c r="G249">
        <v>106</v>
      </c>
      <c r="H249">
        <v>0.16510449460000001</v>
      </c>
      <c r="I249">
        <f t="shared" si="18"/>
        <v>83.489550539999996</v>
      </c>
      <c r="J249">
        <v>107</v>
      </c>
      <c r="K249">
        <v>0.19165049880000001</v>
      </c>
      <c r="L249">
        <f t="shared" si="16"/>
        <v>80.834950119999988</v>
      </c>
      <c r="M249">
        <v>106</v>
      </c>
      <c r="N249">
        <v>0.19277512599999999</v>
      </c>
      <c r="O249">
        <f t="shared" si="19"/>
        <v>80.722487399999991</v>
      </c>
    </row>
    <row r="250" spans="1:15" x14ac:dyDescent="0.2">
      <c r="A250">
        <v>108</v>
      </c>
      <c r="B250">
        <v>8.4835607300000004E-2</v>
      </c>
      <c r="C250">
        <f t="shared" si="17"/>
        <v>91.516439269999992</v>
      </c>
      <c r="D250">
        <v>107</v>
      </c>
      <c r="E250">
        <v>0.18207070850000001</v>
      </c>
      <c r="F250">
        <f t="shared" si="15"/>
        <v>81.792929150000006</v>
      </c>
      <c r="G250">
        <v>107</v>
      </c>
      <c r="H250">
        <v>0.16510449460000001</v>
      </c>
      <c r="I250">
        <f t="shared" si="18"/>
        <v>83.489550539999996</v>
      </c>
      <c r="J250">
        <v>108</v>
      </c>
      <c r="K250">
        <v>0.19165049880000001</v>
      </c>
      <c r="L250">
        <f t="shared" si="16"/>
        <v>80.834950119999988</v>
      </c>
      <c r="M250">
        <v>107</v>
      </c>
      <c r="N250">
        <v>0.19277512599999999</v>
      </c>
      <c r="O250">
        <f t="shared" si="19"/>
        <v>80.722487399999991</v>
      </c>
    </row>
    <row r="251" spans="1:15" x14ac:dyDescent="0.2">
      <c r="A251">
        <v>108</v>
      </c>
      <c r="B251">
        <v>8.4140233499999995E-2</v>
      </c>
      <c r="C251">
        <f t="shared" si="17"/>
        <v>91.585976650000006</v>
      </c>
      <c r="D251">
        <v>107</v>
      </c>
      <c r="E251">
        <v>0.1805049899</v>
      </c>
      <c r="F251">
        <f t="shared" si="15"/>
        <v>81.949501010000006</v>
      </c>
      <c r="G251">
        <v>107</v>
      </c>
      <c r="H251">
        <v>0.16479646379999999</v>
      </c>
      <c r="I251">
        <f t="shared" si="18"/>
        <v>83.520353619999995</v>
      </c>
      <c r="J251">
        <v>108</v>
      </c>
      <c r="K251">
        <v>0.19074648699999999</v>
      </c>
      <c r="L251">
        <f t="shared" si="16"/>
        <v>80.925351300000003</v>
      </c>
      <c r="M251">
        <v>107</v>
      </c>
      <c r="N251">
        <v>0.19147588339999999</v>
      </c>
      <c r="O251">
        <f t="shared" si="19"/>
        <v>80.852411660000001</v>
      </c>
    </row>
    <row r="252" spans="1:15" x14ac:dyDescent="0.2">
      <c r="A252">
        <v>109</v>
      </c>
      <c r="B252">
        <v>8.4140233499999995E-2</v>
      </c>
      <c r="C252">
        <f t="shared" si="17"/>
        <v>91.585976650000006</v>
      </c>
      <c r="D252">
        <v>108</v>
      </c>
      <c r="E252">
        <v>0.1805049899</v>
      </c>
      <c r="F252">
        <f t="shared" si="15"/>
        <v>81.949501010000006</v>
      </c>
      <c r="G252">
        <v>108</v>
      </c>
      <c r="H252">
        <v>0.16479646379999999</v>
      </c>
      <c r="I252">
        <f t="shared" si="18"/>
        <v>83.520353619999995</v>
      </c>
      <c r="J252">
        <v>109</v>
      </c>
      <c r="K252">
        <v>0.19074648699999999</v>
      </c>
      <c r="L252">
        <f t="shared" si="16"/>
        <v>80.925351300000003</v>
      </c>
      <c r="M252">
        <v>108</v>
      </c>
      <c r="N252">
        <v>0.19147588339999999</v>
      </c>
      <c r="O252">
        <f t="shared" si="19"/>
        <v>80.852411660000001</v>
      </c>
    </row>
    <row r="253" spans="1:15" x14ac:dyDescent="0.2">
      <c r="A253">
        <v>109</v>
      </c>
      <c r="B253">
        <v>8.15682613E-2</v>
      </c>
      <c r="C253">
        <f t="shared" si="17"/>
        <v>91.843173870000001</v>
      </c>
      <c r="D253">
        <v>108</v>
      </c>
      <c r="E253">
        <v>0.17908926450000001</v>
      </c>
      <c r="F253">
        <f t="shared" si="15"/>
        <v>82.091073550000004</v>
      </c>
      <c r="G253">
        <v>108</v>
      </c>
      <c r="H253">
        <v>0.1631839739</v>
      </c>
      <c r="I253">
        <f t="shared" si="18"/>
        <v>83.681602609999999</v>
      </c>
      <c r="J253">
        <v>109</v>
      </c>
      <c r="K253">
        <v>0.18887182860000001</v>
      </c>
      <c r="L253">
        <f t="shared" si="16"/>
        <v>81.112817140000004</v>
      </c>
      <c r="M253">
        <v>108</v>
      </c>
      <c r="N253">
        <v>0.1899372379</v>
      </c>
      <c r="O253">
        <f t="shared" si="19"/>
        <v>81.00627621000001</v>
      </c>
    </row>
    <row r="254" spans="1:15" x14ac:dyDescent="0.2">
      <c r="A254">
        <v>110</v>
      </c>
      <c r="B254">
        <v>8.15682613E-2</v>
      </c>
      <c r="C254">
        <f t="shared" si="17"/>
        <v>91.843173870000001</v>
      </c>
      <c r="D254">
        <v>109</v>
      </c>
      <c r="E254">
        <v>0.17908926450000001</v>
      </c>
      <c r="F254">
        <f t="shared" si="15"/>
        <v>82.091073550000004</v>
      </c>
      <c r="G254">
        <v>109</v>
      </c>
      <c r="H254">
        <v>0.1631839739</v>
      </c>
      <c r="I254">
        <f t="shared" si="18"/>
        <v>83.681602609999999</v>
      </c>
      <c r="J254">
        <v>110</v>
      </c>
      <c r="K254">
        <v>0.18887182860000001</v>
      </c>
      <c r="L254">
        <f t="shared" si="16"/>
        <v>81.112817140000004</v>
      </c>
      <c r="M254">
        <v>109</v>
      </c>
      <c r="N254">
        <v>0.1899372379</v>
      </c>
      <c r="O254">
        <f t="shared" si="19"/>
        <v>81.00627621000001</v>
      </c>
    </row>
    <row r="255" spans="1:15" x14ac:dyDescent="0.2">
      <c r="A255">
        <v>110</v>
      </c>
      <c r="B255">
        <v>8.0780162200000005E-2</v>
      </c>
      <c r="C255">
        <f t="shared" si="17"/>
        <v>91.921983780000005</v>
      </c>
      <c r="D255">
        <v>109</v>
      </c>
      <c r="E255">
        <v>0.17738365240000001</v>
      </c>
      <c r="F255">
        <f t="shared" si="15"/>
        <v>82.261634760000007</v>
      </c>
      <c r="G255">
        <v>109</v>
      </c>
      <c r="H255">
        <v>0.16217040890000001</v>
      </c>
      <c r="I255">
        <f t="shared" si="18"/>
        <v>83.782959109999993</v>
      </c>
      <c r="J255">
        <v>110</v>
      </c>
      <c r="K255">
        <v>0.18837348609999999</v>
      </c>
      <c r="L255">
        <f t="shared" si="16"/>
        <v>81.162651390000008</v>
      </c>
      <c r="M255">
        <v>109</v>
      </c>
      <c r="N255">
        <v>0.18762310099999999</v>
      </c>
      <c r="O255">
        <f t="shared" si="19"/>
        <v>81.237689899999992</v>
      </c>
    </row>
    <row r="256" spans="1:15" x14ac:dyDescent="0.2">
      <c r="A256">
        <v>112</v>
      </c>
      <c r="B256">
        <v>8.0780162200000005E-2</v>
      </c>
      <c r="C256">
        <f t="shared" si="17"/>
        <v>91.921983780000005</v>
      </c>
      <c r="D256">
        <v>110</v>
      </c>
      <c r="E256">
        <v>0.17738365240000001</v>
      </c>
      <c r="F256">
        <f t="shared" si="15"/>
        <v>82.261634760000007</v>
      </c>
      <c r="G256">
        <v>111</v>
      </c>
      <c r="H256">
        <v>0.16217040890000001</v>
      </c>
      <c r="I256">
        <f t="shared" si="18"/>
        <v>83.782959109999993</v>
      </c>
      <c r="J256">
        <v>111</v>
      </c>
      <c r="K256">
        <v>0.18837348609999999</v>
      </c>
      <c r="L256">
        <f t="shared" si="16"/>
        <v>81.162651390000008</v>
      </c>
      <c r="M256">
        <v>110</v>
      </c>
      <c r="N256">
        <v>0.18762310099999999</v>
      </c>
      <c r="O256">
        <f t="shared" si="19"/>
        <v>81.237689899999992</v>
      </c>
    </row>
    <row r="257" spans="1:15" x14ac:dyDescent="0.2">
      <c r="A257">
        <v>112</v>
      </c>
      <c r="B257">
        <v>7.9470213600000006E-2</v>
      </c>
      <c r="C257">
        <f t="shared" si="17"/>
        <v>92.052978639999992</v>
      </c>
      <c r="D257">
        <v>110</v>
      </c>
      <c r="E257">
        <v>0.17659876899999999</v>
      </c>
      <c r="F257">
        <f t="shared" si="15"/>
        <v>82.3401231</v>
      </c>
      <c r="G257">
        <v>111</v>
      </c>
      <c r="H257">
        <v>0.16066883100000001</v>
      </c>
      <c r="I257">
        <f t="shared" si="18"/>
        <v>83.933116900000002</v>
      </c>
      <c r="J257">
        <v>111</v>
      </c>
      <c r="K257">
        <v>0.18630344779999999</v>
      </c>
      <c r="L257">
        <f t="shared" si="16"/>
        <v>81.369655219999999</v>
      </c>
      <c r="M257">
        <v>110</v>
      </c>
      <c r="N257">
        <v>0.18666876169999999</v>
      </c>
      <c r="O257">
        <f t="shared" si="19"/>
        <v>81.333123830000005</v>
      </c>
    </row>
    <row r="258" spans="1:15" x14ac:dyDescent="0.2">
      <c r="A258">
        <v>113</v>
      </c>
      <c r="B258">
        <v>7.9470213600000006E-2</v>
      </c>
      <c r="C258">
        <f t="shared" si="17"/>
        <v>92.052978639999992</v>
      </c>
      <c r="D258">
        <v>111</v>
      </c>
      <c r="E258">
        <v>0.17659876899999999</v>
      </c>
      <c r="F258">
        <f t="shared" si="15"/>
        <v>82.3401231</v>
      </c>
      <c r="G258">
        <v>114</v>
      </c>
      <c r="H258">
        <v>0.16066883100000001</v>
      </c>
      <c r="I258">
        <f t="shared" si="18"/>
        <v>83.933116900000002</v>
      </c>
      <c r="J258">
        <v>112</v>
      </c>
      <c r="K258">
        <v>0.18630344779999999</v>
      </c>
      <c r="L258">
        <f t="shared" si="16"/>
        <v>81.369655219999999</v>
      </c>
      <c r="M258">
        <v>111</v>
      </c>
      <c r="N258">
        <v>0.18666876169999999</v>
      </c>
      <c r="O258">
        <f t="shared" si="19"/>
        <v>81.333123830000005</v>
      </c>
    </row>
    <row r="259" spans="1:15" x14ac:dyDescent="0.2">
      <c r="A259">
        <v>113</v>
      </c>
      <c r="B259">
        <v>7.8561982599999997E-2</v>
      </c>
      <c r="C259">
        <f t="shared" si="17"/>
        <v>92.143801740000001</v>
      </c>
      <c r="D259">
        <v>111</v>
      </c>
      <c r="E259">
        <v>0.17498107039999999</v>
      </c>
      <c r="F259">
        <f t="shared" si="15"/>
        <v>82.501892960000006</v>
      </c>
      <c r="G259">
        <v>114</v>
      </c>
      <c r="H259">
        <v>0.15978845380000001</v>
      </c>
      <c r="I259">
        <f t="shared" si="18"/>
        <v>84.02115461999999</v>
      </c>
      <c r="J259">
        <v>112</v>
      </c>
      <c r="K259">
        <v>0.185760289</v>
      </c>
      <c r="L259">
        <f t="shared" si="16"/>
        <v>81.423971100000003</v>
      </c>
      <c r="M259">
        <v>111</v>
      </c>
      <c r="N259">
        <v>0.18627701190000001</v>
      </c>
      <c r="O259">
        <f t="shared" si="19"/>
        <v>81.372298810000004</v>
      </c>
    </row>
    <row r="260" spans="1:15" x14ac:dyDescent="0.2">
      <c r="A260">
        <v>115</v>
      </c>
      <c r="B260">
        <v>7.8561982599999997E-2</v>
      </c>
      <c r="C260">
        <f t="shared" si="17"/>
        <v>92.143801740000001</v>
      </c>
      <c r="D260">
        <v>112</v>
      </c>
      <c r="E260">
        <v>0.17498107039999999</v>
      </c>
      <c r="F260">
        <f t="shared" si="15"/>
        <v>82.501892960000006</v>
      </c>
      <c r="G260">
        <v>115</v>
      </c>
      <c r="H260">
        <v>0.15978845380000001</v>
      </c>
      <c r="I260">
        <f t="shared" si="18"/>
        <v>84.02115461999999</v>
      </c>
      <c r="J260">
        <v>113</v>
      </c>
      <c r="K260">
        <v>0.185760289</v>
      </c>
      <c r="L260">
        <f t="shared" si="16"/>
        <v>81.423971100000003</v>
      </c>
      <c r="M260">
        <v>112</v>
      </c>
      <c r="N260">
        <v>0.18627701190000001</v>
      </c>
      <c r="O260">
        <f t="shared" si="19"/>
        <v>81.372298810000004</v>
      </c>
    </row>
    <row r="261" spans="1:15" x14ac:dyDescent="0.2">
      <c r="A261">
        <v>115</v>
      </c>
      <c r="B261">
        <v>7.7535028500000006E-2</v>
      </c>
      <c r="C261">
        <f t="shared" si="17"/>
        <v>92.246497149999996</v>
      </c>
      <c r="D261">
        <v>112</v>
      </c>
      <c r="E261">
        <v>0.17382607980000001</v>
      </c>
      <c r="F261">
        <f t="shared" si="15"/>
        <v>82.617392019999997</v>
      </c>
      <c r="G261">
        <v>115</v>
      </c>
      <c r="H261">
        <v>0.1583908872</v>
      </c>
      <c r="I261">
        <f t="shared" si="18"/>
        <v>84.160911280000008</v>
      </c>
      <c r="J261">
        <v>113</v>
      </c>
      <c r="K261">
        <v>0.1846344691</v>
      </c>
      <c r="L261">
        <f t="shared" si="16"/>
        <v>81.536553089999998</v>
      </c>
      <c r="M261">
        <v>112</v>
      </c>
      <c r="N261">
        <v>0.18566492970000001</v>
      </c>
      <c r="O261">
        <f t="shared" si="19"/>
        <v>81.433507030000001</v>
      </c>
    </row>
    <row r="262" spans="1:15" x14ac:dyDescent="0.2">
      <c r="A262">
        <v>116</v>
      </c>
      <c r="B262">
        <v>7.7535028500000006E-2</v>
      </c>
      <c r="C262">
        <f t="shared" si="17"/>
        <v>92.246497149999996</v>
      </c>
      <c r="D262">
        <v>113</v>
      </c>
      <c r="E262">
        <v>0.17382607980000001</v>
      </c>
      <c r="F262">
        <f t="shared" si="15"/>
        <v>82.617392019999997</v>
      </c>
      <c r="G262">
        <v>116</v>
      </c>
      <c r="H262">
        <v>0.1583908872</v>
      </c>
      <c r="I262">
        <f t="shared" si="18"/>
        <v>84.160911280000008</v>
      </c>
      <c r="J262">
        <v>114</v>
      </c>
      <c r="K262">
        <v>0.1846344691</v>
      </c>
      <c r="L262">
        <f t="shared" si="16"/>
        <v>81.536553089999998</v>
      </c>
      <c r="M262">
        <v>113</v>
      </c>
      <c r="N262">
        <v>0.18566492970000001</v>
      </c>
      <c r="O262">
        <f t="shared" si="19"/>
        <v>81.433507030000001</v>
      </c>
    </row>
    <row r="263" spans="1:15" x14ac:dyDescent="0.2">
      <c r="A263">
        <v>116</v>
      </c>
      <c r="B263">
        <v>7.5941842999999995E-2</v>
      </c>
      <c r="C263">
        <f t="shared" si="17"/>
        <v>92.405815700000005</v>
      </c>
      <c r="D263">
        <v>113</v>
      </c>
      <c r="E263">
        <v>0.17289652859999999</v>
      </c>
      <c r="F263">
        <f t="shared" si="15"/>
        <v>82.71034714000001</v>
      </c>
      <c r="G263">
        <v>116</v>
      </c>
      <c r="H263">
        <v>0.1578959157</v>
      </c>
      <c r="I263">
        <f t="shared" si="18"/>
        <v>84.210408430000001</v>
      </c>
      <c r="J263">
        <v>114</v>
      </c>
      <c r="K263">
        <v>0.18336550369999999</v>
      </c>
      <c r="L263">
        <f t="shared" si="16"/>
        <v>81.663449630000002</v>
      </c>
      <c r="M263">
        <v>113</v>
      </c>
      <c r="N263">
        <v>0.1848112979</v>
      </c>
      <c r="O263">
        <f t="shared" si="19"/>
        <v>81.518870209999989</v>
      </c>
    </row>
    <row r="264" spans="1:15" x14ac:dyDescent="0.2">
      <c r="A264">
        <v>117</v>
      </c>
      <c r="B264">
        <v>7.5941842999999995E-2</v>
      </c>
      <c r="C264">
        <f t="shared" si="17"/>
        <v>92.405815700000005</v>
      </c>
      <c r="D264">
        <v>114</v>
      </c>
      <c r="E264">
        <v>0.17289652859999999</v>
      </c>
      <c r="F264">
        <f t="shared" si="15"/>
        <v>82.71034714000001</v>
      </c>
      <c r="G264">
        <v>117</v>
      </c>
      <c r="H264">
        <v>0.1578959157</v>
      </c>
      <c r="I264">
        <f t="shared" si="18"/>
        <v>84.210408430000001</v>
      </c>
      <c r="J264">
        <v>115</v>
      </c>
      <c r="K264">
        <v>0.18336550369999999</v>
      </c>
      <c r="L264">
        <f t="shared" si="16"/>
        <v>81.663449630000002</v>
      </c>
      <c r="M264">
        <v>114</v>
      </c>
      <c r="N264">
        <v>0.1848112979</v>
      </c>
      <c r="O264">
        <f t="shared" si="19"/>
        <v>81.518870209999989</v>
      </c>
    </row>
    <row r="265" spans="1:15" x14ac:dyDescent="0.2">
      <c r="A265">
        <v>117</v>
      </c>
      <c r="B265">
        <v>7.5370851700000005E-2</v>
      </c>
      <c r="C265">
        <f t="shared" si="17"/>
        <v>92.462914830000003</v>
      </c>
      <c r="D265">
        <v>114</v>
      </c>
      <c r="E265">
        <v>0.1709280671</v>
      </c>
      <c r="F265">
        <f t="shared" si="15"/>
        <v>82.907193290000009</v>
      </c>
      <c r="G265">
        <v>117</v>
      </c>
      <c r="H265">
        <v>0.1568571268</v>
      </c>
      <c r="I265">
        <f t="shared" si="18"/>
        <v>84.314287320000005</v>
      </c>
      <c r="J265">
        <v>115</v>
      </c>
      <c r="K265">
        <v>0.1826838475</v>
      </c>
      <c r="L265">
        <f t="shared" si="16"/>
        <v>81.731615250000004</v>
      </c>
      <c r="M265">
        <v>114</v>
      </c>
      <c r="N265">
        <v>0.18412426700000001</v>
      </c>
      <c r="O265">
        <f t="shared" si="19"/>
        <v>81.587573299999988</v>
      </c>
    </row>
    <row r="266" spans="1:15" x14ac:dyDescent="0.2">
      <c r="A266">
        <v>119</v>
      </c>
      <c r="B266">
        <v>7.5370851700000005E-2</v>
      </c>
      <c r="C266">
        <f t="shared" si="17"/>
        <v>92.462914830000003</v>
      </c>
      <c r="D266">
        <v>115</v>
      </c>
      <c r="E266">
        <v>0.1709280671</v>
      </c>
      <c r="F266">
        <f t="shared" si="15"/>
        <v>82.907193290000009</v>
      </c>
      <c r="G266">
        <v>118</v>
      </c>
      <c r="H266">
        <v>0.1568571268</v>
      </c>
      <c r="I266">
        <f t="shared" si="18"/>
        <v>84.314287320000005</v>
      </c>
      <c r="J266">
        <v>116</v>
      </c>
      <c r="K266">
        <v>0.1826838475</v>
      </c>
      <c r="L266">
        <f t="shared" si="16"/>
        <v>81.731615250000004</v>
      </c>
      <c r="M266">
        <v>115</v>
      </c>
      <c r="N266">
        <v>0.18412426700000001</v>
      </c>
      <c r="O266">
        <f t="shared" si="19"/>
        <v>81.587573299999988</v>
      </c>
    </row>
    <row r="267" spans="1:15" x14ac:dyDescent="0.2">
      <c r="A267">
        <v>119</v>
      </c>
      <c r="B267">
        <v>7.4672973500000003E-2</v>
      </c>
      <c r="C267">
        <f t="shared" si="17"/>
        <v>92.532702650000004</v>
      </c>
      <c r="D267">
        <v>115</v>
      </c>
      <c r="E267">
        <v>0.17057852100000001</v>
      </c>
      <c r="F267">
        <f t="shared" si="15"/>
        <v>82.942147899999995</v>
      </c>
      <c r="G267">
        <v>118</v>
      </c>
      <c r="H267">
        <v>0.15630089580000001</v>
      </c>
      <c r="I267">
        <f t="shared" si="18"/>
        <v>84.369910419999997</v>
      </c>
      <c r="J267">
        <v>116</v>
      </c>
      <c r="K267">
        <v>0.1819289556</v>
      </c>
      <c r="L267">
        <f t="shared" si="16"/>
        <v>81.807104440000003</v>
      </c>
      <c r="M267">
        <v>115</v>
      </c>
      <c r="N267">
        <v>0.18340968390000001</v>
      </c>
      <c r="O267">
        <f t="shared" si="19"/>
        <v>81.65903161</v>
      </c>
    </row>
    <row r="268" spans="1:15" x14ac:dyDescent="0.2">
      <c r="A268">
        <v>122</v>
      </c>
      <c r="B268">
        <v>7.4672973500000003E-2</v>
      </c>
      <c r="C268">
        <f t="shared" si="17"/>
        <v>92.532702650000004</v>
      </c>
      <c r="D268">
        <v>116</v>
      </c>
      <c r="E268">
        <v>0.17057852100000001</v>
      </c>
      <c r="F268">
        <f t="shared" si="15"/>
        <v>82.942147899999995</v>
      </c>
      <c r="G268">
        <v>119</v>
      </c>
      <c r="H268">
        <v>0.15630089580000001</v>
      </c>
      <c r="I268">
        <f t="shared" si="18"/>
        <v>84.369910419999997</v>
      </c>
      <c r="J268">
        <v>117</v>
      </c>
      <c r="K268">
        <v>0.1819289556</v>
      </c>
      <c r="L268">
        <f t="shared" si="16"/>
        <v>81.807104440000003</v>
      </c>
      <c r="M268">
        <v>116</v>
      </c>
      <c r="N268">
        <v>0.18340968390000001</v>
      </c>
      <c r="O268">
        <f t="shared" si="19"/>
        <v>81.65903161</v>
      </c>
    </row>
    <row r="269" spans="1:15" x14ac:dyDescent="0.2">
      <c r="A269">
        <v>122</v>
      </c>
      <c r="B269">
        <v>7.3703194599999994E-2</v>
      </c>
      <c r="C269">
        <f t="shared" si="17"/>
        <v>92.62968054000001</v>
      </c>
      <c r="D269">
        <v>116</v>
      </c>
      <c r="E269">
        <v>0.16911117889999999</v>
      </c>
      <c r="F269">
        <f t="shared" si="15"/>
        <v>83.08888211</v>
      </c>
      <c r="G269">
        <v>119</v>
      </c>
      <c r="H269">
        <v>0.15570432749999999</v>
      </c>
      <c r="I269">
        <f t="shared" si="18"/>
        <v>84.429567250000005</v>
      </c>
      <c r="J269">
        <v>117</v>
      </c>
      <c r="K269">
        <v>0.18112396019999999</v>
      </c>
      <c r="L269">
        <f t="shared" si="16"/>
        <v>81.887603979999994</v>
      </c>
      <c r="M269">
        <v>116</v>
      </c>
      <c r="N269">
        <v>0.18141066820000001</v>
      </c>
      <c r="O269">
        <f t="shared" si="19"/>
        <v>81.858933179999994</v>
      </c>
    </row>
    <row r="270" spans="1:15" x14ac:dyDescent="0.2">
      <c r="A270">
        <v>124</v>
      </c>
      <c r="B270">
        <v>7.3703194599999994E-2</v>
      </c>
      <c r="C270">
        <f t="shared" si="17"/>
        <v>92.62968054000001</v>
      </c>
      <c r="D270">
        <v>117</v>
      </c>
      <c r="E270">
        <v>0.16911117889999999</v>
      </c>
      <c r="F270">
        <f t="shared" si="15"/>
        <v>83.08888211</v>
      </c>
      <c r="G270">
        <v>120</v>
      </c>
      <c r="H270">
        <v>0.15570432749999999</v>
      </c>
      <c r="I270">
        <f t="shared" si="18"/>
        <v>84.429567250000005</v>
      </c>
      <c r="J270">
        <v>118</v>
      </c>
      <c r="K270">
        <v>0.18112396019999999</v>
      </c>
      <c r="L270">
        <f t="shared" si="16"/>
        <v>81.887603979999994</v>
      </c>
      <c r="M270">
        <v>117</v>
      </c>
      <c r="N270">
        <v>0.18141066820000001</v>
      </c>
      <c r="O270">
        <f t="shared" si="19"/>
        <v>81.858933179999994</v>
      </c>
    </row>
    <row r="271" spans="1:15" x14ac:dyDescent="0.2">
      <c r="A271">
        <v>124</v>
      </c>
      <c r="B271">
        <v>7.2679539099999996E-2</v>
      </c>
      <c r="C271">
        <f t="shared" si="17"/>
        <v>92.732046089999997</v>
      </c>
      <c r="D271">
        <v>117</v>
      </c>
      <c r="E271">
        <v>0.1687241968</v>
      </c>
      <c r="F271">
        <f t="shared" si="15"/>
        <v>83.127580320000007</v>
      </c>
      <c r="G271">
        <v>120</v>
      </c>
      <c r="H271">
        <v>0.1512737166</v>
      </c>
      <c r="I271">
        <f t="shared" si="18"/>
        <v>84.872628340000006</v>
      </c>
      <c r="J271">
        <v>118</v>
      </c>
      <c r="K271">
        <v>0.18028542340000001</v>
      </c>
      <c r="L271">
        <f t="shared" si="16"/>
        <v>81.971457659999999</v>
      </c>
      <c r="M271">
        <v>117</v>
      </c>
      <c r="N271">
        <v>0.1806196333</v>
      </c>
      <c r="O271">
        <f t="shared" si="19"/>
        <v>81.938036670000002</v>
      </c>
    </row>
    <row r="272" spans="1:15" x14ac:dyDescent="0.2">
      <c r="A272">
        <v>127</v>
      </c>
      <c r="B272">
        <v>7.2679539099999996E-2</v>
      </c>
      <c r="C272">
        <f t="shared" si="17"/>
        <v>92.732046089999997</v>
      </c>
      <c r="D272">
        <v>118</v>
      </c>
      <c r="E272">
        <v>0.1687241968</v>
      </c>
      <c r="F272">
        <f t="shared" si="15"/>
        <v>83.127580320000007</v>
      </c>
      <c r="G272">
        <v>121</v>
      </c>
      <c r="H272">
        <v>0.1512737166</v>
      </c>
      <c r="I272">
        <f t="shared" si="18"/>
        <v>84.872628340000006</v>
      </c>
      <c r="J272">
        <v>120</v>
      </c>
      <c r="K272">
        <v>0.18028542340000001</v>
      </c>
      <c r="L272">
        <f t="shared" si="16"/>
        <v>81.971457659999999</v>
      </c>
      <c r="M272">
        <v>118</v>
      </c>
      <c r="N272">
        <v>0.1806196333</v>
      </c>
      <c r="O272">
        <f t="shared" si="19"/>
        <v>81.938036670000002</v>
      </c>
    </row>
    <row r="273" spans="1:15" x14ac:dyDescent="0.2">
      <c r="A273">
        <v>127</v>
      </c>
      <c r="B273">
        <v>7.0541905599999996E-2</v>
      </c>
      <c r="C273">
        <f t="shared" si="17"/>
        <v>92.945809440000005</v>
      </c>
      <c r="D273">
        <v>118</v>
      </c>
      <c r="E273">
        <v>0.16830861990000001</v>
      </c>
      <c r="F273">
        <f t="shared" si="15"/>
        <v>83.169138009999998</v>
      </c>
      <c r="G273">
        <v>121</v>
      </c>
      <c r="H273">
        <v>0.14993501109999999</v>
      </c>
      <c r="I273">
        <f t="shared" si="18"/>
        <v>85.006498890000003</v>
      </c>
      <c r="J273">
        <v>120</v>
      </c>
      <c r="K273">
        <v>0.177361876</v>
      </c>
      <c r="L273">
        <f t="shared" si="16"/>
        <v>82.263812400000006</v>
      </c>
      <c r="M273">
        <v>118</v>
      </c>
      <c r="N273">
        <v>0.1795115374</v>
      </c>
      <c r="O273">
        <f t="shared" si="19"/>
        <v>82.048846259999991</v>
      </c>
    </row>
    <row r="274" spans="1:15" x14ac:dyDescent="0.2">
      <c r="A274">
        <v>129</v>
      </c>
      <c r="B274">
        <v>7.0541905599999996E-2</v>
      </c>
      <c r="C274">
        <f t="shared" si="17"/>
        <v>92.945809440000005</v>
      </c>
      <c r="D274">
        <v>119</v>
      </c>
      <c r="E274">
        <v>0.16830861990000001</v>
      </c>
      <c r="F274">
        <f t="shared" si="15"/>
        <v>83.169138009999998</v>
      </c>
      <c r="G274">
        <v>122</v>
      </c>
      <c r="H274">
        <v>0.14993501109999999</v>
      </c>
      <c r="I274">
        <f t="shared" si="18"/>
        <v>85.006498890000003</v>
      </c>
      <c r="J274">
        <v>121</v>
      </c>
      <c r="K274">
        <v>0.177361876</v>
      </c>
      <c r="L274">
        <f t="shared" si="16"/>
        <v>82.263812400000006</v>
      </c>
      <c r="M274">
        <v>119</v>
      </c>
      <c r="N274">
        <v>0.1795115374</v>
      </c>
      <c r="O274">
        <f t="shared" si="19"/>
        <v>82.048846259999991</v>
      </c>
    </row>
    <row r="275" spans="1:15" x14ac:dyDescent="0.2">
      <c r="A275">
        <v>129</v>
      </c>
      <c r="B275">
        <v>6.9422192800000004E-2</v>
      </c>
      <c r="C275">
        <f t="shared" si="17"/>
        <v>93.057780719999997</v>
      </c>
      <c r="D275">
        <v>119</v>
      </c>
      <c r="E275">
        <v>0.16742044780000001</v>
      </c>
      <c r="F275">
        <f t="shared" si="15"/>
        <v>83.257955219999999</v>
      </c>
      <c r="G275">
        <v>122</v>
      </c>
      <c r="H275">
        <v>0.14921416970000001</v>
      </c>
      <c r="I275">
        <f t="shared" si="18"/>
        <v>85.078583030000004</v>
      </c>
      <c r="J275">
        <v>121</v>
      </c>
      <c r="K275">
        <v>0.17313897410000001</v>
      </c>
      <c r="L275">
        <f t="shared" si="16"/>
        <v>82.686102590000004</v>
      </c>
      <c r="M275">
        <v>119</v>
      </c>
      <c r="N275">
        <v>0.17863444519999999</v>
      </c>
      <c r="O275">
        <f t="shared" si="19"/>
        <v>82.136555480000013</v>
      </c>
    </row>
    <row r="276" spans="1:15" x14ac:dyDescent="0.2">
      <c r="A276">
        <v>132</v>
      </c>
      <c r="B276">
        <v>6.9422192800000004E-2</v>
      </c>
      <c r="C276">
        <f t="shared" si="17"/>
        <v>93.057780719999997</v>
      </c>
      <c r="D276">
        <v>120</v>
      </c>
      <c r="E276">
        <v>0.16742044780000001</v>
      </c>
      <c r="F276">
        <f t="shared" si="15"/>
        <v>83.257955219999999</v>
      </c>
      <c r="G276">
        <v>123</v>
      </c>
      <c r="H276">
        <v>0.14921416970000001</v>
      </c>
      <c r="I276">
        <f t="shared" si="18"/>
        <v>85.078583030000004</v>
      </c>
      <c r="J276">
        <v>122</v>
      </c>
      <c r="K276">
        <v>0.17313897410000001</v>
      </c>
      <c r="L276">
        <f t="shared" si="16"/>
        <v>82.686102590000004</v>
      </c>
      <c r="M276">
        <v>120</v>
      </c>
      <c r="N276">
        <v>0.17863444519999999</v>
      </c>
      <c r="O276">
        <f t="shared" si="19"/>
        <v>82.136555480000013</v>
      </c>
    </row>
    <row r="277" spans="1:15" x14ac:dyDescent="0.2">
      <c r="A277">
        <v>132</v>
      </c>
      <c r="B277">
        <v>6.6986326400000004E-2</v>
      </c>
      <c r="C277">
        <f t="shared" si="17"/>
        <v>93.30136736</v>
      </c>
      <c r="D277">
        <v>120</v>
      </c>
      <c r="E277">
        <v>0.16601355330000001</v>
      </c>
      <c r="F277">
        <f t="shared" si="15"/>
        <v>83.398644669999996</v>
      </c>
      <c r="G277">
        <v>123</v>
      </c>
      <c r="H277">
        <v>0.14771452979999999</v>
      </c>
      <c r="I277">
        <f t="shared" si="18"/>
        <v>85.228547020000008</v>
      </c>
      <c r="J277">
        <v>122</v>
      </c>
      <c r="K277">
        <v>0.1719110382</v>
      </c>
      <c r="L277">
        <f t="shared" si="16"/>
        <v>82.808896180000005</v>
      </c>
      <c r="M277">
        <v>120</v>
      </c>
      <c r="N277">
        <v>0.17676718620000001</v>
      </c>
      <c r="O277">
        <f t="shared" si="19"/>
        <v>82.323281379999997</v>
      </c>
    </row>
    <row r="278" spans="1:15" x14ac:dyDescent="0.2">
      <c r="A278">
        <v>133</v>
      </c>
      <c r="B278">
        <v>6.6986326400000004E-2</v>
      </c>
      <c r="C278">
        <f t="shared" si="17"/>
        <v>93.30136736</v>
      </c>
      <c r="D278">
        <v>121</v>
      </c>
      <c r="E278">
        <v>0.16601355330000001</v>
      </c>
      <c r="F278">
        <f t="shared" si="15"/>
        <v>83.398644669999996</v>
      </c>
      <c r="G278">
        <v>124</v>
      </c>
      <c r="H278">
        <v>0.14771452979999999</v>
      </c>
      <c r="I278">
        <f t="shared" si="18"/>
        <v>85.228547020000008</v>
      </c>
      <c r="J278">
        <v>125</v>
      </c>
      <c r="K278">
        <v>0.1719110382</v>
      </c>
      <c r="L278">
        <f t="shared" si="16"/>
        <v>82.808896180000005</v>
      </c>
      <c r="M278">
        <v>121</v>
      </c>
      <c r="N278">
        <v>0.17676718620000001</v>
      </c>
      <c r="O278">
        <f t="shared" si="19"/>
        <v>82.323281379999997</v>
      </c>
    </row>
    <row r="279" spans="1:15" x14ac:dyDescent="0.2">
      <c r="A279">
        <v>133</v>
      </c>
      <c r="B279">
        <v>6.4505351399999994E-2</v>
      </c>
      <c r="C279">
        <f t="shared" si="17"/>
        <v>93.54946486</v>
      </c>
      <c r="D279">
        <v>121</v>
      </c>
      <c r="E279">
        <v>0.16551351249999999</v>
      </c>
      <c r="F279">
        <f t="shared" si="15"/>
        <v>83.448648750000004</v>
      </c>
      <c r="G279">
        <v>124</v>
      </c>
      <c r="H279">
        <v>0.14458829640000001</v>
      </c>
      <c r="I279">
        <f t="shared" si="18"/>
        <v>85.541170359999995</v>
      </c>
      <c r="J279">
        <v>125</v>
      </c>
      <c r="K279">
        <v>0.1691604615</v>
      </c>
      <c r="L279">
        <f t="shared" si="16"/>
        <v>83.08395385</v>
      </c>
      <c r="M279">
        <v>121</v>
      </c>
      <c r="N279">
        <v>0.1747847505</v>
      </c>
      <c r="O279">
        <f t="shared" si="19"/>
        <v>82.52152495</v>
      </c>
    </row>
    <row r="280" spans="1:15" x14ac:dyDescent="0.2">
      <c r="A280">
        <v>136</v>
      </c>
      <c r="B280">
        <v>6.4505351399999994E-2</v>
      </c>
      <c r="C280">
        <f t="shared" si="17"/>
        <v>93.54946486</v>
      </c>
      <c r="D280">
        <v>122</v>
      </c>
      <c r="E280">
        <v>0.16551351249999999</v>
      </c>
      <c r="F280">
        <f t="shared" si="15"/>
        <v>83.448648750000004</v>
      </c>
      <c r="G280">
        <v>125</v>
      </c>
      <c r="H280">
        <v>0.14458829640000001</v>
      </c>
      <c r="I280">
        <f t="shared" si="18"/>
        <v>85.541170359999995</v>
      </c>
      <c r="J280">
        <v>126</v>
      </c>
      <c r="K280">
        <v>0.1691604615</v>
      </c>
      <c r="L280">
        <f t="shared" si="16"/>
        <v>83.08395385</v>
      </c>
      <c r="M280">
        <v>122</v>
      </c>
      <c r="N280">
        <v>0.1747847505</v>
      </c>
      <c r="O280">
        <f t="shared" si="19"/>
        <v>82.52152495</v>
      </c>
    </row>
    <row r="281" spans="1:15" x14ac:dyDescent="0.2">
      <c r="A281">
        <v>136</v>
      </c>
      <c r="B281">
        <v>6.1638446899999998E-2</v>
      </c>
      <c r="C281">
        <f t="shared" si="17"/>
        <v>93.836155310000009</v>
      </c>
      <c r="D281">
        <v>122</v>
      </c>
      <c r="E281">
        <v>0.16334284339999999</v>
      </c>
      <c r="F281">
        <f t="shared" si="15"/>
        <v>83.665715660000004</v>
      </c>
      <c r="G281">
        <v>125</v>
      </c>
      <c r="H281">
        <v>0.1437620775</v>
      </c>
      <c r="I281">
        <f t="shared" si="18"/>
        <v>85.623792249999994</v>
      </c>
      <c r="J281">
        <v>126</v>
      </c>
      <c r="K281">
        <v>0.1677624412</v>
      </c>
      <c r="L281">
        <f t="shared" si="16"/>
        <v>83.223755879999999</v>
      </c>
      <c r="M281">
        <v>122</v>
      </c>
      <c r="N281">
        <v>0.1740727963</v>
      </c>
      <c r="O281">
        <f t="shared" si="19"/>
        <v>82.592720370000009</v>
      </c>
    </row>
    <row r="282" spans="1:15" x14ac:dyDescent="0.2">
      <c r="A282">
        <v>137</v>
      </c>
      <c r="B282">
        <v>6.1638446899999998E-2</v>
      </c>
      <c r="C282">
        <f t="shared" si="17"/>
        <v>93.836155310000009</v>
      </c>
      <c r="D282">
        <v>123</v>
      </c>
      <c r="E282">
        <v>0.16334284339999999</v>
      </c>
      <c r="F282">
        <f t="shared" si="15"/>
        <v>83.665715660000004</v>
      </c>
      <c r="G282">
        <v>126</v>
      </c>
      <c r="H282">
        <v>0.1437620775</v>
      </c>
      <c r="I282">
        <f t="shared" si="18"/>
        <v>85.623792249999994</v>
      </c>
      <c r="J282">
        <v>127</v>
      </c>
      <c r="K282">
        <v>0.1677624412</v>
      </c>
      <c r="L282">
        <f t="shared" si="16"/>
        <v>83.223755879999999</v>
      </c>
      <c r="M282">
        <v>123</v>
      </c>
      <c r="N282">
        <v>0.1740727963</v>
      </c>
      <c r="O282">
        <f t="shared" si="19"/>
        <v>82.592720370000009</v>
      </c>
    </row>
    <row r="283" spans="1:15" x14ac:dyDescent="0.2">
      <c r="A283">
        <v>137</v>
      </c>
      <c r="B283">
        <v>6.01350701E-2</v>
      </c>
      <c r="C283">
        <f t="shared" si="17"/>
        <v>93.986492990000002</v>
      </c>
      <c r="D283">
        <v>123</v>
      </c>
      <c r="E283">
        <v>0.1627776433</v>
      </c>
      <c r="F283">
        <f t="shared" si="15"/>
        <v>83.722235670000003</v>
      </c>
      <c r="G283">
        <v>126</v>
      </c>
      <c r="H283">
        <v>0.14290635090000001</v>
      </c>
      <c r="I283">
        <f t="shared" si="18"/>
        <v>85.709364909999991</v>
      </c>
      <c r="J283">
        <v>127</v>
      </c>
      <c r="K283">
        <v>0.16631621329999999</v>
      </c>
      <c r="L283">
        <f t="shared" si="16"/>
        <v>83.368378669999998</v>
      </c>
      <c r="M283">
        <v>123</v>
      </c>
      <c r="N283">
        <v>0.17370477770000001</v>
      </c>
      <c r="O283">
        <f t="shared" si="19"/>
        <v>82.629522229999992</v>
      </c>
    </row>
    <row r="284" spans="1:15" x14ac:dyDescent="0.2">
      <c r="A284">
        <v>138</v>
      </c>
      <c r="B284">
        <v>6.01350701E-2</v>
      </c>
      <c r="C284">
        <f t="shared" si="17"/>
        <v>93.986492990000002</v>
      </c>
      <c r="D284">
        <v>124</v>
      </c>
      <c r="E284">
        <v>0.1627776433</v>
      </c>
      <c r="F284">
        <f t="shared" si="15"/>
        <v>83.722235670000003</v>
      </c>
      <c r="G284">
        <v>127</v>
      </c>
      <c r="H284">
        <v>0.14290635090000001</v>
      </c>
      <c r="I284">
        <f t="shared" si="18"/>
        <v>85.709364909999991</v>
      </c>
      <c r="J284">
        <v>129</v>
      </c>
      <c r="K284">
        <v>0.16631621329999999</v>
      </c>
      <c r="L284">
        <f t="shared" si="16"/>
        <v>83.368378669999998</v>
      </c>
      <c r="M284">
        <v>124</v>
      </c>
      <c r="N284">
        <v>0.17370477770000001</v>
      </c>
      <c r="O284">
        <f t="shared" si="19"/>
        <v>82.629522229999992</v>
      </c>
    </row>
    <row r="285" spans="1:15" x14ac:dyDescent="0.2">
      <c r="A285">
        <v>138</v>
      </c>
      <c r="B285">
        <v>5.7051220299999997E-2</v>
      </c>
      <c r="C285">
        <f t="shared" si="17"/>
        <v>94.294877970000002</v>
      </c>
      <c r="D285">
        <v>124</v>
      </c>
      <c r="E285">
        <v>0.16159809510000001</v>
      </c>
      <c r="F285">
        <f t="shared" si="15"/>
        <v>83.840190489999998</v>
      </c>
      <c r="G285">
        <v>127</v>
      </c>
      <c r="H285">
        <v>0.14201873379999999</v>
      </c>
      <c r="I285">
        <f t="shared" si="18"/>
        <v>85.798126620000005</v>
      </c>
      <c r="J285">
        <v>129</v>
      </c>
      <c r="K285">
        <v>0.16470149270000001</v>
      </c>
      <c r="L285">
        <f t="shared" si="16"/>
        <v>83.529850729999993</v>
      </c>
      <c r="M285">
        <v>124</v>
      </c>
      <c r="N285">
        <v>0.1725569488</v>
      </c>
      <c r="O285">
        <f t="shared" si="19"/>
        <v>82.744305119999993</v>
      </c>
    </row>
    <row r="286" spans="1:15" x14ac:dyDescent="0.2">
      <c r="A286">
        <v>139</v>
      </c>
      <c r="B286">
        <v>5.7051220299999997E-2</v>
      </c>
      <c r="C286">
        <f t="shared" si="17"/>
        <v>94.294877970000002</v>
      </c>
      <c r="D286">
        <v>125</v>
      </c>
      <c r="E286">
        <v>0.16159809510000001</v>
      </c>
      <c r="F286">
        <f t="shared" si="15"/>
        <v>83.840190489999998</v>
      </c>
      <c r="G286">
        <v>128</v>
      </c>
      <c r="H286">
        <v>0.14201873379999999</v>
      </c>
      <c r="I286">
        <f t="shared" si="18"/>
        <v>85.798126620000005</v>
      </c>
      <c r="J286">
        <v>130</v>
      </c>
      <c r="K286">
        <v>0.16470149270000001</v>
      </c>
      <c r="L286">
        <f t="shared" si="16"/>
        <v>83.529850729999993</v>
      </c>
      <c r="M286">
        <v>125</v>
      </c>
      <c r="N286">
        <v>0.1725569488</v>
      </c>
      <c r="O286">
        <f t="shared" si="19"/>
        <v>82.744305119999993</v>
      </c>
    </row>
    <row r="287" spans="1:15" x14ac:dyDescent="0.2">
      <c r="A287">
        <v>139</v>
      </c>
      <c r="B287">
        <v>5.5421185499999998E-2</v>
      </c>
      <c r="C287">
        <f t="shared" si="17"/>
        <v>94.457881450000002</v>
      </c>
      <c r="D287">
        <v>125</v>
      </c>
      <c r="E287">
        <v>0.1597263025</v>
      </c>
      <c r="F287">
        <f t="shared" si="15"/>
        <v>84.027369750000005</v>
      </c>
      <c r="G287">
        <v>128</v>
      </c>
      <c r="H287">
        <v>0.14018623399999999</v>
      </c>
      <c r="I287">
        <f t="shared" si="18"/>
        <v>85.981376600000004</v>
      </c>
      <c r="J287">
        <v>130</v>
      </c>
      <c r="K287">
        <v>0.16147205170000001</v>
      </c>
      <c r="L287">
        <f t="shared" si="16"/>
        <v>83.852794829999993</v>
      </c>
      <c r="M287">
        <v>125</v>
      </c>
      <c r="N287">
        <v>0.1713586366</v>
      </c>
      <c r="O287">
        <f t="shared" si="19"/>
        <v>82.864136340000002</v>
      </c>
    </row>
    <row r="288" spans="1:15" x14ac:dyDescent="0.2">
      <c r="A288">
        <v>140</v>
      </c>
      <c r="B288">
        <v>5.5421185499999998E-2</v>
      </c>
      <c r="C288">
        <f t="shared" si="17"/>
        <v>94.457881450000002</v>
      </c>
      <c r="D288">
        <v>126</v>
      </c>
      <c r="E288">
        <v>0.1597263025</v>
      </c>
      <c r="F288">
        <f t="shared" si="15"/>
        <v>84.027369750000005</v>
      </c>
      <c r="G288">
        <v>129</v>
      </c>
      <c r="H288">
        <v>0.14018623399999999</v>
      </c>
      <c r="I288">
        <f t="shared" si="18"/>
        <v>85.981376600000004</v>
      </c>
      <c r="J288">
        <v>135</v>
      </c>
      <c r="K288">
        <v>0.16147205170000001</v>
      </c>
      <c r="L288">
        <f t="shared" si="16"/>
        <v>83.852794829999993</v>
      </c>
      <c r="M288">
        <v>127</v>
      </c>
      <c r="N288">
        <v>0.1713586366</v>
      </c>
      <c r="O288">
        <f t="shared" si="19"/>
        <v>82.864136340000002</v>
      </c>
    </row>
    <row r="289" spans="1:15" x14ac:dyDescent="0.2">
      <c r="A289">
        <v>140</v>
      </c>
      <c r="B289">
        <v>5.3741755600000003E-2</v>
      </c>
      <c r="C289">
        <f t="shared" si="17"/>
        <v>94.625824439999988</v>
      </c>
      <c r="D289">
        <v>126</v>
      </c>
      <c r="E289">
        <v>0.15708619839999999</v>
      </c>
      <c r="F289">
        <f t="shared" si="15"/>
        <v>84.291380159999989</v>
      </c>
      <c r="G289">
        <v>129</v>
      </c>
      <c r="H289">
        <v>0.1383045396</v>
      </c>
      <c r="I289">
        <f t="shared" si="18"/>
        <v>86.16954604</v>
      </c>
      <c r="J289">
        <v>135</v>
      </c>
      <c r="K289">
        <v>0.159319091</v>
      </c>
      <c r="L289">
        <f t="shared" si="16"/>
        <v>84.068090900000001</v>
      </c>
      <c r="M289">
        <v>127</v>
      </c>
      <c r="N289">
        <v>0.17050822160000001</v>
      </c>
      <c r="O289">
        <f t="shared" si="19"/>
        <v>82.949177840000004</v>
      </c>
    </row>
    <row r="290" spans="1:15" x14ac:dyDescent="0.2">
      <c r="A290">
        <v>144</v>
      </c>
      <c r="B290">
        <v>5.3741755600000003E-2</v>
      </c>
      <c r="C290">
        <f t="shared" si="17"/>
        <v>94.625824439999988</v>
      </c>
      <c r="D290">
        <v>128</v>
      </c>
      <c r="E290">
        <v>0.15708619839999999</v>
      </c>
      <c r="F290">
        <f t="shared" si="15"/>
        <v>84.291380159999989</v>
      </c>
      <c r="G290">
        <v>130</v>
      </c>
      <c r="H290">
        <v>0.1383045396</v>
      </c>
      <c r="I290">
        <f t="shared" si="18"/>
        <v>86.16954604</v>
      </c>
      <c r="J290">
        <v>137</v>
      </c>
      <c r="K290">
        <v>0.159319091</v>
      </c>
      <c r="L290">
        <f t="shared" si="16"/>
        <v>84.068090900000001</v>
      </c>
      <c r="M290">
        <v>129</v>
      </c>
      <c r="N290">
        <v>0.17050822160000001</v>
      </c>
      <c r="O290">
        <f t="shared" si="19"/>
        <v>82.949177840000004</v>
      </c>
    </row>
    <row r="291" spans="1:15" x14ac:dyDescent="0.2">
      <c r="A291">
        <v>144</v>
      </c>
      <c r="B291">
        <v>5.2062325800000003E-2</v>
      </c>
      <c r="C291">
        <f t="shared" si="17"/>
        <v>94.793767419999995</v>
      </c>
      <c r="D291">
        <v>128</v>
      </c>
      <c r="E291">
        <v>0.15639722380000001</v>
      </c>
      <c r="F291">
        <f t="shared" si="15"/>
        <v>84.360277620000005</v>
      </c>
      <c r="G291">
        <v>130</v>
      </c>
      <c r="H291">
        <v>0.1363968908</v>
      </c>
      <c r="I291">
        <f t="shared" si="18"/>
        <v>86.360310920000003</v>
      </c>
      <c r="J291">
        <v>137</v>
      </c>
      <c r="K291">
        <v>0.15707516020000001</v>
      </c>
      <c r="L291">
        <f t="shared" si="16"/>
        <v>84.29248398</v>
      </c>
      <c r="M291">
        <v>129</v>
      </c>
      <c r="N291">
        <v>0.1696060617</v>
      </c>
      <c r="O291">
        <f t="shared" si="19"/>
        <v>83.039393829999995</v>
      </c>
    </row>
    <row r="292" spans="1:15" x14ac:dyDescent="0.2">
      <c r="A292">
        <v>145</v>
      </c>
      <c r="B292">
        <v>5.2062325800000003E-2</v>
      </c>
      <c r="C292">
        <f t="shared" si="17"/>
        <v>94.793767419999995</v>
      </c>
      <c r="D292">
        <v>129</v>
      </c>
      <c r="E292">
        <v>0.15639722380000001</v>
      </c>
      <c r="F292">
        <f t="shared" ref="F292:F349" si="20">100*(1-E292)</f>
        <v>84.360277620000005</v>
      </c>
      <c r="G292">
        <v>131</v>
      </c>
      <c r="H292">
        <v>0.1363968908</v>
      </c>
      <c r="I292">
        <f t="shared" si="18"/>
        <v>86.360310920000003</v>
      </c>
      <c r="J292">
        <v>139</v>
      </c>
      <c r="K292">
        <v>0.15707516020000001</v>
      </c>
      <c r="L292">
        <f t="shared" ref="L292:L315" si="21">100*(1-K292)</f>
        <v>84.29248398</v>
      </c>
      <c r="M292">
        <v>130</v>
      </c>
      <c r="N292">
        <v>0.1696060617</v>
      </c>
      <c r="O292">
        <f t="shared" si="19"/>
        <v>83.039393829999995</v>
      </c>
    </row>
    <row r="293" spans="1:15" x14ac:dyDescent="0.2">
      <c r="A293">
        <v>145</v>
      </c>
      <c r="B293">
        <v>5.0326914899999999E-2</v>
      </c>
      <c r="C293">
        <f t="shared" ref="C293:C311" si="22">100*(1-B293)</f>
        <v>94.967308510000009</v>
      </c>
      <c r="D293">
        <v>129</v>
      </c>
      <c r="E293">
        <v>0.15351432570000001</v>
      </c>
      <c r="F293">
        <f t="shared" si="20"/>
        <v>84.64856743</v>
      </c>
      <c r="G293">
        <v>131</v>
      </c>
      <c r="H293">
        <v>0.13542262729999999</v>
      </c>
      <c r="I293">
        <f t="shared" ref="I293:I356" si="23">100*(1-H293)</f>
        <v>86.457737269999996</v>
      </c>
      <c r="J293">
        <v>139</v>
      </c>
      <c r="K293">
        <v>0.1545819037</v>
      </c>
      <c r="L293">
        <f t="shared" si="21"/>
        <v>84.541809630000003</v>
      </c>
      <c r="M293">
        <v>130</v>
      </c>
      <c r="N293">
        <v>0.16867159300000001</v>
      </c>
      <c r="O293">
        <f t="shared" ref="O293:O356" si="24">100*(1-N293)</f>
        <v>83.132840700000003</v>
      </c>
    </row>
    <row r="294" spans="1:15" x14ac:dyDescent="0.2">
      <c r="A294">
        <v>151</v>
      </c>
      <c r="B294">
        <v>5.0326914899999999E-2</v>
      </c>
      <c r="C294">
        <f t="shared" si="22"/>
        <v>94.967308510000009</v>
      </c>
      <c r="D294">
        <v>131</v>
      </c>
      <c r="E294">
        <v>0.15351432570000001</v>
      </c>
      <c r="F294">
        <f t="shared" si="20"/>
        <v>84.64856743</v>
      </c>
      <c r="G294">
        <v>132</v>
      </c>
      <c r="H294">
        <v>0.13542262729999999</v>
      </c>
      <c r="I294">
        <f t="shared" si="23"/>
        <v>86.457737269999996</v>
      </c>
      <c r="J294">
        <v>142</v>
      </c>
      <c r="K294">
        <v>0.1545819037</v>
      </c>
      <c r="L294">
        <f t="shared" si="21"/>
        <v>84.541809630000003</v>
      </c>
      <c r="M294">
        <v>131</v>
      </c>
      <c r="N294">
        <v>0.16867159300000001</v>
      </c>
      <c r="O294">
        <f t="shared" si="24"/>
        <v>83.132840700000003</v>
      </c>
    </row>
    <row r="295" spans="1:15" x14ac:dyDescent="0.2">
      <c r="A295">
        <v>151</v>
      </c>
      <c r="B295">
        <v>4.83912643E-2</v>
      </c>
      <c r="C295">
        <f t="shared" si="22"/>
        <v>95.160873570000007</v>
      </c>
      <c r="D295">
        <v>131</v>
      </c>
      <c r="E295">
        <v>0.15196367590000001</v>
      </c>
      <c r="F295">
        <f t="shared" si="20"/>
        <v>84.803632409999992</v>
      </c>
      <c r="G295">
        <v>132</v>
      </c>
      <c r="H295">
        <v>0.13343111799999999</v>
      </c>
      <c r="I295">
        <f t="shared" si="23"/>
        <v>86.656888199999997</v>
      </c>
      <c r="J295">
        <v>142</v>
      </c>
      <c r="K295">
        <v>0.15182151250000001</v>
      </c>
      <c r="L295">
        <f t="shared" si="21"/>
        <v>84.817848749999996</v>
      </c>
      <c r="M295">
        <v>131</v>
      </c>
      <c r="N295">
        <v>0.16770499359999999</v>
      </c>
      <c r="O295">
        <f t="shared" si="24"/>
        <v>83.229500639999998</v>
      </c>
    </row>
    <row r="296" spans="1:15" x14ac:dyDescent="0.2">
      <c r="A296">
        <v>156</v>
      </c>
      <c r="B296">
        <v>4.83912643E-2</v>
      </c>
      <c r="C296">
        <f t="shared" si="22"/>
        <v>95.160873570000007</v>
      </c>
      <c r="D296">
        <v>133</v>
      </c>
      <c r="E296">
        <v>0.15196367590000001</v>
      </c>
      <c r="F296">
        <f t="shared" si="20"/>
        <v>84.803632409999992</v>
      </c>
      <c r="G296">
        <v>133</v>
      </c>
      <c r="H296">
        <v>0.13343111799999999</v>
      </c>
      <c r="I296">
        <f t="shared" si="23"/>
        <v>86.656888199999997</v>
      </c>
      <c r="J296">
        <v>144</v>
      </c>
      <c r="K296">
        <v>0.15182151250000001</v>
      </c>
      <c r="L296">
        <f t="shared" si="21"/>
        <v>84.817848749999996</v>
      </c>
      <c r="M296">
        <v>132</v>
      </c>
      <c r="N296">
        <v>0.16770499359999999</v>
      </c>
      <c r="O296">
        <f t="shared" si="24"/>
        <v>83.229500639999998</v>
      </c>
    </row>
    <row r="297" spans="1:15" x14ac:dyDescent="0.2">
      <c r="A297">
        <v>156</v>
      </c>
      <c r="B297">
        <v>4.63749616E-2</v>
      </c>
      <c r="C297">
        <f t="shared" si="22"/>
        <v>95.362503840000002</v>
      </c>
      <c r="D297">
        <v>133</v>
      </c>
      <c r="E297">
        <v>0.14858670530000001</v>
      </c>
      <c r="F297">
        <f t="shared" si="20"/>
        <v>85.141329469999988</v>
      </c>
      <c r="G297">
        <v>133</v>
      </c>
      <c r="H297">
        <v>0.13242787650000001</v>
      </c>
      <c r="I297">
        <f t="shared" si="23"/>
        <v>86.757212350000003</v>
      </c>
      <c r="J297">
        <v>144</v>
      </c>
      <c r="K297">
        <v>0.1460923988</v>
      </c>
      <c r="L297">
        <f t="shared" si="21"/>
        <v>85.390760119999996</v>
      </c>
      <c r="M297">
        <v>132</v>
      </c>
      <c r="N297">
        <v>0.16572031910000001</v>
      </c>
      <c r="O297">
        <f t="shared" si="24"/>
        <v>83.427968089999993</v>
      </c>
    </row>
    <row r="298" spans="1:15" x14ac:dyDescent="0.2">
      <c r="A298">
        <v>158</v>
      </c>
      <c r="B298">
        <v>4.63749616E-2</v>
      </c>
      <c r="C298">
        <f t="shared" si="22"/>
        <v>95.362503840000002</v>
      </c>
      <c r="D298">
        <v>134</v>
      </c>
      <c r="E298">
        <v>0.14858670530000001</v>
      </c>
      <c r="F298">
        <f t="shared" si="20"/>
        <v>85.141329469999988</v>
      </c>
      <c r="G298">
        <v>134</v>
      </c>
      <c r="H298">
        <v>0.13242787650000001</v>
      </c>
      <c r="I298">
        <f t="shared" si="23"/>
        <v>86.757212350000003</v>
      </c>
      <c r="J298">
        <v>145</v>
      </c>
      <c r="K298">
        <v>0.1460923988</v>
      </c>
      <c r="L298">
        <f t="shared" si="21"/>
        <v>85.390760119999996</v>
      </c>
      <c r="M298">
        <v>133</v>
      </c>
      <c r="N298">
        <v>0.16572031910000001</v>
      </c>
      <c r="O298">
        <f t="shared" si="24"/>
        <v>83.427968089999993</v>
      </c>
    </row>
    <row r="299" spans="1:15" x14ac:dyDescent="0.2">
      <c r="A299">
        <v>158</v>
      </c>
      <c r="B299">
        <v>4.2159056E-2</v>
      </c>
      <c r="C299">
        <f t="shared" si="22"/>
        <v>95.784094400000001</v>
      </c>
      <c r="D299">
        <v>134</v>
      </c>
      <c r="E299">
        <v>0.14769696460000001</v>
      </c>
      <c r="F299">
        <f t="shared" si="20"/>
        <v>85.230303539999994</v>
      </c>
      <c r="G299">
        <v>134</v>
      </c>
      <c r="H299">
        <v>0.13032584680000001</v>
      </c>
      <c r="I299">
        <f t="shared" si="23"/>
        <v>86.967415320000001</v>
      </c>
      <c r="J299">
        <v>145</v>
      </c>
      <c r="K299">
        <v>0.1431109213</v>
      </c>
      <c r="L299">
        <f t="shared" si="21"/>
        <v>85.688907869999994</v>
      </c>
      <c r="M299">
        <v>133</v>
      </c>
      <c r="N299">
        <v>0.16319409479999999</v>
      </c>
      <c r="O299">
        <f t="shared" si="24"/>
        <v>83.680590519999996</v>
      </c>
    </row>
    <row r="300" spans="1:15" x14ac:dyDescent="0.2">
      <c r="A300">
        <v>160</v>
      </c>
      <c r="B300">
        <v>4.2159056E-2</v>
      </c>
      <c r="C300">
        <f t="shared" si="22"/>
        <v>95.784094400000001</v>
      </c>
      <c r="D300">
        <v>135</v>
      </c>
      <c r="E300">
        <v>0.14769696460000001</v>
      </c>
      <c r="F300">
        <f t="shared" si="20"/>
        <v>85.230303539999994</v>
      </c>
      <c r="G300">
        <v>135</v>
      </c>
      <c r="H300">
        <v>0.13032584680000001</v>
      </c>
      <c r="I300">
        <f t="shared" si="23"/>
        <v>86.967415320000001</v>
      </c>
      <c r="J300">
        <v>146</v>
      </c>
      <c r="K300">
        <v>0.1431109213</v>
      </c>
      <c r="L300">
        <f t="shared" si="21"/>
        <v>85.688907869999994</v>
      </c>
      <c r="M300">
        <v>134</v>
      </c>
      <c r="N300">
        <v>0.16319409479999999</v>
      </c>
      <c r="O300">
        <f t="shared" si="24"/>
        <v>83.680590519999996</v>
      </c>
    </row>
    <row r="301" spans="1:15" x14ac:dyDescent="0.2">
      <c r="A301">
        <v>160</v>
      </c>
      <c r="B301">
        <v>3.9940158400000002E-2</v>
      </c>
      <c r="C301">
        <f t="shared" si="22"/>
        <v>96.005984159999997</v>
      </c>
      <c r="D301">
        <v>135</v>
      </c>
      <c r="E301">
        <v>0.1467852549</v>
      </c>
      <c r="F301">
        <f t="shared" si="20"/>
        <v>85.321474510000002</v>
      </c>
      <c r="G301">
        <v>135</v>
      </c>
      <c r="H301">
        <v>0.12924877360000001</v>
      </c>
      <c r="I301">
        <f t="shared" si="23"/>
        <v>87.075122640000004</v>
      </c>
      <c r="J301">
        <v>146</v>
      </c>
      <c r="K301">
        <v>0.1400660081</v>
      </c>
      <c r="L301">
        <f t="shared" si="21"/>
        <v>85.993399189999991</v>
      </c>
      <c r="M301">
        <v>134</v>
      </c>
      <c r="N301">
        <v>0.16212396949999999</v>
      </c>
      <c r="O301">
        <f t="shared" si="24"/>
        <v>83.787603050000001</v>
      </c>
    </row>
    <row r="302" spans="1:15" x14ac:dyDescent="0.2">
      <c r="A302">
        <v>187</v>
      </c>
      <c r="B302">
        <v>3.9940158400000002E-2</v>
      </c>
      <c r="C302">
        <f t="shared" si="22"/>
        <v>96.005984159999997</v>
      </c>
      <c r="D302">
        <v>136</v>
      </c>
      <c r="E302">
        <v>0.1467852549</v>
      </c>
      <c r="F302">
        <f t="shared" si="20"/>
        <v>85.321474510000002</v>
      </c>
      <c r="G302">
        <v>136</v>
      </c>
      <c r="H302">
        <v>0.12924877360000001</v>
      </c>
      <c r="I302">
        <f t="shared" si="23"/>
        <v>87.075122640000004</v>
      </c>
      <c r="J302">
        <v>152</v>
      </c>
      <c r="K302">
        <v>0.1400660081</v>
      </c>
      <c r="L302">
        <f t="shared" si="21"/>
        <v>85.993399189999991</v>
      </c>
      <c r="M302">
        <v>135</v>
      </c>
      <c r="N302">
        <v>0.16212396949999999</v>
      </c>
      <c r="O302">
        <f t="shared" si="24"/>
        <v>83.787603050000001</v>
      </c>
    </row>
    <row r="303" spans="1:15" x14ac:dyDescent="0.2">
      <c r="A303">
        <v>187</v>
      </c>
      <c r="B303">
        <v>3.68678385E-2</v>
      </c>
      <c r="C303">
        <f t="shared" si="22"/>
        <v>96.313216150000002</v>
      </c>
      <c r="D303">
        <v>136</v>
      </c>
      <c r="E303">
        <v>0.14302153049999999</v>
      </c>
      <c r="F303">
        <f t="shared" si="20"/>
        <v>85.697846949999999</v>
      </c>
      <c r="G303">
        <v>136</v>
      </c>
      <c r="H303">
        <v>0.12707652529999999</v>
      </c>
      <c r="I303">
        <f t="shared" si="23"/>
        <v>87.292347469999996</v>
      </c>
      <c r="J303">
        <v>152</v>
      </c>
      <c r="K303">
        <v>0.13228456320000001</v>
      </c>
      <c r="L303">
        <f t="shared" si="21"/>
        <v>86.771543679999994</v>
      </c>
      <c r="M303">
        <v>135</v>
      </c>
      <c r="N303">
        <v>0.16101353139999999</v>
      </c>
      <c r="O303">
        <f t="shared" si="24"/>
        <v>83.898646859999999</v>
      </c>
    </row>
    <row r="304" spans="1:15" x14ac:dyDescent="0.2">
      <c r="A304">
        <v>200</v>
      </c>
      <c r="B304">
        <v>3.68678385E-2</v>
      </c>
      <c r="C304">
        <f t="shared" si="22"/>
        <v>96.313216150000002</v>
      </c>
      <c r="D304">
        <v>137</v>
      </c>
      <c r="E304">
        <v>0.14302153049999999</v>
      </c>
      <c r="F304">
        <f t="shared" si="20"/>
        <v>85.697846949999999</v>
      </c>
      <c r="G304">
        <v>138</v>
      </c>
      <c r="H304">
        <v>0.12707652529999999</v>
      </c>
      <c r="I304">
        <f t="shared" si="23"/>
        <v>87.292347469999996</v>
      </c>
      <c r="J304">
        <v>155</v>
      </c>
      <c r="K304">
        <v>0.13228456320000001</v>
      </c>
      <c r="L304">
        <f t="shared" si="21"/>
        <v>86.771543679999994</v>
      </c>
      <c r="M304">
        <v>136</v>
      </c>
      <c r="N304">
        <v>0.16101353139999999</v>
      </c>
      <c r="O304">
        <f t="shared" si="24"/>
        <v>83.898646859999999</v>
      </c>
    </row>
    <row r="305" spans="1:15" x14ac:dyDescent="0.2">
      <c r="A305">
        <v>200</v>
      </c>
      <c r="B305">
        <v>3.2771412E-2</v>
      </c>
      <c r="C305">
        <f t="shared" si="22"/>
        <v>96.722858799999997</v>
      </c>
      <c r="D305">
        <v>137</v>
      </c>
      <c r="E305">
        <v>0.14008273190000001</v>
      </c>
      <c r="F305">
        <f t="shared" si="20"/>
        <v>85.991726810000003</v>
      </c>
      <c r="G305">
        <v>138</v>
      </c>
      <c r="H305">
        <v>0.125961819</v>
      </c>
      <c r="I305">
        <f t="shared" si="23"/>
        <v>87.403818099999995</v>
      </c>
      <c r="J305">
        <v>155</v>
      </c>
      <c r="K305">
        <v>0.12787507779999999</v>
      </c>
      <c r="L305">
        <f t="shared" si="21"/>
        <v>87.212492220000001</v>
      </c>
      <c r="M305">
        <v>136</v>
      </c>
      <c r="N305">
        <v>0.15932457829999999</v>
      </c>
      <c r="O305">
        <f t="shared" si="24"/>
        <v>84.067542169999996</v>
      </c>
    </row>
    <row r="306" spans="1:15" x14ac:dyDescent="0.2">
      <c r="A306">
        <v>206</v>
      </c>
      <c r="B306">
        <v>3.2771412E-2</v>
      </c>
      <c r="C306">
        <f t="shared" si="22"/>
        <v>96.722858799999997</v>
      </c>
      <c r="D306">
        <v>139</v>
      </c>
      <c r="E306">
        <v>0.14008273190000001</v>
      </c>
      <c r="F306">
        <f t="shared" si="20"/>
        <v>85.991726810000003</v>
      </c>
      <c r="G306">
        <v>140</v>
      </c>
      <c r="H306">
        <v>0.125961819</v>
      </c>
      <c r="I306">
        <f t="shared" si="23"/>
        <v>87.403818099999995</v>
      </c>
      <c r="J306">
        <v>158</v>
      </c>
      <c r="K306">
        <v>0.12787507779999999</v>
      </c>
      <c r="L306">
        <f t="shared" si="21"/>
        <v>87.212492220000001</v>
      </c>
      <c r="M306">
        <v>137</v>
      </c>
      <c r="N306">
        <v>0.15932457829999999</v>
      </c>
      <c r="O306">
        <f t="shared" si="24"/>
        <v>84.067542169999996</v>
      </c>
    </row>
    <row r="307" spans="1:15" x14ac:dyDescent="0.2">
      <c r="A307">
        <v>206</v>
      </c>
      <c r="B307">
        <v>2.86749855E-2</v>
      </c>
      <c r="C307">
        <f t="shared" si="22"/>
        <v>97.132501449999992</v>
      </c>
      <c r="D307">
        <v>139</v>
      </c>
      <c r="E307">
        <v>0.13905271180000001</v>
      </c>
      <c r="F307">
        <f t="shared" si="20"/>
        <v>86.09472882</v>
      </c>
      <c r="G307">
        <v>140</v>
      </c>
      <c r="H307">
        <v>0.1248167115</v>
      </c>
      <c r="I307">
        <f t="shared" si="23"/>
        <v>87.518328850000003</v>
      </c>
      <c r="J307">
        <v>158</v>
      </c>
      <c r="K307">
        <v>0.1184028498</v>
      </c>
      <c r="L307">
        <f t="shared" si="21"/>
        <v>88.159715019999993</v>
      </c>
      <c r="M307">
        <v>137</v>
      </c>
      <c r="N307">
        <v>0.15640654570000001</v>
      </c>
      <c r="O307">
        <f t="shared" si="24"/>
        <v>84.359345430000005</v>
      </c>
    </row>
    <row r="308" spans="1:15" x14ac:dyDescent="0.2">
      <c r="A308">
        <v>240</v>
      </c>
      <c r="B308">
        <v>2.86749855E-2</v>
      </c>
      <c r="C308">
        <f t="shared" si="22"/>
        <v>97.132501449999992</v>
      </c>
      <c r="D308">
        <v>140</v>
      </c>
      <c r="E308">
        <v>0.13905271180000001</v>
      </c>
      <c r="F308">
        <f t="shared" si="20"/>
        <v>86.09472882</v>
      </c>
      <c r="G308">
        <v>141</v>
      </c>
      <c r="H308">
        <v>0.1248167115</v>
      </c>
      <c r="I308">
        <f t="shared" si="23"/>
        <v>87.518328850000003</v>
      </c>
      <c r="J308">
        <v>167</v>
      </c>
      <c r="K308">
        <v>0.1184028498</v>
      </c>
      <c r="L308">
        <f t="shared" si="21"/>
        <v>88.159715019999993</v>
      </c>
      <c r="M308">
        <v>138</v>
      </c>
      <c r="N308">
        <v>0.15640654570000001</v>
      </c>
      <c r="O308">
        <f t="shared" si="24"/>
        <v>84.359345430000005</v>
      </c>
    </row>
    <row r="309" spans="1:15" x14ac:dyDescent="0.2">
      <c r="A309">
        <v>240</v>
      </c>
      <c r="B309">
        <v>1.9116656999999999E-2</v>
      </c>
      <c r="C309">
        <f t="shared" si="22"/>
        <v>98.0883343</v>
      </c>
      <c r="D309">
        <v>140</v>
      </c>
      <c r="E309">
        <v>0.13799928219999999</v>
      </c>
      <c r="F309">
        <f t="shared" si="20"/>
        <v>86.200071780000002</v>
      </c>
      <c r="G309">
        <v>141</v>
      </c>
      <c r="H309">
        <v>0.1236165509</v>
      </c>
      <c r="I309">
        <f t="shared" si="23"/>
        <v>87.638344910000001</v>
      </c>
      <c r="J309">
        <v>167</v>
      </c>
      <c r="K309">
        <v>0.1085359456</v>
      </c>
      <c r="L309">
        <f t="shared" si="21"/>
        <v>89.146405439999995</v>
      </c>
      <c r="M309">
        <v>138</v>
      </c>
      <c r="N309">
        <v>0.1540095105</v>
      </c>
      <c r="O309">
        <f t="shared" si="24"/>
        <v>84.599048949999997</v>
      </c>
    </row>
    <row r="310" spans="1:15" x14ac:dyDescent="0.2">
      <c r="A310">
        <v>287</v>
      </c>
      <c r="B310">
        <v>1.9116656999999999E-2</v>
      </c>
      <c r="C310">
        <f t="shared" si="22"/>
        <v>98.0883343</v>
      </c>
      <c r="D310">
        <v>142</v>
      </c>
      <c r="E310">
        <v>0.13799928219999999</v>
      </c>
      <c r="F310">
        <f t="shared" si="20"/>
        <v>86.200071780000002</v>
      </c>
      <c r="G310">
        <v>142</v>
      </c>
      <c r="H310">
        <v>0.1236165509</v>
      </c>
      <c r="I310">
        <f t="shared" si="23"/>
        <v>87.638344910000001</v>
      </c>
      <c r="J310">
        <v>172</v>
      </c>
      <c r="K310">
        <v>0.1085359456</v>
      </c>
      <c r="L310">
        <f t="shared" si="21"/>
        <v>89.146405439999995</v>
      </c>
      <c r="M310">
        <v>139</v>
      </c>
      <c r="N310">
        <v>0.1540095105</v>
      </c>
      <c r="O310">
        <f t="shared" si="24"/>
        <v>84.599048949999997</v>
      </c>
    </row>
    <row r="311" spans="1:15" x14ac:dyDescent="0.2">
      <c r="A311">
        <v>287</v>
      </c>
      <c r="B311">
        <v>0</v>
      </c>
      <c r="C311">
        <f t="shared" si="22"/>
        <v>100</v>
      </c>
      <c r="D311">
        <v>142</v>
      </c>
      <c r="E311">
        <v>0.13686814050000001</v>
      </c>
      <c r="F311">
        <f t="shared" si="20"/>
        <v>86.31318594999999</v>
      </c>
      <c r="G311">
        <v>142</v>
      </c>
      <c r="H311">
        <v>0.1211686984</v>
      </c>
      <c r="I311">
        <f t="shared" si="23"/>
        <v>87.883130160000007</v>
      </c>
      <c r="J311">
        <v>172</v>
      </c>
      <c r="K311">
        <v>0.1028235274</v>
      </c>
      <c r="L311">
        <f t="shared" si="21"/>
        <v>89.717647260000007</v>
      </c>
      <c r="M311">
        <v>139</v>
      </c>
      <c r="N311">
        <v>0.1509293203</v>
      </c>
      <c r="O311">
        <f t="shared" si="24"/>
        <v>84.90706797</v>
      </c>
    </row>
    <row r="312" spans="1:15" x14ac:dyDescent="0.2">
      <c r="D312">
        <v>144</v>
      </c>
      <c r="E312">
        <v>0.13686814050000001</v>
      </c>
      <c r="F312">
        <f t="shared" si="20"/>
        <v>86.31318594999999</v>
      </c>
      <c r="G312">
        <v>145</v>
      </c>
      <c r="H312">
        <v>0.1211686984</v>
      </c>
      <c r="I312">
        <f t="shared" si="23"/>
        <v>87.883130160000007</v>
      </c>
      <c r="J312">
        <v>176</v>
      </c>
      <c r="K312">
        <v>0.1028235274</v>
      </c>
      <c r="L312">
        <f t="shared" si="21"/>
        <v>89.717647260000007</v>
      </c>
      <c r="M312">
        <v>140</v>
      </c>
      <c r="N312">
        <v>0.1509293203</v>
      </c>
      <c r="O312">
        <f t="shared" si="24"/>
        <v>84.90706797</v>
      </c>
    </row>
    <row r="313" spans="1:15" x14ac:dyDescent="0.2">
      <c r="D313">
        <v>144</v>
      </c>
      <c r="E313">
        <v>0.1356238847</v>
      </c>
      <c r="F313">
        <f t="shared" si="20"/>
        <v>86.437611529999998</v>
      </c>
      <c r="G313">
        <v>145</v>
      </c>
      <c r="H313">
        <v>0.1198932384</v>
      </c>
      <c r="I313">
        <f t="shared" si="23"/>
        <v>88.010676160000003</v>
      </c>
      <c r="J313">
        <v>176</v>
      </c>
      <c r="K313">
        <v>9.6397056999999994E-2</v>
      </c>
      <c r="L313">
        <f t="shared" si="21"/>
        <v>90.360294299999993</v>
      </c>
      <c r="M313">
        <v>140</v>
      </c>
      <c r="N313">
        <v>0.14968710369999999</v>
      </c>
      <c r="O313">
        <f t="shared" si="24"/>
        <v>85.031289629999989</v>
      </c>
    </row>
    <row r="314" spans="1:15" x14ac:dyDescent="0.2">
      <c r="D314">
        <v>145</v>
      </c>
      <c r="E314">
        <v>0.1356238847</v>
      </c>
      <c r="F314">
        <f t="shared" si="20"/>
        <v>86.437611529999998</v>
      </c>
      <c r="G314">
        <v>147</v>
      </c>
      <c r="H314">
        <v>0.1198932384</v>
      </c>
      <c r="I314">
        <f t="shared" si="23"/>
        <v>88.010676160000003</v>
      </c>
      <c r="J314">
        <v>184</v>
      </c>
      <c r="K314">
        <v>9.6397056999999994E-2</v>
      </c>
      <c r="L314">
        <f t="shared" si="21"/>
        <v>90.360294299999993</v>
      </c>
      <c r="M314">
        <v>141</v>
      </c>
      <c r="N314">
        <v>0.14968710369999999</v>
      </c>
      <c r="O314">
        <f t="shared" si="24"/>
        <v>85.031289629999989</v>
      </c>
    </row>
    <row r="315" spans="1:15" x14ac:dyDescent="0.2">
      <c r="D315">
        <v>145</v>
      </c>
      <c r="E315">
        <v>0.1330649435</v>
      </c>
      <c r="F315">
        <f t="shared" si="20"/>
        <v>86.693505650000006</v>
      </c>
      <c r="G315">
        <v>147</v>
      </c>
      <c r="H315">
        <v>0.1185308152</v>
      </c>
      <c r="I315">
        <f t="shared" si="23"/>
        <v>88.146918479999997</v>
      </c>
      <c r="J315">
        <v>184</v>
      </c>
      <c r="K315">
        <v>8.8981898700000006E-2</v>
      </c>
      <c r="L315">
        <f t="shared" si="21"/>
        <v>91.101810130000004</v>
      </c>
      <c r="M315">
        <v>141</v>
      </c>
      <c r="N315">
        <v>0.14837979270000001</v>
      </c>
      <c r="O315">
        <f t="shared" si="24"/>
        <v>85.162020729999995</v>
      </c>
    </row>
    <row r="316" spans="1:15" x14ac:dyDescent="0.2">
      <c r="D316">
        <v>146</v>
      </c>
      <c r="E316">
        <v>0.1330649435</v>
      </c>
      <c r="F316">
        <f t="shared" si="20"/>
        <v>86.693505650000006</v>
      </c>
      <c r="G316">
        <v>148</v>
      </c>
      <c r="H316">
        <v>0.1185308152</v>
      </c>
      <c r="I316">
        <f t="shared" si="23"/>
        <v>88.146918479999997</v>
      </c>
      <c r="J316">
        <v>186</v>
      </c>
      <c r="K316">
        <v>8.8981898700000006E-2</v>
      </c>
      <c r="M316">
        <v>142</v>
      </c>
      <c r="N316">
        <v>0.14837979270000001</v>
      </c>
      <c r="O316">
        <f t="shared" si="24"/>
        <v>85.162020729999995</v>
      </c>
    </row>
    <row r="317" spans="1:15" x14ac:dyDescent="0.2">
      <c r="D317">
        <v>146</v>
      </c>
      <c r="E317">
        <v>0.13169313990000001</v>
      </c>
      <c r="F317">
        <f t="shared" si="20"/>
        <v>86.830686010000008</v>
      </c>
      <c r="G317">
        <v>148</v>
      </c>
      <c r="H317">
        <v>0.1157418549</v>
      </c>
      <c r="I317">
        <f t="shared" si="23"/>
        <v>88.425814509999995</v>
      </c>
      <c r="J317">
        <v>186</v>
      </c>
      <c r="K317">
        <v>8.1566740499999998E-2</v>
      </c>
      <c r="M317">
        <v>142</v>
      </c>
      <c r="N317">
        <v>0.14704903229999999</v>
      </c>
      <c r="O317">
        <f t="shared" si="24"/>
        <v>85.295096770000001</v>
      </c>
    </row>
    <row r="318" spans="1:15" x14ac:dyDescent="0.2">
      <c r="D318">
        <v>148</v>
      </c>
      <c r="E318">
        <v>0.13169313990000001</v>
      </c>
      <c r="F318">
        <f t="shared" si="20"/>
        <v>86.830686010000008</v>
      </c>
      <c r="G318">
        <v>150</v>
      </c>
      <c r="H318">
        <v>0.1157418549</v>
      </c>
      <c r="I318">
        <f t="shared" si="23"/>
        <v>88.425814509999995</v>
      </c>
      <c r="J318">
        <v>191</v>
      </c>
      <c r="K318">
        <v>8.1566740499999998E-2</v>
      </c>
      <c r="M318">
        <v>143</v>
      </c>
      <c r="N318">
        <v>0.14704903229999999</v>
      </c>
      <c r="O318">
        <f t="shared" si="24"/>
        <v>85.295096770000001</v>
      </c>
    </row>
    <row r="319" spans="1:15" x14ac:dyDescent="0.2">
      <c r="D319">
        <v>148</v>
      </c>
      <c r="E319">
        <v>0.12879878519999999</v>
      </c>
      <c r="F319">
        <f t="shared" si="20"/>
        <v>87.120121479999995</v>
      </c>
      <c r="G319">
        <v>150</v>
      </c>
      <c r="H319">
        <v>0.11284830849999999</v>
      </c>
      <c r="I319">
        <f t="shared" si="23"/>
        <v>88.715169149999994</v>
      </c>
      <c r="J319">
        <v>191</v>
      </c>
      <c r="K319">
        <v>7.2503769300000007E-2</v>
      </c>
      <c r="M319">
        <v>143</v>
      </c>
      <c r="N319">
        <v>0.1463650833</v>
      </c>
      <c r="O319">
        <f t="shared" si="24"/>
        <v>85.363491670000002</v>
      </c>
    </row>
    <row r="320" spans="1:15" x14ac:dyDescent="0.2">
      <c r="D320">
        <v>150</v>
      </c>
      <c r="E320">
        <v>0.12879878519999999</v>
      </c>
      <c r="F320">
        <f t="shared" si="20"/>
        <v>87.120121479999995</v>
      </c>
      <c r="G320">
        <v>151</v>
      </c>
      <c r="H320">
        <v>0.11284830849999999</v>
      </c>
      <c r="I320">
        <f t="shared" si="23"/>
        <v>88.715169149999994</v>
      </c>
      <c r="J320">
        <v>198</v>
      </c>
      <c r="K320">
        <v>7.2503769300000007E-2</v>
      </c>
      <c r="M320">
        <v>144</v>
      </c>
      <c r="N320">
        <v>0.1463650833</v>
      </c>
      <c r="O320">
        <f t="shared" si="24"/>
        <v>85.363491670000002</v>
      </c>
    </row>
    <row r="321" spans="4:15" x14ac:dyDescent="0.2">
      <c r="D321">
        <v>150</v>
      </c>
      <c r="E321">
        <v>0.12561856830000001</v>
      </c>
      <c r="F321">
        <f t="shared" si="20"/>
        <v>87.438143170000004</v>
      </c>
      <c r="G321">
        <v>151</v>
      </c>
      <c r="H321">
        <v>0.1098786162</v>
      </c>
      <c r="I321">
        <f t="shared" si="23"/>
        <v>89.012138379999996</v>
      </c>
      <c r="J321">
        <v>198</v>
      </c>
      <c r="K321">
        <v>6.0419807800000003E-2</v>
      </c>
      <c r="M321">
        <v>144</v>
      </c>
      <c r="N321">
        <v>0.14214301360000001</v>
      </c>
      <c r="O321">
        <f t="shared" si="24"/>
        <v>85.785698639999993</v>
      </c>
    </row>
    <row r="322" spans="4:15" x14ac:dyDescent="0.2">
      <c r="D322">
        <v>151</v>
      </c>
      <c r="E322">
        <v>0.12561856830000001</v>
      </c>
      <c r="F322">
        <f t="shared" si="20"/>
        <v>87.438143170000004</v>
      </c>
      <c r="G322">
        <v>152</v>
      </c>
      <c r="H322">
        <v>0.1098786162</v>
      </c>
      <c r="I322">
        <f t="shared" si="23"/>
        <v>89.012138379999996</v>
      </c>
      <c r="J322">
        <v>236</v>
      </c>
      <c r="K322">
        <v>6.0419807800000003E-2</v>
      </c>
      <c r="M322">
        <v>145</v>
      </c>
      <c r="N322">
        <v>0.14214301360000001</v>
      </c>
      <c r="O322">
        <f t="shared" si="24"/>
        <v>85.785698639999993</v>
      </c>
    </row>
    <row r="323" spans="4:15" x14ac:dyDescent="0.2">
      <c r="D323">
        <v>151</v>
      </c>
      <c r="E323">
        <v>0.12400807379999999</v>
      </c>
      <c r="F323">
        <f t="shared" si="20"/>
        <v>87.599192619999997</v>
      </c>
      <c r="G323">
        <v>152</v>
      </c>
      <c r="H323">
        <v>0.1069089238</v>
      </c>
      <c r="I323">
        <f t="shared" si="23"/>
        <v>89.309107619999992</v>
      </c>
      <c r="J323">
        <v>236</v>
      </c>
      <c r="K323">
        <v>0</v>
      </c>
      <c r="M323">
        <v>145</v>
      </c>
      <c r="N323">
        <v>0.14142511960000001</v>
      </c>
      <c r="O323">
        <f t="shared" si="24"/>
        <v>85.857488039999993</v>
      </c>
    </row>
    <row r="324" spans="4:15" x14ac:dyDescent="0.2">
      <c r="D324">
        <v>155</v>
      </c>
      <c r="E324">
        <v>0.12400807379999999</v>
      </c>
      <c r="F324">
        <f t="shared" si="20"/>
        <v>87.599192619999997</v>
      </c>
      <c r="G324">
        <v>153</v>
      </c>
      <c r="H324">
        <v>0.1069089238</v>
      </c>
      <c r="I324">
        <f t="shared" si="23"/>
        <v>89.309107619999992</v>
      </c>
      <c r="M324">
        <v>146</v>
      </c>
      <c r="N324">
        <v>0.14142511960000001</v>
      </c>
      <c r="O324">
        <f t="shared" si="24"/>
        <v>85.857488039999993</v>
      </c>
    </row>
    <row r="325" spans="4:15" x14ac:dyDescent="0.2">
      <c r="D325">
        <v>155</v>
      </c>
      <c r="E325">
        <v>0.1222108554</v>
      </c>
      <c r="F325">
        <f t="shared" si="20"/>
        <v>87.778914459999996</v>
      </c>
      <c r="G325">
        <v>153</v>
      </c>
      <c r="H325">
        <v>0.10542407769999999</v>
      </c>
      <c r="I325">
        <f t="shared" si="23"/>
        <v>89.457592230000003</v>
      </c>
      <c r="M325">
        <v>146</v>
      </c>
      <c r="N325">
        <v>0.1391192752</v>
      </c>
      <c r="O325">
        <f t="shared" si="24"/>
        <v>86.088072479999994</v>
      </c>
    </row>
    <row r="326" spans="4:15" x14ac:dyDescent="0.2">
      <c r="D326">
        <v>156</v>
      </c>
      <c r="E326">
        <v>0.1222108554</v>
      </c>
      <c r="F326">
        <f t="shared" si="20"/>
        <v>87.778914459999996</v>
      </c>
      <c r="G326">
        <v>154</v>
      </c>
      <c r="H326">
        <v>0.10542407769999999</v>
      </c>
      <c r="I326">
        <f t="shared" si="23"/>
        <v>89.457592230000003</v>
      </c>
      <c r="M326">
        <v>147</v>
      </c>
      <c r="N326">
        <v>0.1391192752</v>
      </c>
      <c r="O326">
        <f t="shared" si="24"/>
        <v>86.088072479999994</v>
      </c>
    </row>
    <row r="327" spans="4:15" x14ac:dyDescent="0.2">
      <c r="D327">
        <v>156</v>
      </c>
      <c r="E327">
        <v>0.1164822215</v>
      </c>
      <c r="F327">
        <f t="shared" si="20"/>
        <v>88.351777850000005</v>
      </c>
      <c r="G327">
        <v>154</v>
      </c>
      <c r="H327">
        <v>0.1023683073</v>
      </c>
      <c r="I327">
        <f t="shared" si="23"/>
        <v>89.763169269999992</v>
      </c>
      <c r="M327">
        <v>147</v>
      </c>
      <c r="N327">
        <v>0.1383288248</v>
      </c>
      <c r="O327">
        <f t="shared" si="24"/>
        <v>86.167117520000005</v>
      </c>
    </row>
    <row r="328" spans="4:15" x14ac:dyDescent="0.2">
      <c r="D328">
        <v>158</v>
      </c>
      <c r="E328">
        <v>0.1164822215</v>
      </c>
      <c r="F328">
        <f t="shared" si="20"/>
        <v>88.351777850000005</v>
      </c>
      <c r="G328">
        <v>155</v>
      </c>
      <c r="H328">
        <v>0.1023683073</v>
      </c>
      <c r="I328">
        <f t="shared" si="23"/>
        <v>89.763169269999992</v>
      </c>
      <c r="M328">
        <v>149</v>
      </c>
      <c r="N328">
        <v>0.1383288248</v>
      </c>
      <c r="O328">
        <f t="shared" si="24"/>
        <v>86.167117520000005</v>
      </c>
    </row>
    <row r="329" spans="4:15" x14ac:dyDescent="0.2">
      <c r="D329">
        <v>158</v>
      </c>
      <c r="E329">
        <v>0.1143643629</v>
      </c>
      <c r="F329">
        <f t="shared" si="20"/>
        <v>88.563563710000011</v>
      </c>
      <c r="G329">
        <v>155</v>
      </c>
      <c r="H329">
        <v>9.9169297700000006E-2</v>
      </c>
      <c r="I329">
        <f t="shared" si="23"/>
        <v>90.08307022999999</v>
      </c>
      <c r="M329">
        <v>149</v>
      </c>
      <c r="N329">
        <v>0.13750050850000001</v>
      </c>
      <c r="O329">
        <f t="shared" si="24"/>
        <v>86.249949149999992</v>
      </c>
    </row>
    <row r="330" spans="4:15" x14ac:dyDescent="0.2">
      <c r="D330">
        <v>159</v>
      </c>
      <c r="E330">
        <v>0.1143643629</v>
      </c>
      <c r="F330">
        <f t="shared" si="20"/>
        <v>88.563563710000011</v>
      </c>
      <c r="G330">
        <v>156</v>
      </c>
      <c r="H330">
        <v>9.9169297700000006E-2</v>
      </c>
      <c r="I330">
        <f t="shared" si="23"/>
        <v>90.08307022999999</v>
      </c>
      <c r="M330">
        <v>150</v>
      </c>
      <c r="N330">
        <v>0.13750050850000001</v>
      </c>
      <c r="O330">
        <f t="shared" si="24"/>
        <v>86.249949149999992</v>
      </c>
    </row>
    <row r="331" spans="4:15" x14ac:dyDescent="0.2">
      <c r="D331">
        <v>159</v>
      </c>
      <c r="E331">
        <v>0.1121650483</v>
      </c>
      <c r="F331">
        <f t="shared" si="20"/>
        <v>88.783495170000009</v>
      </c>
      <c r="G331">
        <v>156</v>
      </c>
      <c r="H331">
        <v>9.5970288099999995E-2</v>
      </c>
      <c r="I331">
        <f t="shared" si="23"/>
        <v>90.402971190000002</v>
      </c>
      <c r="M331">
        <v>150</v>
      </c>
      <c r="N331">
        <v>0.13582367300000001</v>
      </c>
      <c r="O331">
        <f t="shared" si="24"/>
        <v>86.417632699999999</v>
      </c>
    </row>
    <row r="332" spans="4:15" x14ac:dyDescent="0.2">
      <c r="D332">
        <v>165</v>
      </c>
      <c r="E332">
        <v>0.1121650483</v>
      </c>
      <c r="F332">
        <f t="shared" si="20"/>
        <v>88.783495170000009</v>
      </c>
      <c r="G332">
        <v>157</v>
      </c>
      <c r="H332">
        <v>9.5970288099999995E-2</v>
      </c>
      <c r="I332">
        <f t="shared" si="23"/>
        <v>90.402971190000002</v>
      </c>
      <c r="M332">
        <v>151</v>
      </c>
      <c r="N332">
        <v>0.13582367300000001</v>
      </c>
      <c r="O332">
        <f t="shared" si="24"/>
        <v>86.417632699999999</v>
      </c>
    </row>
    <row r="333" spans="4:15" x14ac:dyDescent="0.2">
      <c r="D333">
        <v>165</v>
      </c>
      <c r="E333">
        <v>0.107179935</v>
      </c>
      <c r="F333">
        <f t="shared" si="20"/>
        <v>89.282006499999994</v>
      </c>
      <c r="G333">
        <v>157</v>
      </c>
      <c r="H333">
        <v>9.4370783299999997E-2</v>
      </c>
      <c r="I333">
        <f t="shared" si="23"/>
        <v>90.562921669999994</v>
      </c>
      <c r="M333">
        <v>151</v>
      </c>
      <c r="N333">
        <v>0.1349640295</v>
      </c>
      <c r="O333">
        <f t="shared" si="24"/>
        <v>86.503597049999996</v>
      </c>
    </row>
    <row r="334" spans="4:15" x14ac:dyDescent="0.2">
      <c r="D334">
        <v>173</v>
      </c>
      <c r="E334">
        <v>0.107179935</v>
      </c>
      <c r="F334">
        <f t="shared" si="20"/>
        <v>89.282006499999994</v>
      </c>
      <c r="G334">
        <v>161</v>
      </c>
      <c r="H334">
        <v>9.4370783299999997E-2</v>
      </c>
      <c r="I334">
        <f t="shared" si="23"/>
        <v>90.562921669999994</v>
      </c>
      <c r="M334">
        <v>152</v>
      </c>
      <c r="N334">
        <v>0.1349640295</v>
      </c>
      <c r="O334">
        <f t="shared" si="24"/>
        <v>86.503597049999996</v>
      </c>
    </row>
    <row r="335" spans="4:15" x14ac:dyDescent="0.2">
      <c r="D335">
        <v>173</v>
      </c>
      <c r="E335">
        <v>0.1039320582</v>
      </c>
      <c r="F335">
        <f t="shared" si="20"/>
        <v>89.606794180000009</v>
      </c>
      <c r="G335">
        <v>161</v>
      </c>
      <c r="H335">
        <v>9.2715155499999993E-2</v>
      </c>
      <c r="I335">
        <f t="shared" si="23"/>
        <v>90.728484449999996</v>
      </c>
      <c r="M335">
        <v>152</v>
      </c>
      <c r="N335">
        <v>0.13408763970000001</v>
      </c>
      <c r="O335">
        <f t="shared" si="24"/>
        <v>86.59123602999999</v>
      </c>
    </row>
    <row r="336" spans="4:15" x14ac:dyDescent="0.2">
      <c r="D336">
        <v>179</v>
      </c>
      <c r="E336">
        <v>0.1039320582</v>
      </c>
      <c r="F336">
        <f t="shared" si="20"/>
        <v>89.606794180000009</v>
      </c>
      <c r="G336">
        <v>165</v>
      </c>
      <c r="H336">
        <v>9.2715155499999993E-2</v>
      </c>
      <c r="I336">
        <f t="shared" si="23"/>
        <v>90.728484449999996</v>
      </c>
      <c r="M336">
        <v>153</v>
      </c>
      <c r="N336">
        <v>0.13408763970000001</v>
      </c>
      <c r="O336">
        <f t="shared" si="24"/>
        <v>86.59123602999999</v>
      </c>
    </row>
    <row r="337" spans="4:15" x14ac:dyDescent="0.2">
      <c r="D337">
        <v>179</v>
      </c>
      <c r="E337">
        <v>0.1003481941</v>
      </c>
      <c r="F337">
        <f t="shared" si="20"/>
        <v>89.965180590000003</v>
      </c>
      <c r="G337">
        <v>165</v>
      </c>
      <c r="H337">
        <v>8.7366204200000006E-2</v>
      </c>
      <c r="I337">
        <f t="shared" si="23"/>
        <v>91.263379580000006</v>
      </c>
      <c r="M337">
        <v>153</v>
      </c>
      <c r="N337">
        <v>0.13140588689999999</v>
      </c>
      <c r="O337">
        <f t="shared" si="24"/>
        <v>86.859411309999999</v>
      </c>
    </row>
    <row r="338" spans="4:15" x14ac:dyDescent="0.2">
      <c r="D338">
        <v>186</v>
      </c>
      <c r="E338">
        <v>0.1003481941</v>
      </c>
      <c r="F338">
        <f t="shared" si="20"/>
        <v>89.965180590000003</v>
      </c>
      <c r="G338">
        <v>166</v>
      </c>
      <c r="H338">
        <v>8.7366204200000006E-2</v>
      </c>
      <c r="I338">
        <f t="shared" si="23"/>
        <v>91.263379580000006</v>
      </c>
      <c r="M338">
        <v>156</v>
      </c>
      <c r="N338">
        <v>0.13140588689999999</v>
      </c>
      <c r="O338">
        <f t="shared" si="24"/>
        <v>86.859411309999999</v>
      </c>
    </row>
    <row r="339" spans="4:15" x14ac:dyDescent="0.2">
      <c r="D339">
        <v>186</v>
      </c>
      <c r="E339">
        <v>9.5330784399999993E-2</v>
      </c>
      <c r="F339">
        <f t="shared" si="20"/>
        <v>90.466921560000003</v>
      </c>
      <c r="G339">
        <v>166</v>
      </c>
      <c r="H339">
        <v>8.5546074999999999E-2</v>
      </c>
      <c r="I339">
        <f t="shared" si="23"/>
        <v>91.445392499999997</v>
      </c>
      <c r="M339">
        <v>156</v>
      </c>
      <c r="N339">
        <v>0.12846396409999999</v>
      </c>
      <c r="O339">
        <f t="shared" si="24"/>
        <v>87.153603589999989</v>
      </c>
    </row>
    <row r="340" spans="4:15" x14ac:dyDescent="0.2">
      <c r="D340">
        <v>193</v>
      </c>
      <c r="E340">
        <v>9.5330784399999993E-2</v>
      </c>
      <c r="F340">
        <f t="shared" si="20"/>
        <v>90.466921560000003</v>
      </c>
      <c r="G340">
        <v>169</v>
      </c>
      <c r="H340">
        <v>8.5546074999999999E-2</v>
      </c>
      <c r="I340">
        <f t="shared" si="23"/>
        <v>91.445392499999997</v>
      </c>
      <c r="M340">
        <v>157</v>
      </c>
      <c r="N340">
        <v>0.12846396409999999</v>
      </c>
      <c r="O340">
        <f t="shared" si="24"/>
        <v>87.153603589999989</v>
      </c>
    </row>
    <row r="341" spans="4:15" x14ac:dyDescent="0.2">
      <c r="D341">
        <v>193</v>
      </c>
      <c r="E341">
        <v>8.9372610399999997E-2</v>
      </c>
      <c r="F341">
        <f t="shared" si="20"/>
        <v>91.062738960000004</v>
      </c>
      <c r="G341">
        <v>169</v>
      </c>
      <c r="H341">
        <v>8.3686377699999995E-2</v>
      </c>
      <c r="I341">
        <f t="shared" si="23"/>
        <v>91.631362230000008</v>
      </c>
      <c r="M341">
        <v>157</v>
      </c>
      <c r="N341">
        <v>0.1274681194</v>
      </c>
      <c r="O341">
        <f t="shared" si="24"/>
        <v>87.253188059999999</v>
      </c>
    </row>
    <row r="342" spans="4:15" x14ac:dyDescent="0.2">
      <c r="D342">
        <v>203</v>
      </c>
      <c r="E342">
        <v>8.9372610399999997E-2</v>
      </c>
      <c r="F342">
        <f t="shared" si="20"/>
        <v>91.062738960000004</v>
      </c>
      <c r="G342">
        <v>174</v>
      </c>
      <c r="H342">
        <v>8.3686377699999995E-2</v>
      </c>
      <c r="I342">
        <f t="shared" si="23"/>
        <v>91.631362230000008</v>
      </c>
      <c r="M342">
        <v>159</v>
      </c>
      <c r="N342">
        <v>0.1274681194</v>
      </c>
      <c r="O342">
        <f t="shared" si="24"/>
        <v>87.253188059999999</v>
      </c>
    </row>
    <row r="343" spans="4:15" x14ac:dyDescent="0.2">
      <c r="D343">
        <v>203</v>
      </c>
      <c r="E343">
        <v>8.1924892799999996E-2</v>
      </c>
      <c r="F343">
        <f t="shared" si="20"/>
        <v>91.807510719999996</v>
      </c>
      <c r="G343">
        <v>174</v>
      </c>
      <c r="H343">
        <v>8.17401829E-2</v>
      </c>
      <c r="I343">
        <f t="shared" si="23"/>
        <v>91.825981710000008</v>
      </c>
      <c r="M343">
        <v>159</v>
      </c>
      <c r="N343">
        <v>0.12635970099999999</v>
      </c>
      <c r="O343">
        <f t="shared" si="24"/>
        <v>87.364029900000006</v>
      </c>
    </row>
    <row r="344" spans="4:15" x14ac:dyDescent="0.2">
      <c r="D344">
        <v>217</v>
      </c>
      <c r="E344">
        <v>8.1924892799999996E-2</v>
      </c>
      <c r="F344">
        <f t="shared" si="20"/>
        <v>91.807510719999996</v>
      </c>
      <c r="G344">
        <v>175</v>
      </c>
      <c r="H344">
        <v>8.17401829E-2</v>
      </c>
      <c r="I344">
        <f t="shared" si="23"/>
        <v>91.825981710000008</v>
      </c>
      <c r="M344">
        <v>160</v>
      </c>
      <c r="N344">
        <v>0.12635970099999999</v>
      </c>
      <c r="O344">
        <f t="shared" si="24"/>
        <v>87.364029900000006</v>
      </c>
    </row>
    <row r="345" spans="4:15" x14ac:dyDescent="0.2">
      <c r="D345">
        <v>217</v>
      </c>
      <c r="E345">
        <v>7.2822127E-2</v>
      </c>
      <c r="F345">
        <f t="shared" si="20"/>
        <v>92.717787299999998</v>
      </c>
      <c r="G345">
        <v>175</v>
      </c>
      <c r="H345">
        <v>7.9793987999999996E-2</v>
      </c>
      <c r="I345">
        <f t="shared" si="23"/>
        <v>92.020601200000002</v>
      </c>
      <c r="M345">
        <v>160</v>
      </c>
      <c r="N345">
        <v>0.1241428641</v>
      </c>
      <c r="O345">
        <f t="shared" si="24"/>
        <v>87.585713589999997</v>
      </c>
    </row>
    <row r="346" spans="4:15" x14ac:dyDescent="0.2">
      <c r="D346">
        <v>223</v>
      </c>
      <c r="E346">
        <v>6.4691030100000005E-2</v>
      </c>
      <c r="F346">
        <f t="shared" si="20"/>
        <v>93.530896990000002</v>
      </c>
      <c r="G346">
        <v>177</v>
      </c>
      <c r="H346">
        <v>7.9793987999999996E-2</v>
      </c>
      <c r="I346">
        <f t="shared" si="23"/>
        <v>92.020601200000002</v>
      </c>
      <c r="M346">
        <v>162</v>
      </c>
      <c r="N346">
        <v>0.1241428641</v>
      </c>
      <c r="O346">
        <f t="shared" si="24"/>
        <v>87.585713589999997</v>
      </c>
    </row>
    <row r="347" spans="4:15" x14ac:dyDescent="0.2">
      <c r="D347">
        <v>223</v>
      </c>
      <c r="E347">
        <v>5.1752824099999997E-2</v>
      </c>
      <c r="F347">
        <f t="shared" si="20"/>
        <v>94.824717589999992</v>
      </c>
      <c r="G347">
        <v>177</v>
      </c>
      <c r="H347">
        <v>7.7799138300000001E-2</v>
      </c>
      <c r="I347">
        <f t="shared" si="23"/>
        <v>92.220086170000002</v>
      </c>
      <c r="M347">
        <v>162</v>
      </c>
      <c r="N347">
        <v>0.12182243669999999</v>
      </c>
      <c r="O347">
        <f t="shared" si="24"/>
        <v>87.817756329999995</v>
      </c>
    </row>
    <row r="348" spans="4:15" x14ac:dyDescent="0.2">
      <c r="D348">
        <v>223</v>
      </c>
      <c r="E348">
        <v>6.1890654699999999E-2</v>
      </c>
      <c r="F348">
        <f t="shared" si="20"/>
        <v>93.810934529999997</v>
      </c>
      <c r="G348">
        <v>181</v>
      </c>
      <c r="H348">
        <v>7.7799138300000001E-2</v>
      </c>
      <c r="I348">
        <f t="shared" si="23"/>
        <v>92.220086170000002</v>
      </c>
      <c r="M348">
        <v>163</v>
      </c>
      <c r="N348">
        <v>0.12182243669999999</v>
      </c>
      <c r="O348">
        <f t="shared" si="24"/>
        <v>87.817756329999995</v>
      </c>
    </row>
    <row r="349" spans="4:15" x14ac:dyDescent="0.2">
      <c r="D349">
        <v>223</v>
      </c>
      <c r="E349">
        <v>4.95125238E-2</v>
      </c>
      <c r="F349">
        <f t="shared" si="20"/>
        <v>95.04874762</v>
      </c>
      <c r="G349">
        <v>181</v>
      </c>
      <c r="H349">
        <v>7.5804288600000005E-2</v>
      </c>
      <c r="I349">
        <f t="shared" si="23"/>
        <v>92.419571140000002</v>
      </c>
      <c r="M349">
        <v>163</v>
      </c>
      <c r="N349">
        <v>0.1206396946</v>
      </c>
      <c r="O349">
        <f t="shared" si="24"/>
        <v>87.936030540000004</v>
      </c>
    </row>
    <row r="350" spans="4:15" x14ac:dyDescent="0.2">
      <c r="G350">
        <v>182</v>
      </c>
      <c r="H350">
        <v>7.5804288600000005E-2</v>
      </c>
      <c r="I350">
        <f t="shared" si="23"/>
        <v>92.419571140000002</v>
      </c>
      <c r="M350">
        <v>165</v>
      </c>
      <c r="N350">
        <v>0.1206396946</v>
      </c>
      <c r="O350">
        <f t="shared" si="24"/>
        <v>87.936030540000004</v>
      </c>
    </row>
    <row r="351" spans="4:15" x14ac:dyDescent="0.2">
      <c r="G351">
        <v>182</v>
      </c>
      <c r="H351">
        <v>7.3809438899999996E-2</v>
      </c>
      <c r="I351">
        <f t="shared" si="23"/>
        <v>92.619056110000002</v>
      </c>
      <c r="M351">
        <v>165</v>
      </c>
      <c r="N351">
        <v>0.11942111179999999</v>
      </c>
      <c r="O351">
        <f t="shared" si="24"/>
        <v>88.057888820000002</v>
      </c>
    </row>
    <row r="352" spans="4:15" x14ac:dyDescent="0.2">
      <c r="G352">
        <v>184</v>
      </c>
      <c r="H352">
        <v>7.3809438899999996E-2</v>
      </c>
      <c r="I352">
        <f t="shared" si="23"/>
        <v>92.619056110000002</v>
      </c>
      <c r="M352">
        <v>166</v>
      </c>
      <c r="N352">
        <v>0.11942111179999999</v>
      </c>
      <c r="O352">
        <f t="shared" si="24"/>
        <v>88.057888820000002</v>
      </c>
    </row>
    <row r="353" spans="7:15" x14ac:dyDescent="0.2">
      <c r="G353">
        <v>184</v>
      </c>
      <c r="H353">
        <v>7.1759176699999996E-2</v>
      </c>
      <c r="I353">
        <f t="shared" si="23"/>
        <v>92.824082329999996</v>
      </c>
      <c r="M353">
        <v>166</v>
      </c>
      <c r="N353">
        <v>0.1182025291</v>
      </c>
      <c r="O353">
        <f t="shared" si="24"/>
        <v>88.179747090000006</v>
      </c>
    </row>
    <row r="354" spans="7:15" x14ac:dyDescent="0.2">
      <c r="G354">
        <v>187</v>
      </c>
      <c r="H354">
        <v>7.1759176699999996E-2</v>
      </c>
      <c r="I354">
        <f t="shared" si="23"/>
        <v>92.824082329999996</v>
      </c>
      <c r="M354">
        <v>167</v>
      </c>
      <c r="N354">
        <v>0.1182025291</v>
      </c>
      <c r="O354">
        <f t="shared" si="24"/>
        <v>88.179747090000006</v>
      </c>
    </row>
    <row r="355" spans="7:15" x14ac:dyDescent="0.2">
      <c r="G355">
        <v>187</v>
      </c>
      <c r="H355">
        <v>6.7658652400000005E-2</v>
      </c>
      <c r="I355">
        <f t="shared" si="23"/>
        <v>93.234134760000003</v>
      </c>
      <c r="M355">
        <v>167</v>
      </c>
      <c r="N355">
        <v>0.1169315341</v>
      </c>
      <c r="O355">
        <f t="shared" si="24"/>
        <v>88.306846589999992</v>
      </c>
    </row>
    <row r="356" spans="7:15" x14ac:dyDescent="0.2">
      <c r="G356">
        <v>189</v>
      </c>
      <c r="H356">
        <v>6.7658652400000005E-2</v>
      </c>
      <c r="I356">
        <f t="shared" si="23"/>
        <v>93.234134760000003</v>
      </c>
      <c r="M356">
        <v>168</v>
      </c>
      <c r="N356">
        <v>0.1169315341</v>
      </c>
      <c r="O356">
        <f t="shared" si="24"/>
        <v>88.306846589999992</v>
      </c>
    </row>
    <row r="357" spans="7:15" x14ac:dyDescent="0.2">
      <c r="G357">
        <v>189</v>
      </c>
      <c r="H357">
        <v>6.5325595400000006E-2</v>
      </c>
      <c r="I357">
        <f t="shared" ref="I357:I375" si="25">100*(1-H357)</f>
        <v>93.467440459999992</v>
      </c>
      <c r="M357">
        <v>168</v>
      </c>
      <c r="N357">
        <v>0.1156322949</v>
      </c>
      <c r="O357">
        <f t="shared" ref="O357:O413" si="26">100*(1-N357)</f>
        <v>88.436770510000002</v>
      </c>
    </row>
    <row r="358" spans="7:15" x14ac:dyDescent="0.2">
      <c r="G358">
        <v>191</v>
      </c>
      <c r="H358">
        <v>6.5325595400000006E-2</v>
      </c>
      <c r="I358">
        <f t="shared" si="25"/>
        <v>93.467440459999992</v>
      </c>
      <c r="M358">
        <v>172</v>
      </c>
      <c r="N358">
        <v>0.1156322949</v>
      </c>
      <c r="O358">
        <f t="shared" si="26"/>
        <v>88.436770510000002</v>
      </c>
    </row>
    <row r="359" spans="7:15" x14ac:dyDescent="0.2">
      <c r="G359">
        <v>191</v>
      </c>
      <c r="H359">
        <v>6.2813072499999997E-2</v>
      </c>
      <c r="I359">
        <f t="shared" si="25"/>
        <v>93.718692750000002</v>
      </c>
      <c r="M359">
        <v>172</v>
      </c>
      <c r="N359">
        <v>0.114303188</v>
      </c>
      <c r="O359">
        <f t="shared" si="26"/>
        <v>88.569681199999991</v>
      </c>
    </row>
    <row r="360" spans="7:15" x14ac:dyDescent="0.2">
      <c r="G360">
        <v>196</v>
      </c>
      <c r="H360">
        <v>6.2813072499999997E-2</v>
      </c>
      <c r="I360">
        <f t="shared" si="25"/>
        <v>93.718692750000002</v>
      </c>
      <c r="M360">
        <v>173</v>
      </c>
      <c r="N360">
        <v>0.114303188</v>
      </c>
      <c r="O360">
        <f t="shared" si="26"/>
        <v>88.569681199999991</v>
      </c>
    </row>
    <row r="361" spans="7:15" x14ac:dyDescent="0.2">
      <c r="G361">
        <v>196</v>
      </c>
      <c r="H361">
        <v>5.9821973799999997E-2</v>
      </c>
      <c r="I361">
        <f t="shared" si="25"/>
        <v>94.017802619999998</v>
      </c>
      <c r="M361">
        <v>173</v>
      </c>
      <c r="N361">
        <v>0.1129424358</v>
      </c>
      <c r="O361">
        <f t="shared" si="26"/>
        <v>88.70575642</v>
      </c>
    </row>
    <row r="362" spans="7:15" x14ac:dyDescent="0.2">
      <c r="G362">
        <v>200</v>
      </c>
      <c r="H362">
        <v>5.9821973799999997E-2</v>
      </c>
      <c r="I362">
        <f t="shared" si="25"/>
        <v>94.017802619999998</v>
      </c>
      <c r="M362">
        <v>174</v>
      </c>
      <c r="N362">
        <v>0.1129424358</v>
      </c>
      <c r="O362">
        <f t="shared" si="26"/>
        <v>88.70575642</v>
      </c>
    </row>
    <row r="363" spans="7:15" x14ac:dyDescent="0.2">
      <c r="G363">
        <v>200</v>
      </c>
      <c r="H363">
        <v>5.6498530800000002E-2</v>
      </c>
      <c r="I363">
        <f t="shared" si="25"/>
        <v>94.35014692</v>
      </c>
      <c r="M363">
        <v>174</v>
      </c>
      <c r="N363">
        <v>0.11156508900000001</v>
      </c>
      <c r="O363">
        <f t="shared" si="26"/>
        <v>88.843491100000008</v>
      </c>
    </row>
    <row r="364" spans="7:15" x14ac:dyDescent="0.2">
      <c r="G364">
        <v>205</v>
      </c>
      <c r="H364">
        <v>5.6498530800000002E-2</v>
      </c>
      <c r="I364">
        <f t="shared" si="25"/>
        <v>94.35014692</v>
      </c>
      <c r="M364">
        <v>175</v>
      </c>
      <c r="N364">
        <v>0.11156508900000001</v>
      </c>
      <c r="O364">
        <f t="shared" si="26"/>
        <v>88.843491100000008</v>
      </c>
    </row>
    <row r="365" spans="7:15" x14ac:dyDescent="0.2">
      <c r="G365">
        <v>205</v>
      </c>
      <c r="H365">
        <v>4.8427312100000001E-2</v>
      </c>
      <c r="I365">
        <f t="shared" si="25"/>
        <v>95.157268790000003</v>
      </c>
      <c r="M365">
        <v>175</v>
      </c>
      <c r="N365">
        <v>0.1101705254</v>
      </c>
      <c r="O365">
        <f t="shared" si="26"/>
        <v>88.982947459999991</v>
      </c>
    </row>
    <row r="366" spans="7:15" x14ac:dyDescent="0.2">
      <c r="G366">
        <v>220</v>
      </c>
      <c r="H366">
        <v>4.8427312100000001E-2</v>
      </c>
      <c r="I366">
        <f t="shared" si="25"/>
        <v>95.157268790000003</v>
      </c>
      <c r="M366">
        <v>176</v>
      </c>
      <c r="N366">
        <v>0.1101705254</v>
      </c>
      <c r="O366">
        <f t="shared" si="26"/>
        <v>88.982947459999991</v>
      </c>
    </row>
    <row r="367" spans="7:15" x14ac:dyDescent="0.2">
      <c r="G367">
        <v>220</v>
      </c>
      <c r="H367">
        <v>4.2373898100000001E-2</v>
      </c>
      <c r="I367">
        <f t="shared" si="25"/>
        <v>95.762610190000004</v>
      </c>
      <c r="M367">
        <v>176</v>
      </c>
      <c r="N367">
        <v>0.1087580828</v>
      </c>
      <c r="O367">
        <f t="shared" si="26"/>
        <v>89.124191719999999</v>
      </c>
    </row>
    <row r="368" spans="7:15" x14ac:dyDescent="0.2">
      <c r="G368">
        <v>223</v>
      </c>
      <c r="H368">
        <v>4.2373898100000001E-2</v>
      </c>
      <c r="I368">
        <f t="shared" si="25"/>
        <v>95.762610190000004</v>
      </c>
      <c r="M368">
        <v>177</v>
      </c>
      <c r="N368">
        <v>0.1087580828</v>
      </c>
      <c r="O368">
        <f t="shared" si="26"/>
        <v>89.124191719999999</v>
      </c>
    </row>
    <row r="369" spans="7:15" x14ac:dyDescent="0.2">
      <c r="G369">
        <v>223</v>
      </c>
      <c r="H369">
        <v>3.6320484100000001E-2</v>
      </c>
      <c r="I369">
        <f t="shared" si="25"/>
        <v>96.367951590000004</v>
      </c>
      <c r="M369">
        <v>177</v>
      </c>
      <c r="N369">
        <v>0.1073456401</v>
      </c>
      <c r="O369">
        <f t="shared" si="26"/>
        <v>89.26543599</v>
      </c>
    </row>
    <row r="370" spans="7:15" x14ac:dyDescent="0.2">
      <c r="G370">
        <v>268</v>
      </c>
      <c r="H370">
        <v>3.6320484100000001E-2</v>
      </c>
      <c r="I370">
        <f t="shared" si="25"/>
        <v>96.367951590000004</v>
      </c>
      <c r="M370">
        <v>180</v>
      </c>
      <c r="N370">
        <v>0.1073456401</v>
      </c>
      <c r="O370">
        <f t="shared" si="26"/>
        <v>89.26543599</v>
      </c>
    </row>
    <row r="371" spans="7:15" x14ac:dyDescent="0.2">
      <c r="G371">
        <v>268</v>
      </c>
      <c r="H371">
        <v>2.4213656100000001E-2</v>
      </c>
      <c r="I371">
        <f t="shared" si="25"/>
        <v>97.578634389999991</v>
      </c>
      <c r="M371">
        <v>180</v>
      </c>
      <c r="N371">
        <v>0.1058337297</v>
      </c>
      <c r="O371">
        <f t="shared" si="26"/>
        <v>89.416627030000001</v>
      </c>
    </row>
    <row r="372" spans="7:15" x14ac:dyDescent="0.2">
      <c r="G372">
        <v>306</v>
      </c>
      <c r="H372">
        <v>2.4213656100000001E-2</v>
      </c>
      <c r="I372">
        <f t="shared" si="25"/>
        <v>97.578634389999991</v>
      </c>
      <c r="M372">
        <v>181</v>
      </c>
      <c r="N372">
        <v>0.1058337297</v>
      </c>
      <c r="O372">
        <f t="shared" si="26"/>
        <v>89.416627030000001</v>
      </c>
    </row>
    <row r="373" spans="7:15" x14ac:dyDescent="0.2">
      <c r="G373">
        <v>306</v>
      </c>
      <c r="H373">
        <v>1.2106828E-2</v>
      </c>
      <c r="I373">
        <f t="shared" si="25"/>
        <v>98.789317199999999</v>
      </c>
      <c r="M373">
        <v>181</v>
      </c>
      <c r="N373">
        <v>0.1026745139</v>
      </c>
      <c r="O373">
        <f t="shared" si="26"/>
        <v>89.732548609999995</v>
      </c>
    </row>
    <row r="374" spans="7:15" x14ac:dyDescent="0.2">
      <c r="G374">
        <v>447</v>
      </c>
      <c r="H374">
        <v>1.2106828E-2</v>
      </c>
      <c r="I374">
        <f t="shared" si="25"/>
        <v>98.789317199999999</v>
      </c>
      <c r="M374">
        <v>183</v>
      </c>
      <c r="N374">
        <v>0.1026745139</v>
      </c>
      <c r="O374">
        <f t="shared" si="26"/>
        <v>89.732548609999995</v>
      </c>
    </row>
    <row r="375" spans="7:15" x14ac:dyDescent="0.2">
      <c r="G375">
        <v>447</v>
      </c>
      <c r="H375">
        <v>0</v>
      </c>
      <c r="I375">
        <f t="shared" si="25"/>
        <v>100</v>
      </c>
      <c r="M375">
        <v>183</v>
      </c>
      <c r="N375">
        <v>0.1009913251</v>
      </c>
      <c r="O375">
        <f t="shared" si="26"/>
        <v>89.900867489999996</v>
      </c>
    </row>
    <row r="376" spans="7:15" x14ac:dyDescent="0.2">
      <c r="M376">
        <v>185</v>
      </c>
      <c r="N376">
        <v>0.1009913251</v>
      </c>
      <c r="O376">
        <f t="shared" si="26"/>
        <v>89.900867489999996</v>
      </c>
    </row>
    <row r="377" spans="7:15" x14ac:dyDescent="0.2">
      <c r="M377">
        <v>185</v>
      </c>
      <c r="N377">
        <v>9.7447769899999995E-2</v>
      </c>
      <c r="O377">
        <f t="shared" si="26"/>
        <v>90.255223009999995</v>
      </c>
    </row>
    <row r="378" spans="7:15" x14ac:dyDescent="0.2">
      <c r="M378">
        <v>186</v>
      </c>
      <c r="N378">
        <v>9.7447769899999995E-2</v>
      </c>
      <c r="O378">
        <f t="shared" si="26"/>
        <v>90.255223009999995</v>
      </c>
    </row>
    <row r="379" spans="7:15" x14ac:dyDescent="0.2">
      <c r="M379">
        <v>186</v>
      </c>
      <c r="N379">
        <v>9.5643181499999994E-2</v>
      </c>
      <c r="O379">
        <f t="shared" si="26"/>
        <v>90.435681850000009</v>
      </c>
    </row>
    <row r="380" spans="7:15" x14ac:dyDescent="0.2">
      <c r="M380">
        <v>192</v>
      </c>
      <c r="N380">
        <v>9.5643181499999994E-2</v>
      </c>
      <c r="O380">
        <f t="shared" si="26"/>
        <v>90.435681850000009</v>
      </c>
    </row>
    <row r="381" spans="7:15" x14ac:dyDescent="0.2">
      <c r="M381">
        <v>192</v>
      </c>
      <c r="N381">
        <v>9.3767824999999999E-2</v>
      </c>
      <c r="O381">
        <f t="shared" si="26"/>
        <v>90.623217499999996</v>
      </c>
    </row>
    <row r="382" spans="7:15" x14ac:dyDescent="0.2">
      <c r="M382">
        <v>194</v>
      </c>
      <c r="N382">
        <v>9.3767824999999999E-2</v>
      </c>
      <c r="O382">
        <f t="shared" si="26"/>
        <v>90.623217499999996</v>
      </c>
    </row>
    <row r="383" spans="7:15" x14ac:dyDescent="0.2">
      <c r="M383">
        <v>194</v>
      </c>
      <c r="N383">
        <v>9.17293941E-2</v>
      </c>
      <c r="O383">
        <f t="shared" si="26"/>
        <v>90.827060590000002</v>
      </c>
    </row>
    <row r="384" spans="7:15" x14ac:dyDescent="0.2">
      <c r="M384">
        <v>199</v>
      </c>
      <c r="N384">
        <v>9.17293941E-2</v>
      </c>
      <c r="O384">
        <f t="shared" si="26"/>
        <v>90.827060590000002</v>
      </c>
    </row>
    <row r="385" spans="13:15" x14ac:dyDescent="0.2">
      <c r="M385">
        <v>199</v>
      </c>
      <c r="N385">
        <v>8.9492091800000007E-2</v>
      </c>
      <c r="O385">
        <f t="shared" si="26"/>
        <v>91.050790820000003</v>
      </c>
    </row>
    <row r="386" spans="13:15" x14ac:dyDescent="0.2">
      <c r="M386">
        <v>204</v>
      </c>
      <c r="N386">
        <v>8.9492091800000007E-2</v>
      </c>
      <c r="O386">
        <f t="shared" si="26"/>
        <v>91.050790820000003</v>
      </c>
    </row>
    <row r="387" spans="13:15" x14ac:dyDescent="0.2">
      <c r="M387">
        <v>204</v>
      </c>
      <c r="N387">
        <v>8.7073386599999997E-2</v>
      </c>
      <c r="O387">
        <f t="shared" si="26"/>
        <v>91.292661340000009</v>
      </c>
    </row>
    <row r="388" spans="13:15" x14ac:dyDescent="0.2">
      <c r="M388">
        <v>215</v>
      </c>
      <c r="N388">
        <v>8.7073386599999997E-2</v>
      </c>
      <c r="O388">
        <f t="shared" si="26"/>
        <v>91.292661340000009</v>
      </c>
    </row>
    <row r="389" spans="13:15" x14ac:dyDescent="0.2">
      <c r="M389">
        <v>215</v>
      </c>
      <c r="N389">
        <v>8.4352343299999993E-2</v>
      </c>
      <c r="O389">
        <f t="shared" si="26"/>
        <v>91.56476567</v>
      </c>
    </row>
    <row r="390" spans="13:15" x14ac:dyDescent="0.2">
      <c r="M390">
        <v>223</v>
      </c>
      <c r="N390">
        <v>8.4352343299999993E-2</v>
      </c>
      <c r="O390">
        <f t="shared" si="26"/>
        <v>91.56476567</v>
      </c>
    </row>
    <row r="391" spans="13:15" x14ac:dyDescent="0.2">
      <c r="M391">
        <v>223</v>
      </c>
      <c r="N391">
        <v>7.1375059699999993E-2</v>
      </c>
      <c r="O391">
        <f t="shared" si="26"/>
        <v>92.862494029999993</v>
      </c>
    </row>
    <row r="392" spans="13:15" x14ac:dyDescent="0.2">
      <c r="M392">
        <v>225</v>
      </c>
      <c r="N392">
        <v>7.1375059699999993E-2</v>
      </c>
      <c r="O392">
        <f t="shared" si="26"/>
        <v>92.862494029999993</v>
      </c>
    </row>
    <row r="393" spans="13:15" x14ac:dyDescent="0.2">
      <c r="M393">
        <v>225</v>
      </c>
      <c r="N393">
        <v>6.7976247300000001E-2</v>
      </c>
      <c r="O393">
        <f t="shared" si="26"/>
        <v>93.202375270000005</v>
      </c>
    </row>
    <row r="394" spans="13:15" x14ac:dyDescent="0.2">
      <c r="M394">
        <v>227</v>
      </c>
      <c r="N394">
        <v>6.7976247300000001E-2</v>
      </c>
      <c r="O394">
        <f t="shared" si="26"/>
        <v>93.202375270000005</v>
      </c>
    </row>
    <row r="395" spans="13:15" x14ac:dyDescent="0.2">
      <c r="M395">
        <v>227</v>
      </c>
      <c r="N395">
        <v>6.4398550099999993E-2</v>
      </c>
      <c r="O395">
        <f t="shared" si="26"/>
        <v>93.560144989999998</v>
      </c>
    </row>
    <row r="396" spans="13:15" x14ac:dyDescent="0.2">
      <c r="M396">
        <v>228</v>
      </c>
      <c r="N396">
        <v>6.4398550099999993E-2</v>
      </c>
      <c r="O396">
        <f t="shared" si="26"/>
        <v>93.560144989999998</v>
      </c>
    </row>
    <row r="397" spans="13:15" x14ac:dyDescent="0.2">
      <c r="M397">
        <v>228</v>
      </c>
      <c r="N397">
        <v>6.08208529E-2</v>
      </c>
      <c r="O397">
        <f t="shared" si="26"/>
        <v>93.917914709999991</v>
      </c>
    </row>
    <row r="398" spans="13:15" x14ac:dyDescent="0.2">
      <c r="M398">
        <v>245</v>
      </c>
      <c r="N398">
        <v>6.08208529E-2</v>
      </c>
      <c r="O398">
        <f t="shared" si="26"/>
        <v>93.917914709999991</v>
      </c>
    </row>
    <row r="399" spans="13:15" x14ac:dyDescent="0.2">
      <c r="M399">
        <v>245</v>
      </c>
      <c r="N399">
        <v>5.6766129300000003E-2</v>
      </c>
      <c r="O399">
        <f t="shared" si="26"/>
        <v>94.323387069999995</v>
      </c>
    </row>
    <row r="400" spans="13:15" x14ac:dyDescent="0.2">
      <c r="M400">
        <v>256</v>
      </c>
      <c r="N400">
        <v>5.6766129300000003E-2</v>
      </c>
      <c r="O400">
        <f t="shared" si="26"/>
        <v>94.323387069999995</v>
      </c>
    </row>
    <row r="401" spans="13:15" x14ac:dyDescent="0.2">
      <c r="M401">
        <v>256</v>
      </c>
      <c r="N401">
        <v>5.1605572099999997E-2</v>
      </c>
      <c r="O401">
        <f t="shared" si="26"/>
        <v>94.839442790000007</v>
      </c>
    </row>
    <row r="402" spans="13:15" x14ac:dyDescent="0.2">
      <c r="M402">
        <v>265</v>
      </c>
      <c r="N402">
        <v>5.1605572099999997E-2</v>
      </c>
      <c r="O402">
        <f t="shared" si="26"/>
        <v>94.839442790000007</v>
      </c>
    </row>
    <row r="403" spans="13:15" x14ac:dyDescent="0.2">
      <c r="M403">
        <v>265</v>
      </c>
      <c r="N403">
        <v>4.6445014899999998E-2</v>
      </c>
      <c r="O403">
        <f t="shared" si="26"/>
        <v>95.355498510000004</v>
      </c>
    </row>
    <row r="404" spans="13:15" x14ac:dyDescent="0.2">
      <c r="M404">
        <v>284</v>
      </c>
      <c r="N404">
        <v>4.6445014899999998E-2</v>
      </c>
      <c r="O404">
        <f t="shared" si="26"/>
        <v>95.355498510000004</v>
      </c>
    </row>
    <row r="405" spans="13:15" x14ac:dyDescent="0.2">
      <c r="M405">
        <v>284</v>
      </c>
      <c r="N405">
        <v>4.0639387999999999E-2</v>
      </c>
      <c r="O405">
        <f t="shared" si="26"/>
        <v>95.936061199999997</v>
      </c>
    </row>
    <row r="406" spans="13:15" x14ac:dyDescent="0.2">
      <c r="M406">
        <v>297</v>
      </c>
      <c r="N406">
        <v>4.0639387999999999E-2</v>
      </c>
      <c r="O406">
        <f t="shared" si="26"/>
        <v>95.936061199999997</v>
      </c>
    </row>
    <row r="407" spans="13:15" x14ac:dyDescent="0.2">
      <c r="M407">
        <v>297</v>
      </c>
      <c r="N407">
        <v>3.2511510399999999E-2</v>
      </c>
      <c r="O407">
        <f t="shared" si="26"/>
        <v>96.748848960000004</v>
      </c>
    </row>
    <row r="408" spans="13:15" x14ac:dyDescent="0.2">
      <c r="M408">
        <v>352</v>
      </c>
      <c r="N408">
        <v>3.2511510399999999E-2</v>
      </c>
      <c r="O408">
        <f t="shared" si="26"/>
        <v>96.748848960000004</v>
      </c>
    </row>
    <row r="409" spans="13:15" x14ac:dyDescent="0.2">
      <c r="M409">
        <v>352</v>
      </c>
      <c r="N409">
        <v>2.1674340300000001E-2</v>
      </c>
      <c r="O409">
        <f t="shared" si="26"/>
        <v>97.83256596999999</v>
      </c>
    </row>
    <row r="410" spans="13:15" x14ac:dyDescent="0.2">
      <c r="M410">
        <v>407</v>
      </c>
      <c r="N410">
        <v>2.1674340300000001E-2</v>
      </c>
      <c r="O410">
        <f t="shared" si="26"/>
        <v>97.83256596999999</v>
      </c>
    </row>
    <row r="411" spans="13:15" x14ac:dyDescent="0.2">
      <c r="M411">
        <v>407</v>
      </c>
      <c r="N411">
        <v>1.08371701E-2</v>
      </c>
      <c r="O411">
        <f t="shared" si="26"/>
        <v>98.916282989999999</v>
      </c>
    </row>
    <row r="412" spans="13:15" x14ac:dyDescent="0.2">
      <c r="M412">
        <v>424</v>
      </c>
      <c r="N412">
        <v>1.08371701E-2</v>
      </c>
      <c r="O412">
        <f t="shared" si="26"/>
        <v>98.916282989999999</v>
      </c>
    </row>
    <row r="413" spans="13:15" x14ac:dyDescent="0.2">
      <c r="M413">
        <v>424</v>
      </c>
      <c r="N413">
        <v>0</v>
      </c>
      <c r="O413">
        <f t="shared" si="26"/>
        <v>100</v>
      </c>
    </row>
  </sheetData>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4"/>
  <sheetViews>
    <sheetView workbookViewId="0">
      <selection activeCell="A9" sqref="A9"/>
    </sheetView>
  </sheetViews>
  <sheetFormatPr defaultColWidth="8.75" defaultRowHeight="14.25" x14ac:dyDescent="0.2"/>
  <sheetData>
    <row r="1" spans="1:1" ht="15" x14ac:dyDescent="0.2">
      <c r="A1" s="1" t="s">
        <v>84</v>
      </c>
    </row>
    <row r="2" spans="1:1" ht="15" x14ac:dyDescent="0.2">
      <c r="A2" s="1" t="s">
        <v>72</v>
      </c>
    </row>
    <row r="4" spans="1:1" x14ac:dyDescent="0.2">
      <c r="A4" s="6" t="s">
        <v>102</v>
      </c>
    </row>
    <row r="5" spans="1:1" x14ac:dyDescent="0.2">
      <c r="A5" s="6" t="s">
        <v>103</v>
      </c>
    </row>
    <row r="6" spans="1:1" x14ac:dyDescent="0.2">
      <c r="A6" s="6" t="s">
        <v>104</v>
      </c>
    </row>
    <row r="7" spans="1:1" x14ac:dyDescent="0.2">
      <c r="A7" s="6" t="s">
        <v>105</v>
      </c>
    </row>
    <row r="8" spans="1:1" x14ac:dyDescent="0.2">
      <c r="A8" s="6" t="s">
        <v>86</v>
      </c>
    </row>
    <row r="9" spans="1:1" x14ac:dyDescent="0.2">
      <c r="A9" s="6" t="s">
        <v>97</v>
      </c>
    </row>
    <row r="10" spans="1:1" x14ac:dyDescent="0.2">
      <c r="A10" s="6"/>
    </row>
    <row r="36" spans="1:9" x14ac:dyDescent="0.2">
      <c r="A36" t="s">
        <v>74</v>
      </c>
    </row>
    <row r="37" spans="1:9" x14ac:dyDescent="0.2">
      <c r="A37" t="s">
        <v>22</v>
      </c>
      <c r="D37" t="s">
        <v>23</v>
      </c>
      <c r="G37" t="s">
        <v>24</v>
      </c>
    </row>
    <row r="38" spans="1:9" x14ac:dyDescent="0.2">
      <c r="A38" t="s">
        <v>73</v>
      </c>
      <c r="B38" t="s">
        <v>20</v>
      </c>
      <c r="C38" t="s">
        <v>18</v>
      </c>
      <c r="D38" t="s">
        <v>73</v>
      </c>
      <c r="E38" t="s">
        <v>20</v>
      </c>
      <c r="F38" t="s">
        <v>18</v>
      </c>
      <c r="G38" t="s">
        <v>73</v>
      </c>
      <c r="H38" t="s">
        <v>20</v>
      </c>
      <c r="I38" t="s">
        <v>18</v>
      </c>
    </row>
    <row r="39" spans="1:9" x14ac:dyDescent="0.2">
      <c r="A39">
        <v>0</v>
      </c>
      <c r="B39">
        <v>1</v>
      </c>
      <c r="C39">
        <f t="shared" ref="C39:C102" si="0">100*(1-B39)</f>
        <v>0</v>
      </c>
      <c r="D39">
        <v>0</v>
      </c>
      <c r="E39">
        <v>1</v>
      </c>
      <c r="F39">
        <f t="shared" ref="F39:F70" si="1">100*(1-E39)</f>
        <v>0</v>
      </c>
      <c r="G39">
        <v>0</v>
      </c>
      <c r="H39">
        <v>1</v>
      </c>
      <c r="I39">
        <f t="shared" ref="I39:I70" si="2">100*(1-H39)</f>
        <v>0</v>
      </c>
    </row>
    <row r="40" spans="1:9" x14ac:dyDescent="0.2">
      <c r="A40">
        <v>0</v>
      </c>
      <c r="B40">
        <v>1</v>
      </c>
      <c r="C40">
        <f t="shared" si="0"/>
        <v>0</v>
      </c>
      <c r="D40">
        <v>0</v>
      </c>
      <c r="E40">
        <v>1</v>
      </c>
      <c r="F40">
        <f t="shared" si="1"/>
        <v>0</v>
      </c>
      <c r="G40">
        <v>0</v>
      </c>
      <c r="H40">
        <v>1</v>
      </c>
      <c r="I40">
        <f t="shared" si="2"/>
        <v>0</v>
      </c>
    </row>
    <row r="41" spans="1:9" x14ac:dyDescent="0.2">
      <c r="A41">
        <v>1</v>
      </c>
      <c r="B41">
        <v>1</v>
      </c>
      <c r="C41">
        <f t="shared" si="0"/>
        <v>0</v>
      </c>
      <c r="D41">
        <v>1</v>
      </c>
      <c r="E41">
        <v>1</v>
      </c>
      <c r="F41">
        <f t="shared" si="1"/>
        <v>0</v>
      </c>
      <c r="G41">
        <v>1</v>
      </c>
      <c r="H41">
        <v>1</v>
      </c>
      <c r="I41">
        <f t="shared" si="2"/>
        <v>0</v>
      </c>
    </row>
    <row r="42" spans="1:9" x14ac:dyDescent="0.2">
      <c r="A42">
        <v>1</v>
      </c>
      <c r="B42">
        <v>0.99725791289999999</v>
      </c>
      <c r="C42">
        <f t="shared" si="0"/>
        <v>0.27420871000000124</v>
      </c>
      <c r="D42">
        <v>1</v>
      </c>
      <c r="E42">
        <v>0.99128540310000002</v>
      </c>
      <c r="F42">
        <f t="shared" si="1"/>
        <v>0.87145968999999823</v>
      </c>
      <c r="G42">
        <v>1</v>
      </c>
      <c r="H42">
        <v>0.98834992590000004</v>
      </c>
      <c r="I42">
        <f t="shared" si="2"/>
        <v>1.1650074099999963</v>
      </c>
    </row>
    <row r="43" spans="1:9" x14ac:dyDescent="0.2">
      <c r="A43">
        <v>2</v>
      </c>
      <c r="B43">
        <v>0.99725791289999999</v>
      </c>
      <c r="C43">
        <f t="shared" si="0"/>
        <v>0.27420871000000124</v>
      </c>
      <c r="D43">
        <v>2</v>
      </c>
      <c r="E43">
        <v>0.99128540310000002</v>
      </c>
      <c r="F43">
        <f t="shared" si="1"/>
        <v>0.87145968999999823</v>
      </c>
      <c r="G43">
        <v>2</v>
      </c>
      <c r="H43">
        <v>0.98834992590000004</v>
      </c>
      <c r="I43">
        <f t="shared" si="2"/>
        <v>1.1650074099999963</v>
      </c>
    </row>
    <row r="44" spans="1:9" x14ac:dyDescent="0.2">
      <c r="A44">
        <v>2</v>
      </c>
      <c r="B44">
        <v>0.99466702080000002</v>
      </c>
      <c r="C44">
        <f t="shared" si="0"/>
        <v>0.53329791999999765</v>
      </c>
      <c r="D44">
        <v>2</v>
      </c>
      <c r="E44">
        <v>0.98801383409999999</v>
      </c>
      <c r="F44">
        <f t="shared" si="1"/>
        <v>1.1986165900000012</v>
      </c>
      <c r="G44">
        <v>2</v>
      </c>
      <c r="H44">
        <v>0.98091712669999997</v>
      </c>
      <c r="I44">
        <f t="shared" si="2"/>
        <v>1.9082873300000025</v>
      </c>
    </row>
    <row r="45" spans="1:9" x14ac:dyDescent="0.2">
      <c r="A45">
        <v>3</v>
      </c>
      <c r="B45">
        <v>0.99466702080000002</v>
      </c>
      <c r="C45">
        <f t="shared" si="0"/>
        <v>0.53329791999999765</v>
      </c>
      <c r="D45">
        <v>3</v>
      </c>
      <c r="E45">
        <v>0.98801383409999999</v>
      </c>
      <c r="F45">
        <f t="shared" si="1"/>
        <v>1.1986165900000012</v>
      </c>
      <c r="G45">
        <v>3</v>
      </c>
      <c r="H45">
        <v>0.98091712669999997</v>
      </c>
      <c r="I45">
        <f t="shared" si="2"/>
        <v>1.9082873300000025</v>
      </c>
    </row>
    <row r="46" spans="1:9" x14ac:dyDescent="0.2">
      <c r="A46">
        <v>3</v>
      </c>
      <c r="B46">
        <v>0.99206709910000002</v>
      </c>
      <c r="C46">
        <f t="shared" si="0"/>
        <v>0.79329008999999839</v>
      </c>
      <c r="D46">
        <v>3</v>
      </c>
      <c r="E46">
        <v>0.98034206830000004</v>
      </c>
      <c r="F46">
        <f t="shared" si="1"/>
        <v>1.9657931699999964</v>
      </c>
      <c r="G46">
        <v>3</v>
      </c>
      <c r="H46">
        <v>0.97343899570000003</v>
      </c>
      <c r="I46">
        <f t="shared" si="2"/>
        <v>2.6561004299999968</v>
      </c>
    </row>
    <row r="47" spans="1:9" x14ac:dyDescent="0.2">
      <c r="A47">
        <v>4</v>
      </c>
      <c r="B47">
        <v>0.99206709910000002</v>
      </c>
      <c r="C47">
        <f t="shared" si="0"/>
        <v>0.79329008999999839</v>
      </c>
      <c r="D47">
        <v>4</v>
      </c>
      <c r="E47">
        <v>0.98034206830000004</v>
      </c>
      <c r="F47">
        <f t="shared" si="1"/>
        <v>1.9657931699999964</v>
      </c>
      <c r="G47">
        <v>4</v>
      </c>
      <c r="H47">
        <v>0.97343899570000003</v>
      </c>
      <c r="I47">
        <f t="shared" si="2"/>
        <v>2.6561004299999968</v>
      </c>
    </row>
    <row r="48" spans="1:9" x14ac:dyDescent="0.2">
      <c r="A48">
        <v>4</v>
      </c>
      <c r="B48">
        <v>0.9890598759</v>
      </c>
      <c r="C48">
        <f t="shared" si="0"/>
        <v>1.0940124100000004</v>
      </c>
      <c r="D48">
        <v>4</v>
      </c>
      <c r="E48">
        <v>0.97320631980000005</v>
      </c>
      <c r="F48">
        <f t="shared" si="1"/>
        <v>2.6793680199999947</v>
      </c>
      <c r="G48">
        <v>4</v>
      </c>
      <c r="H48">
        <v>0.9680727388</v>
      </c>
      <c r="I48">
        <f t="shared" si="2"/>
        <v>3.1927261200000001</v>
      </c>
    </row>
    <row r="49" spans="1:9" x14ac:dyDescent="0.2">
      <c r="A49">
        <v>5</v>
      </c>
      <c r="B49">
        <v>0.9890598759</v>
      </c>
      <c r="C49">
        <f t="shared" si="0"/>
        <v>1.0940124100000004</v>
      </c>
      <c r="D49">
        <v>5</v>
      </c>
      <c r="E49">
        <v>0.97320631980000005</v>
      </c>
      <c r="F49">
        <f t="shared" si="1"/>
        <v>2.6793680199999947</v>
      </c>
      <c r="G49">
        <v>5</v>
      </c>
      <c r="H49">
        <v>0.9680727388</v>
      </c>
      <c r="I49">
        <f t="shared" si="2"/>
        <v>3.1927261200000001</v>
      </c>
    </row>
    <row r="50" spans="1:9" x14ac:dyDescent="0.2">
      <c r="A50">
        <v>5</v>
      </c>
      <c r="B50">
        <v>0.98548467350000002</v>
      </c>
      <c r="C50">
        <f t="shared" si="0"/>
        <v>1.4515326499999981</v>
      </c>
      <c r="D50">
        <v>5</v>
      </c>
      <c r="E50">
        <v>0.9698960942</v>
      </c>
      <c r="F50">
        <f t="shared" si="1"/>
        <v>3.0103905799999997</v>
      </c>
      <c r="G50">
        <v>5</v>
      </c>
      <c r="H50">
        <v>0.95945615900000003</v>
      </c>
      <c r="I50">
        <f t="shared" si="2"/>
        <v>4.0543840999999965</v>
      </c>
    </row>
    <row r="51" spans="1:9" x14ac:dyDescent="0.2">
      <c r="A51">
        <v>6</v>
      </c>
      <c r="B51">
        <v>0.98548467350000002</v>
      </c>
      <c r="C51">
        <f t="shared" si="0"/>
        <v>1.4515326499999981</v>
      </c>
      <c r="D51">
        <v>6</v>
      </c>
      <c r="E51">
        <v>0.9698960942</v>
      </c>
      <c r="F51">
        <f t="shared" si="1"/>
        <v>3.0103905799999997</v>
      </c>
      <c r="G51">
        <v>6</v>
      </c>
      <c r="H51">
        <v>0.95945615900000003</v>
      </c>
      <c r="I51">
        <f t="shared" si="2"/>
        <v>4.0543840999999965</v>
      </c>
    </row>
    <row r="52" spans="1:9" x14ac:dyDescent="0.2">
      <c r="A52">
        <v>6</v>
      </c>
      <c r="B52">
        <v>0.9801352874</v>
      </c>
      <c r="C52">
        <f t="shared" si="0"/>
        <v>1.9864712600000001</v>
      </c>
      <c r="D52">
        <v>6</v>
      </c>
      <c r="E52">
        <v>0.96213248910000004</v>
      </c>
      <c r="F52">
        <f t="shared" si="1"/>
        <v>3.7867510899999957</v>
      </c>
      <c r="G52">
        <v>6</v>
      </c>
      <c r="H52">
        <v>0.95380462749999995</v>
      </c>
      <c r="I52">
        <f t="shared" si="2"/>
        <v>4.6195372500000058</v>
      </c>
    </row>
    <row r="53" spans="1:9" x14ac:dyDescent="0.2">
      <c r="A53">
        <v>7</v>
      </c>
      <c r="B53">
        <v>0.9801352874</v>
      </c>
      <c r="C53">
        <f t="shared" si="0"/>
        <v>1.9864712600000001</v>
      </c>
      <c r="D53">
        <v>7</v>
      </c>
      <c r="E53">
        <v>0.96213248910000004</v>
      </c>
      <c r="F53">
        <f t="shared" si="1"/>
        <v>3.7867510899999957</v>
      </c>
      <c r="G53">
        <v>7</v>
      </c>
      <c r="H53">
        <v>0.95380462749999995</v>
      </c>
      <c r="I53">
        <f t="shared" si="2"/>
        <v>4.6195372500000058</v>
      </c>
    </row>
    <row r="54" spans="1:9" x14ac:dyDescent="0.2">
      <c r="A54">
        <v>7</v>
      </c>
      <c r="B54">
        <v>0.97194071370000001</v>
      </c>
      <c r="C54">
        <f t="shared" si="0"/>
        <v>2.8059286299999986</v>
      </c>
      <c r="D54">
        <v>7</v>
      </c>
      <c r="E54">
        <v>0.9537806446</v>
      </c>
      <c r="F54">
        <f t="shared" si="1"/>
        <v>4.6219355399999991</v>
      </c>
      <c r="G54">
        <v>7</v>
      </c>
      <c r="H54">
        <v>0.94571783300000001</v>
      </c>
      <c r="I54">
        <f t="shared" si="2"/>
        <v>5.4282166999999992</v>
      </c>
    </row>
    <row r="55" spans="1:9" x14ac:dyDescent="0.2">
      <c r="A55">
        <v>8</v>
      </c>
      <c r="B55">
        <v>0.97194071370000001</v>
      </c>
      <c r="C55">
        <f t="shared" si="0"/>
        <v>2.8059286299999986</v>
      </c>
      <c r="D55">
        <v>8</v>
      </c>
      <c r="E55">
        <v>0.9537806446</v>
      </c>
      <c r="F55">
        <f t="shared" si="1"/>
        <v>4.6219355399999991</v>
      </c>
      <c r="G55">
        <v>8</v>
      </c>
      <c r="H55">
        <v>0.94571783300000001</v>
      </c>
      <c r="I55">
        <f t="shared" si="2"/>
        <v>5.4282166999999992</v>
      </c>
    </row>
    <row r="56" spans="1:9" x14ac:dyDescent="0.2">
      <c r="A56">
        <v>8</v>
      </c>
      <c r="B56">
        <v>0.96401442680000005</v>
      </c>
      <c r="C56">
        <f t="shared" si="0"/>
        <v>3.5985573199999954</v>
      </c>
      <c r="D56">
        <v>8</v>
      </c>
      <c r="E56">
        <v>0.94201940350000002</v>
      </c>
      <c r="F56">
        <f t="shared" si="1"/>
        <v>5.7980596499999981</v>
      </c>
      <c r="G56">
        <v>8</v>
      </c>
      <c r="H56">
        <v>0.93669002599999995</v>
      </c>
      <c r="I56">
        <f t="shared" si="2"/>
        <v>6.3309974000000047</v>
      </c>
    </row>
    <row r="57" spans="1:9" x14ac:dyDescent="0.2">
      <c r="A57">
        <v>9</v>
      </c>
      <c r="B57">
        <v>0.96401442680000005</v>
      </c>
      <c r="C57">
        <f t="shared" si="0"/>
        <v>3.5985573199999954</v>
      </c>
      <c r="D57">
        <v>9</v>
      </c>
      <c r="E57">
        <v>0.94201940350000002</v>
      </c>
      <c r="F57">
        <f t="shared" si="1"/>
        <v>5.7980596499999981</v>
      </c>
      <c r="G57">
        <v>9</v>
      </c>
      <c r="H57">
        <v>0.93669002599999995</v>
      </c>
      <c r="I57">
        <f t="shared" si="2"/>
        <v>6.3309974000000047</v>
      </c>
    </row>
    <row r="58" spans="1:9" x14ac:dyDescent="0.2">
      <c r="A58">
        <v>9</v>
      </c>
      <c r="B58">
        <v>0.9531479195</v>
      </c>
      <c r="C58">
        <f t="shared" si="0"/>
        <v>4.68520805</v>
      </c>
      <c r="D58">
        <v>9</v>
      </c>
      <c r="E58">
        <v>0.92338232899999995</v>
      </c>
      <c r="F58">
        <f t="shared" si="1"/>
        <v>7.6617671000000058</v>
      </c>
      <c r="G58">
        <v>9</v>
      </c>
      <c r="H58">
        <v>0.92708867409999995</v>
      </c>
      <c r="I58">
        <f t="shared" si="2"/>
        <v>7.2911325900000046</v>
      </c>
    </row>
    <row r="59" spans="1:9" x14ac:dyDescent="0.2">
      <c r="A59">
        <v>10</v>
      </c>
      <c r="B59">
        <v>0.9531479195</v>
      </c>
      <c r="C59">
        <f t="shared" si="0"/>
        <v>4.68520805</v>
      </c>
      <c r="D59">
        <v>10</v>
      </c>
      <c r="E59">
        <v>0.92338232899999995</v>
      </c>
      <c r="F59">
        <f t="shared" si="1"/>
        <v>7.6617671000000058</v>
      </c>
      <c r="G59">
        <v>10</v>
      </c>
      <c r="H59">
        <v>0.92708867409999995</v>
      </c>
      <c r="I59">
        <f t="shared" si="2"/>
        <v>7.2911325900000046</v>
      </c>
    </row>
    <row r="60" spans="1:9" x14ac:dyDescent="0.2">
      <c r="A60">
        <v>10</v>
      </c>
      <c r="B60">
        <v>0.94418079340000005</v>
      </c>
      <c r="C60">
        <f t="shared" si="0"/>
        <v>5.5819206599999944</v>
      </c>
      <c r="D60">
        <v>10</v>
      </c>
      <c r="E60">
        <v>0.90525457769999995</v>
      </c>
      <c r="F60">
        <f t="shared" si="1"/>
        <v>9.4745422300000044</v>
      </c>
      <c r="G60">
        <v>10</v>
      </c>
      <c r="H60">
        <v>0.91784034430000006</v>
      </c>
      <c r="I60">
        <f t="shared" si="2"/>
        <v>8.2159655699999945</v>
      </c>
    </row>
    <row r="61" spans="1:9" x14ac:dyDescent="0.2">
      <c r="A61">
        <v>11</v>
      </c>
      <c r="B61">
        <v>0.94418079340000005</v>
      </c>
      <c r="C61">
        <f t="shared" si="0"/>
        <v>5.5819206599999944</v>
      </c>
      <c r="D61">
        <v>11</v>
      </c>
      <c r="E61">
        <v>0.90525457769999995</v>
      </c>
      <c r="F61">
        <f t="shared" si="1"/>
        <v>9.4745422300000044</v>
      </c>
      <c r="G61">
        <v>11</v>
      </c>
      <c r="H61">
        <v>0.91784034430000006</v>
      </c>
      <c r="I61">
        <f t="shared" si="2"/>
        <v>8.2159655699999945</v>
      </c>
    </row>
    <row r="62" spans="1:9" x14ac:dyDescent="0.2">
      <c r="A62">
        <v>11</v>
      </c>
      <c r="B62">
        <v>0.9302494415</v>
      </c>
      <c r="C62">
        <f t="shared" si="0"/>
        <v>6.9750558500000004</v>
      </c>
      <c r="D62">
        <v>11</v>
      </c>
      <c r="E62">
        <v>0.88930295520000002</v>
      </c>
      <c r="F62">
        <f t="shared" si="1"/>
        <v>11.069704479999999</v>
      </c>
      <c r="G62">
        <v>11</v>
      </c>
      <c r="H62">
        <v>0.9023762354</v>
      </c>
      <c r="I62">
        <f t="shared" si="2"/>
        <v>9.7623764599999987</v>
      </c>
    </row>
    <row r="63" spans="1:9" x14ac:dyDescent="0.2">
      <c r="A63">
        <v>12</v>
      </c>
      <c r="B63">
        <v>0.9302494415</v>
      </c>
      <c r="C63">
        <f t="shared" si="0"/>
        <v>6.9750558500000004</v>
      </c>
      <c r="D63">
        <v>12</v>
      </c>
      <c r="E63">
        <v>0.88930295520000002</v>
      </c>
      <c r="F63">
        <f t="shared" si="1"/>
        <v>11.069704479999999</v>
      </c>
      <c r="G63">
        <v>12</v>
      </c>
      <c r="H63">
        <v>0.9023762354</v>
      </c>
      <c r="I63">
        <f t="shared" si="2"/>
        <v>9.7623764599999987</v>
      </c>
    </row>
    <row r="64" spans="1:9" x14ac:dyDescent="0.2">
      <c r="A64">
        <v>12</v>
      </c>
      <c r="B64">
        <v>0.89596917259999997</v>
      </c>
      <c r="C64">
        <f t="shared" si="0"/>
        <v>10.403082740000002</v>
      </c>
      <c r="D64">
        <v>12</v>
      </c>
      <c r="E64">
        <v>0.84449311640000002</v>
      </c>
      <c r="F64">
        <f t="shared" si="1"/>
        <v>15.550688359999999</v>
      </c>
      <c r="G64">
        <v>12</v>
      </c>
      <c r="H64">
        <v>0.88141752240000004</v>
      </c>
      <c r="I64">
        <f t="shared" si="2"/>
        <v>11.858247759999996</v>
      </c>
    </row>
    <row r="65" spans="1:9" x14ac:dyDescent="0.2">
      <c r="A65">
        <v>13</v>
      </c>
      <c r="B65">
        <v>0.89596917259999997</v>
      </c>
      <c r="C65">
        <f t="shared" si="0"/>
        <v>10.403082740000002</v>
      </c>
      <c r="D65">
        <v>13</v>
      </c>
      <c r="E65">
        <v>0.84449311640000002</v>
      </c>
      <c r="F65">
        <f t="shared" si="1"/>
        <v>15.550688359999999</v>
      </c>
      <c r="G65">
        <v>13</v>
      </c>
      <c r="H65">
        <v>0.88141752240000004</v>
      </c>
      <c r="I65">
        <f t="shared" si="2"/>
        <v>11.858247759999996</v>
      </c>
    </row>
    <row r="66" spans="1:9" x14ac:dyDescent="0.2">
      <c r="A66">
        <v>13</v>
      </c>
      <c r="B66">
        <v>0.80170987699999996</v>
      </c>
      <c r="C66">
        <f t="shared" si="0"/>
        <v>19.829012300000002</v>
      </c>
      <c r="D66">
        <v>13</v>
      </c>
      <c r="E66">
        <v>0.76056833459999995</v>
      </c>
      <c r="F66">
        <f t="shared" si="1"/>
        <v>23.943166540000004</v>
      </c>
      <c r="G66">
        <v>13</v>
      </c>
      <c r="H66">
        <v>0.85213763639999995</v>
      </c>
      <c r="I66">
        <f t="shared" si="2"/>
        <v>14.786236360000004</v>
      </c>
    </row>
    <row r="67" spans="1:9" x14ac:dyDescent="0.2">
      <c r="A67">
        <v>14</v>
      </c>
      <c r="B67">
        <v>0.80170987699999996</v>
      </c>
      <c r="C67">
        <f t="shared" si="0"/>
        <v>19.829012300000002</v>
      </c>
      <c r="D67">
        <v>14</v>
      </c>
      <c r="E67">
        <v>0.76056833459999995</v>
      </c>
      <c r="F67">
        <f t="shared" si="1"/>
        <v>23.943166540000004</v>
      </c>
      <c r="G67">
        <v>14</v>
      </c>
      <c r="H67">
        <v>0.85213763639999995</v>
      </c>
      <c r="I67">
        <f t="shared" si="2"/>
        <v>14.786236360000004</v>
      </c>
    </row>
    <row r="68" spans="1:9" x14ac:dyDescent="0.2">
      <c r="A68">
        <v>14</v>
      </c>
      <c r="B68">
        <v>0.77648333039999995</v>
      </c>
      <c r="C68">
        <f t="shared" si="0"/>
        <v>22.351666960000006</v>
      </c>
      <c r="D68">
        <v>14</v>
      </c>
      <c r="E68">
        <v>0.71262589489999995</v>
      </c>
      <c r="F68">
        <f t="shared" si="1"/>
        <v>28.737410510000004</v>
      </c>
      <c r="G68">
        <v>14</v>
      </c>
      <c r="H68">
        <v>0.81151492729999997</v>
      </c>
      <c r="I68">
        <f t="shared" si="2"/>
        <v>18.848507270000002</v>
      </c>
    </row>
    <row r="69" spans="1:9" x14ac:dyDescent="0.2">
      <c r="A69">
        <v>15</v>
      </c>
      <c r="B69">
        <v>0.77648333039999995</v>
      </c>
      <c r="C69">
        <f t="shared" si="0"/>
        <v>22.351666960000006</v>
      </c>
      <c r="D69">
        <v>15</v>
      </c>
      <c r="E69">
        <v>0.71262589489999995</v>
      </c>
      <c r="F69">
        <f t="shared" si="1"/>
        <v>28.737410510000004</v>
      </c>
      <c r="G69">
        <v>15</v>
      </c>
      <c r="H69">
        <v>0.81151492729999997</v>
      </c>
      <c r="I69">
        <f t="shared" si="2"/>
        <v>18.848507270000002</v>
      </c>
    </row>
    <row r="70" spans="1:9" x14ac:dyDescent="0.2">
      <c r="A70">
        <v>15</v>
      </c>
      <c r="B70">
        <v>0.75712741390000005</v>
      </c>
      <c r="C70">
        <f t="shared" si="0"/>
        <v>24.287258609999995</v>
      </c>
      <c r="D70">
        <v>15</v>
      </c>
      <c r="E70">
        <v>0.67826068669999995</v>
      </c>
      <c r="F70">
        <f t="shared" si="1"/>
        <v>32.173931330000002</v>
      </c>
      <c r="G70">
        <v>15</v>
      </c>
      <c r="H70">
        <v>0.77848954839999995</v>
      </c>
      <c r="I70">
        <f t="shared" si="2"/>
        <v>22.151045160000006</v>
      </c>
    </row>
    <row r="71" spans="1:9" x14ac:dyDescent="0.2">
      <c r="A71">
        <v>16</v>
      </c>
      <c r="B71">
        <v>0.75712741390000005</v>
      </c>
      <c r="C71">
        <f t="shared" si="0"/>
        <v>24.287258609999995</v>
      </c>
      <c r="D71">
        <v>16</v>
      </c>
      <c r="E71">
        <v>0.67826068669999995</v>
      </c>
      <c r="F71">
        <f t="shared" ref="F71:F102" si="3">100*(1-E71)</f>
        <v>32.173931330000002</v>
      </c>
      <c r="G71">
        <v>16</v>
      </c>
      <c r="H71">
        <v>0.77848954839999995</v>
      </c>
      <c r="I71">
        <f t="shared" ref="I71:I102" si="4">100*(1-H71)</f>
        <v>22.151045160000006</v>
      </c>
    </row>
    <row r="72" spans="1:9" x14ac:dyDescent="0.2">
      <c r="A72">
        <v>16</v>
      </c>
      <c r="B72">
        <v>0.7365276825</v>
      </c>
      <c r="C72">
        <f t="shared" si="0"/>
        <v>26.347231749999999</v>
      </c>
      <c r="D72">
        <v>16</v>
      </c>
      <c r="E72">
        <v>0.65634202900000005</v>
      </c>
      <c r="F72">
        <f t="shared" si="3"/>
        <v>34.365797099999995</v>
      </c>
      <c r="G72">
        <v>16</v>
      </c>
      <c r="H72">
        <v>0.75088525340000001</v>
      </c>
      <c r="I72">
        <f t="shared" si="4"/>
        <v>24.91147466</v>
      </c>
    </row>
    <row r="73" spans="1:9" x14ac:dyDescent="0.2">
      <c r="A73">
        <v>17</v>
      </c>
      <c r="B73">
        <v>0.7365276825</v>
      </c>
      <c r="C73">
        <f t="shared" si="0"/>
        <v>26.347231749999999</v>
      </c>
      <c r="D73">
        <v>17</v>
      </c>
      <c r="E73">
        <v>0.65634202900000005</v>
      </c>
      <c r="F73">
        <f t="shared" si="3"/>
        <v>34.365797099999995</v>
      </c>
      <c r="G73">
        <v>17</v>
      </c>
      <c r="H73">
        <v>0.75088525340000001</v>
      </c>
      <c r="I73">
        <f t="shared" si="4"/>
        <v>24.91147466</v>
      </c>
    </row>
    <row r="74" spans="1:9" x14ac:dyDescent="0.2">
      <c r="A74">
        <v>17</v>
      </c>
      <c r="B74">
        <v>0.71881082470000002</v>
      </c>
      <c r="C74">
        <f t="shared" si="0"/>
        <v>28.118917529999997</v>
      </c>
      <c r="D74">
        <v>17</v>
      </c>
      <c r="E74">
        <v>0.62631330870000002</v>
      </c>
      <c r="F74">
        <f t="shared" si="3"/>
        <v>37.368669130000001</v>
      </c>
      <c r="G74">
        <v>17</v>
      </c>
      <c r="H74">
        <v>0.72425118479999995</v>
      </c>
      <c r="I74">
        <f t="shared" si="4"/>
        <v>27.574881520000005</v>
      </c>
    </row>
    <row r="75" spans="1:9" x14ac:dyDescent="0.2">
      <c r="A75">
        <v>18</v>
      </c>
      <c r="B75">
        <v>0.71881082470000002</v>
      </c>
      <c r="C75">
        <f t="shared" si="0"/>
        <v>28.118917529999997</v>
      </c>
      <c r="D75">
        <v>18</v>
      </c>
      <c r="E75">
        <v>0.62631330870000002</v>
      </c>
      <c r="F75">
        <f t="shared" si="3"/>
        <v>37.368669130000001</v>
      </c>
      <c r="G75">
        <v>18</v>
      </c>
      <c r="H75">
        <v>0.72425118479999995</v>
      </c>
      <c r="I75">
        <f t="shared" si="4"/>
        <v>27.574881520000005</v>
      </c>
    </row>
    <row r="76" spans="1:9" x14ac:dyDescent="0.2">
      <c r="A76">
        <v>18</v>
      </c>
      <c r="B76">
        <v>0.70145684289999999</v>
      </c>
      <c r="C76">
        <f t="shared" si="0"/>
        <v>29.854315710000002</v>
      </c>
      <c r="D76">
        <v>18</v>
      </c>
      <c r="E76">
        <v>0.60019100589999996</v>
      </c>
      <c r="F76">
        <f t="shared" si="3"/>
        <v>39.980899410000006</v>
      </c>
      <c r="G76">
        <v>18</v>
      </c>
      <c r="H76">
        <v>0.69796887549999997</v>
      </c>
      <c r="I76">
        <f t="shared" si="4"/>
        <v>30.203112450000003</v>
      </c>
    </row>
    <row r="77" spans="1:9" x14ac:dyDescent="0.2">
      <c r="A77">
        <v>19</v>
      </c>
      <c r="B77">
        <v>0.70145684289999999</v>
      </c>
      <c r="C77">
        <f t="shared" si="0"/>
        <v>29.854315710000002</v>
      </c>
      <c r="D77">
        <v>19</v>
      </c>
      <c r="E77">
        <v>0.60019100589999996</v>
      </c>
      <c r="F77">
        <f t="shared" si="3"/>
        <v>39.980899410000006</v>
      </c>
      <c r="G77">
        <v>19</v>
      </c>
      <c r="H77">
        <v>0.69796887549999997</v>
      </c>
      <c r="I77">
        <f t="shared" si="4"/>
        <v>30.203112450000003</v>
      </c>
    </row>
    <row r="78" spans="1:9" x14ac:dyDescent="0.2">
      <c r="A78">
        <v>19</v>
      </c>
      <c r="B78">
        <v>0.68814202790000001</v>
      </c>
      <c r="C78">
        <f t="shared" si="0"/>
        <v>31.18579721</v>
      </c>
      <c r="D78">
        <v>19</v>
      </c>
      <c r="E78">
        <v>0.57513083860000003</v>
      </c>
      <c r="F78">
        <f t="shared" si="3"/>
        <v>42.486916139999998</v>
      </c>
      <c r="G78">
        <v>19</v>
      </c>
      <c r="H78">
        <v>0.67588284129999998</v>
      </c>
      <c r="I78">
        <f t="shared" si="4"/>
        <v>32.411715870000002</v>
      </c>
    </row>
    <row r="79" spans="1:9" x14ac:dyDescent="0.2">
      <c r="A79">
        <v>20</v>
      </c>
      <c r="B79">
        <v>0.68814202790000001</v>
      </c>
      <c r="C79">
        <f t="shared" si="0"/>
        <v>31.18579721</v>
      </c>
      <c r="D79">
        <v>20</v>
      </c>
      <c r="E79">
        <v>0.57513083860000003</v>
      </c>
      <c r="F79">
        <f t="shared" si="3"/>
        <v>42.486916139999998</v>
      </c>
      <c r="G79">
        <v>20</v>
      </c>
      <c r="H79">
        <v>0.67588284129999998</v>
      </c>
      <c r="I79">
        <f t="shared" si="4"/>
        <v>32.411715870000002</v>
      </c>
    </row>
    <row r="80" spans="1:9" x14ac:dyDescent="0.2">
      <c r="A80">
        <v>20</v>
      </c>
      <c r="B80">
        <v>0.67195259080000003</v>
      </c>
      <c r="C80">
        <f t="shared" si="0"/>
        <v>32.80474092</v>
      </c>
      <c r="D80">
        <v>20</v>
      </c>
      <c r="E80">
        <v>0.54792442929999996</v>
      </c>
      <c r="F80">
        <f t="shared" si="3"/>
        <v>45.207557070000007</v>
      </c>
      <c r="G80">
        <v>20</v>
      </c>
      <c r="H80">
        <v>0.65163477859999996</v>
      </c>
      <c r="I80">
        <f t="shared" si="4"/>
        <v>34.836522140000007</v>
      </c>
    </row>
    <row r="81" spans="1:9" x14ac:dyDescent="0.2">
      <c r="A81">
        <v>21</v>
      </c>
      <c r="B81">
        <v>0.67195259080000003</v>
      </c>
      <c r="C81">
        <f t="shared" si="0"/>
        <v>32.80474092</v>
      </c>
      <c r="D81">
        <v>21</v>
      </c>
      <c r="E81">
        <v>0.54792442929999996</v>
      </c>
      <c r="F81">
        <f t="shared" si="3"/>
        <v>45.207557070000007</v>
      </c>
      <c r="G81">
        <v>21</v>
      </c>
      <c r="H81">
        <v>0.65163477859999996</v>
      </c>
      <c r="I81">
        <f t="shared" si="4"/>
        <v>34.836522140000007</v>
      </c>
    </row>
    <row r="82" spans="1:9" x14ac:dyDescent="0.2">
      <c r="A82">
        <v>21</v>
      </c>
      <c r="B82">
        <v>0.65881487949999995</v>
      </c>
      <c r="C82">
        <f t="shared" si="0"/>
        <v>34.118512050000007</v>
      </c>
      <c r="D82">
        <v>21</v>
      </c>
      <c r="E82">
        <v>0.52613562160000005</v>
      </c>
      <c r="F82">
        <f t="shared" si="3"/>
        <v>47.386437839999992</v>
      </c>
      <c r="G82">
        <v>21</v>
      </c>
      <c r="H82">
        <v>0.63318002419999997</v>
      </c>
      <c r="I82">
        <f t="shared" si="4"/>
        <v>36.681997580000001</v>
      </c>
    </row>
    <row r="83" spans="1:9" x14ac:dyDescent="0.2">
      <c r="A83">
        <v>22</v>
      </c>
      <c r="B83">
        <v>0.65881487949999995</v>
      </c>
      <c r="C83">
        <f t="shared" si="0"/>
        <v>34.118512050000007</v>
      </c>
      <c r="D83">
        <v>22</v>
      </c>
      <c r="E83">
        <v>0.52613562160000005</v>
      </c>
      <c r="F83">
        <f t="shared" si="3"/>
        <v>47.386437839999992</v>
      </c>
      <c r="G83">
        <v>22</v>
      </c>
      <c r="H83">
        <v>0.63318002419999997</v>
      </c>
      <c r="I83">
        <f t="shared" si="4"/>
        <v>36.681997580000001</v>
      </c>
    </row>
    <row r="84" spans="1:9" x14ac:dyDescent="0.2">
      <c r="A84">
        <v>22</v>
      </c>
      <c r="B84">
        <v>0.64601154849999998</v>
      </c>
      <c r="C84">
        <f t="shared" si="0"/>
        <v>35.39884515</v>
      </c>
      <c r="D84">
        <v>22</v>
      </c>
      <c r="E84">
        <v>0.50999649209999998</v>
      </c>
      <c r="F84">
        <f t="shared" si="3"/>
        <v>49.000350789999999</v>
      </c>
      <c r="G84">
        <v>22</v>
      </c>
      <c r="H84">
        <v>0.61532917779999996</v>
      </c>
      <c r="I84">
        <f t="shared" si="4"/>
        <v>38.467082220000002</v>
      </c>
    </row>
    <row r="85" spans="1:9" x14ac:dyDescent="0.2">
      <c r="A85">
        <v>23</v>
      </c>
      <c r="B85">
        <v>0.64601154849999998</v>
      </c>
      <c r="C85">
        <f t="shared" si="0"/>
        <v>35.39884515</v>
      </c>
      <c r="D85">
        <v>23</v>
      </c>
      <c r="E85">
        <v>0.50999649209999998</v>
      </c>
      <c r="F85">
        <f t="shared" si="3"/>
        <v>49.000350789999999</v>
      </c>
      <c r="G85">
        <v>23</v>
      </c>
      <c r="H85">
        <v>0.61532917779999996</v>
      </c>
      <c r="I85">
        <f t="shared" si="4"/>
        <v>38.467082220000002</v>
      </c>
    </row>
    <row r="86" spans="1:9" x14ac:dyDescent="0.2">
      <c r="A86">
        <v>23</v>
      </c>
      <c r="B86">
        <v>0.63308194819999997</v>
      </c>
      <c r="C86">
        <f t="shared" si="0"/>
        <v>36.691805180000003</v>
      </c>
      <c r="D86">
        <v>23</v>
      </c>
      <c r="E86">
        <v>0.48844734449999999</v>
      </c>
      <c r="F86">
        <f t="shared" si="3"/>
        <v>51.15526555000001</v>
      </c>
      <c r="G86">
        <v>23</v>
      </c>
      <c r="H86">
        <v>0.59997242549999996</v>
      </c>
      <c r="I86">
        <f t="shared" si="4"/>
        <v>40.002757450000004</v>
      </c>
    </row>
    <row r="87" spans="1:9" x14ac:dyDescent="0.2">
      <c r="A87">
        <v>24</v>
      </c>
      <c r="B87">
        <v>0.63308194819999997</v>
      </c>
      <c r="C87">
        <f t="shared" si="0"/>
        <v>36.691805180000003</v>
      </c>
      <c r="D87">
        <v>24</v>
      </c>
      <c r="E87">
        <v>0.48844734449999999</v>
      </c>
      <c r="F87">
        <f t="shared" si="3"/>
        <v>51.15526555000001</v>
      </c>
      <c r="G87">
        <v>24</v>
      </c>
      <c r="H87">
        <v>0.59997242549999996</v>
      </c>
      <c r="I87">
        <f t="shared" si="4"/>
        <v>40.002757450000004</v>
      </c>
    </row>
    <row r="88" spans="1:9" x14ac:dyDescent="0.2">
      <c r="A88">
        <v>24</v>
      </c>
      <c r="B88">
        <v>0.6205794322</v>
      </c>
      <c r="C88">
        <f t="shared" si="0"/>
        <v>37.942056780000001</v>
      </c>
      <c r="D88">
        <v>24</v>
      </c>
      <c r="E88">
        <v>0.46543838479999999</v>
      </c>
      <c r="F88">
        <f t="shared" si="3"/>
        <v>53.456161520000002</v>
      </c>
      <c r="G88">
        <v>24</v>
      </c>
      <c r="H88">
        <v>0.58226304259999995</v>
      </c>
      <c r="I88">
        <f t="shared" si="4"/>
        <v>41.773695740000008</v>
      </c>
    </row>
    <row r="89" spans="1:9" x14ac:dyDescent="0.2">
      <c r="A89">
        <v>25</v>
      </c>
      <c r="B89">
        <v>0.6205794322</v>
      </c>
      <c r="C89">
        <f t="shared" si="0"/>
        <v>37.942056780000001</v>
      </c>
      <c r="D89">
        <v>25</v>
      </c>
      <c r="E89">
        <v>0.46543838479999999</v>
      </c>
      <c r="F89">
        <f t="shared" si="3"/>
        <v>53.456161520000002</v>
      </c>
      <c r="G89">
        <v>25</v>
      </c>
      <c r="H89">
        <v>0.58226304259999995</v>
      </c>
      <c r="I89">
        <f t="shared" si="4"/>
        <v>41.773695740000008</v>
      </c>
    </row>
    <row r="90" spans="1:9" x14ac:dyDescent="0.2">
      <c r="A90">
        <v>25</v>
      </c>
      <c r="B90">
        <v>0.60740608019999998</v>
      </c>
      <c r="C90">
        <f t="shared" si="0"/>
        <v>39.259391980000004</v>
      </c>
      <c r="D90">
        <v>25</v>
      </c>
      <c r="E90">
        <v>0.45284104959999999</v>
      </c>
      <c r="F90">
        <f t="shared" si="3"/>
        <v>54.715895040000007</v>
      </c>
      <c r="G90">
        <v>25</v>
      </c>
      <c r="H90">
        <v>0.56979372240000004</v>
      </c>
      <c r="I90">
        <f t="shared" si="4"/>
        <v>43.020627759999996</v>
      </c>
    </row>
    <row r="91" spans="1:9" x14ac:dyDescent="0.2">
      <c r="A91">
        <v>26</v>
      </c>
      <c r="B91">
        <v>0.60740608019999998</v>
      </c>
      <c r="C91">
        <f t="shared" si="0"/>
        <v>39.259391980000004</v>
      </c>
      <c r="D91">
        <v>26</v>
      </c>
      <c r="E91">
        <v>0.45284104959999999</v>
      </c>
      <c r="F91">
        <f t="shared" si="3"/>
        <v>54.715895040000007</v>
      </c>
      <c r="G91">
        <v>26</v>
      </c>
      <c r="H91">
        <v>0.56979372240000004</v>
      </c>
      <c r="I91">
        <f t="shared" si="4"/>
        <v>43.020627759999996</v>
      </c>
    </row>
    <row r="92" spans="1:9" x14ac:dyDescent="0.2">
      <c r="A92">
        <v>26</v>
      </c>
      <c r="B92">
        <v>0.59691198239999999</v>
      </c>
      <c r="C92">
        <f t="shared" si="0"/>
        <v>40.308801760000001</v>
      </c>
      <c r="D92">
        <v>26</v>
      </c>
      <c r="E92">
        <v>0.44221721269999997</v>
      </c>
      <c r="F92">
        <f t="shared" si="3"/>
        <v>55.778278730000011</v>
      </c>
      <c r="G92">
        <v>26</v>
      </c>
      <c r="H92">
        <v>0.55332569570000001</v>
      </c>
      <c r="I92">
        <f t="shared" si="4"/>
        <v>44.667430429999996</v>
      </c>
    </row>
    <row r="93" spans="1:9" x14ac:dyDescent="0.2">
      <c r="A93">
        <v>27</v>
      </c>
      <c r="B93">
        <v>0.59691198239999999</v>
      </c>
      <c r="C93">
        <f t="shared" si="0"/>
        <v>40.308801760000001</v>
      </c>
      <c r="D93">
        <v>27</v>
      </c>
      <c r="E93">
        <v>0.44221721269999997</v>
      </c>
      <c r="F93">
        <f t="shared" si="3"/>
        <v>55.778278730000011</v>
      </c>
      <c r="G93">
        <v>27</v>
      </c>
      <c r="H93">
        <v>0.55332569570000001</v>
      </c>
      <c r="I93">
        <f t="shared" si="4"/>
        <v>44.667430429999996</v>
      </c>
    </row>
    <row r="94" spans="1:9" x14ac:dyDescent="0.2">
      <c r="A94">
        <v>27</v>
      </c>
      <c r="B94">
        <v>0.5863506302</v>
      </c>
      <c r="C94">
        <f t="shared" si="0"/>
        <v>41.364936980000003</v>
      </c>
      <c r="D94">
        <v>27</v>
      </c>
      <c r="E94">
        <v>0.43143142699999998</v>
      </c>
      <c r="F94">
        <f t="shared" si="3"/>
        <v>56.856857300000009</v>
      </c>
      <c r="G94">
        <v>27</v>
      </c>
      <c r="H94">
        <v>0.541629833</v>
      </c>
      <c r="I94">
        <f t="shared" si="4"/>
        <v>45.8370167</v>
      </c>
    </row>
    <row r="95" spans="1:9" x14ac:dyDescent="0.2">
      <c r="A95">
        <v>28</v>
      </c>
      <c r="B95">
        <v>0.5863506302</v>
      </c>
      <c r="C95">
        <f t="shared" si="0"/>
        <v>41.364936980000003</v>
      </c>
      <c r="D95">
        <v>28</v>
      </c>
      <c r="E95">
        <v>0.43143142699999998</v>
      </c>
      <c r="F95">
        <f t="shared" si="3"/>
        <v>56.856857300000009</v>
      </c>
      <c r="G95">
        <v>28</v>
      </c>
      <c r="H95">
        <v>0.541629833</v>
      </c>
      <c r="I95">
        <f t="shared" si="4"/>
        <v>45.8370167</v>
      </c>
    </row>
    <row r="96" spans="1:9" x14ac:dyDescent="0.2">
      <c r="A96">
        <v>28</v>
      </c>
      <c r="B96">
        <v>0.5770701184</v>
      </c>
      <c r="C96">
        <f t="shared" si="0"/>
        <v>42.29298816</v>
      </c>
      <c r="D96">
        <v>28</v>
      </c>
      <c r="E96">
        <v>0.41522742979999999</v>
      </c>
      <c r="F96">
        <f t="shared" si="3"/>
        <v>58.477257019999996</v>
      </c>
      <c r="G96">
        <v>28</v>
      </c>
      <c r="H96">
        <v>0.530123707</v>
      </c>
      <c r="I96">
        <f t="shared" si="4"/>
        <v>46.987629300000002</v>
      </c>
    </row>
    <row r="97" spans="1:9" x14ac:dyDescent="0.2">
      <c r="A97">
        <v>29</v>
      </c>
      <c r="B97">
        <v>0.5770701184</v>
      </c>
      <c r="C97">
        <f t="shared" si="0"/>
        <v>42.29298816</v>
      </c>
      <c r="D97">
        <v>29</v>
      </c>
      <c r="E97">
        <v>0.41522742979999999</v>
      </c>
      <c r="F97">
        <f t="shared" si="3"/>
        <v>58.477257019999996</v>
      </c>
      <c r="G97">
        <v>29</v>
      </c>
      <c r="H97">
        <v>0.530123707</v>
      </c>
      <c r="I97">
        <f t="shared" si="4"/>
        <v>46.987629300000002</v>
      </c>
    </row>
    <row r="98" spans="1:9" x14ac:dyDescent="0.2">
      <c r="A98">
        <v>29</v>
      </c>
      <c r="B98">
        <v>0.56969096019999999</v>
      </c>
      <c r="C98">
        <f t="shared" si="0"/>
        <v>43.030903980000005</v>
      </c>
      <c r="D98">
        <v>29</v>
      </c>
      <c r="E98">
        <v>0.40095611060000003</v>
      </c>
      <c r="F98">
        <f t="shared" si="3"/>
        <v>59.904388939999997</v>
      </c>
      <c r="G98">
        <v>29</v>
      </c>
      <c r="H98">
        <v>0.51963462829999996</v>
      </c>
      <c r="I98">
        <f t="shared" si="4"/>
        <v>48.036537170000003</v>
      </c>
    </row>
    <row r="99" spans="1:9" x14ac:dyDescent="0.2">
      <c r="A99">
        <v>30</v>
      </c>
      <c r="B99">
        <v>0.56969096019999999</v>
      </c>
      <c r="C99">
        <f t="shared" si="0"/>
        <v>43.030903980000005</v>
      </c>
      <c r="D99">
        <v>30</v>
      </c>
      <c r="E99">
        <v>0.40095611060000003</v>
      </c>
      <c r="F99">
        <f t="shared" si="3"/>
        <v>59.904388939999997</v>
      </c>
      <c r="G99">
        <v>30</v>
      </c>
      <c r="H99">
        <v>0.51963462829999996</v>
      </c>
      <c r="I99">
        <f t="shared" si="4"/>
        <v>48.036537170000003</v>
      </c>
    </row>
    <row r="100" spans="1:9" x14ac:dyDescent="0.2">
      <c r="A100">
        <v>30</v>
      </c>
      <c r="B100">
        <v>0.56284782550000001</v>
      </c>
      <c r="C100">
        <f t="shared" si="0"/>
        <v>43.715217449999997</v>
      </c>
      <c r="D100">
        <v>30</v>
      </c>
      <c r="E100">
        <v>0.38727160170000002</v>
      </c>
      <c r="F100">
        <f t="shared" si="3"/>
        <v>61.272839830000002</v>
      </c>
      <c r="G100">
        <v>30</v>
      </c>
      <c r="H100">
        <v>0.50843189170000003</v>
      </c>
      <c r="I100">
        <f t="shared" si="4"/>
        <v>49.156810829999998</v>
      </c>
    </row>
    <row r="101" spans="1:9" x14ac:dyDescent="0.2">
      <c r="A101">
        <v>31</v>
      </c>
      <c r="B101">
        <v>0.56284782550000001</v>
      </c>
      <c r="C101">
        <f t="shared" si="0"/>
        <v>43.715217449999997</v>
      </c>
      <c r="D101">
        <v>31</v>
      </c>
      <c r="E101">
        <v>0.38727160170000002</v>
      </c>
      <c r="F101">
        <f t="shared" si="3"/>
        <v>61.272839830000002</v>
      </c>
      <c r="G101">
        <v>31</v>
      </c>
      <c r="H101">
        <v>0.50843189170000003</v>
      </c>
      <c r="I101">
        <f t="shared" si="4"/>
        <v>49.156810829999998</v>
      </c>
    </row>
    <row r="102" spans="1:9" x14ac:dyDescent="0.2">
      <c r="A102">
        <v>31</v>
      </c>
      <c r="B102">
        <v>0.55451385630000005</v>
      </c>
      <c r="C102">
        <f t="shared" si="0"/>
        <v>44.548614369999996</v>
      </c>
      <c r="D102">
        <v>31</v>
      </c>
      <c r="E102">
        <v>0.37826528539999998</v>
      </c>
      <c r="F102">
        <f t="shared" si="3"/>
        <v>62.173471460000009</v>
      </c>
      <c r="G102">
        <v>31</v>
      </c>
      <c r="H102">
        <v>0.49742311</v>
      </c>
      <c r="I102">
        <f t="shared" si="4"/>
        <v>50.257689000000006</v>
      </c>
    </row>
    <row r="103" spans="1:9" x14ac:dyDescent="0.2">
      <c r="A103">
        <v>32</v>
      </c>
      <c r="B103">
        <v>0.55451385630000005</v>
      </c>
      <c r="C103">
        <f t="shared" ref="C103:C166" si="5">100*(1-B103)</f>
        <v>44.548614369999996</v>
      </c>
      <c r="D103">
        <v>32</v>
      </c>
      <c r="E103">
        <v>0.37826528539999998</v>
      </c>
      <c r="F103">
        <f t="shared" ref="F103:F134" si="6">100*(1-E103)</f>
        <v>62.173471460000009</v>
      </c>
      <c r="G103">
        <v>32</v>
      </c>
      <c r="H103">
        <v>0.49742311</v>
      </c>
      <c r="I103">
        <f t="shared" ref="I103:I134" si="7">100*(1-H103)</f>
        <v>50.257689000000006</v>
      </c>
    </row>
    <row r="104" spans="1:9" x14ac:dyDescent="0.2">
      <c r="A104">
        <v>32</v>
      </c>
      <c r="B104">
        <v>0.54793696839999995</v>
      </c>
      <c r="C104">
        <f t="shared" si="5"/>
        <v>45.206303160000004</v>
      </c>
      <c r="D104">
        <v>32</v>
      </c>
      <c r="E104">
        <v>0.3678159681</v>
      </c>
      <c r="F104">
        <f t="shared" si="6"/>
        <v>63.218403190000004</v>
      </c>
      <c r="G104">
        <v>32</v>
      </c>
      <c r="H104">
        <v>0.48773876630000002</v>
      </c>
      <c r="I104">
        <f t="shared" si="7"/>
        <v>51.226123369999996</v>
      </c>
    </row>
    <row r="105" spans="1:9" x14ac:dyDescent="0.2">
      <c r="A105">
        <v>33</v>
      </c>
      <c r="B105">
        <v>0.54793696839999995</v>
      </c>
      <c r="C105">
        <f t="shared" si="5"/>
        <v>45.206303160000004</v>
      </c>
      <c r="D105">
        <v>33</v>
      </c>
      <c r="E105">
        <v>0.3678159681</v>
      </c>
      <c r="F105">
        <f t="shared" si="6"/>
        <v>63.218403190000004</v>
      </c>
      <c r="G105">
        <v>33</v>
      </c>
      <c r="H105">
        <v>0.48773876630000002</v>
      </c>
      <c r="I105">
        <f t="shared" si="7"/>
        <v>51.226123369999996</v>
      </c>
    </row>
    <row r="106" spans="1:9" x14ac:dyDescent="0.2">
      <c r="A106">
        <v>33</v>
      </c>
      <c r="B106">
        <v>0.54180256969999996</v>
      </c>
      <c r="C106">
        <f t="shared" si="5"/>
        <v>45.819743030000005</v>
      </c>
      <c r="D106">
        <v>33</v>
      </c>
      <c r="E106">
        <v>0.35927865349999999</v>
      </c>
      <c r="F106">
        <f t="shared" si="6"/>
        <v>64.072134649999995</v>
      </c>
      <c r="G106">
        <v>33</v>
      </c>
      <c r="H106">
        <v>0.47911937310000002</v>
      </c>
      <c r="I106">
        <f t="shared" si="7"/>
        <v>52.088062689999994</v>
      </c>
    </row>
    <row r="107" spans="1:9" x14ac:dyDescent="0.2">
      <c r="A107">
        <v>34</v>
      </c>
      <c r="B107">
        <v>0.54180256969999996</v>
      </c>
      <c r="C107">
        <f t="shared" si="5"/>
        <v>45.819743030000005</v>
      </c>
      <c r="D107">
        <v>34</v>
      </c>
      <c r="E107">
        <v>0.35927865349999999</v>
      </c>
      <c r="F107">
        <f t="shared" si="6"/>
        <v>64.072134649999995</v>
      </c>
      <c r="G107">
        <v>34</v>
      </c>
      <c r="H107">
        <v>0.47911937310000002</v>
      </c>
      <c r="I107">
        <f t="shared" si="7"/>
        <v>52.088062689999994</v>
      </c>
    </row>
    <row r="108" spans="1:9" x14ac:dyDescent="0.2">
      <c r="A108">
        <v>34</v>
      </c>
      <c r="B108">
        <v>0.53371125909999995</v>
      </c>
      <c r="C108">
        <f t="shared" si="5"/>
        <v>46.628874090000004</v>
      </c>
      <c r="D108">
        <v>34</v>
      </c>
      <c r="E108">
        <v>0.35137452320000001</v>
      </c>
      <c r="F108">
        <f t="shared" si="6"/>
        <v>64.862547679999992</v>
      </c>
      <c r="G108">
        <v>34</v>
      </c>
      <c r="H108">
        <v>0.4724858764</v>
      </c>
      <c r="I108">
        <f t="shared" si="7"/>
        <v>52.751412360000003</v>
      </c>
    </row>
    <row r="109" spans="1:9" x14ac:dyDescent="0.2">
      <c r="A109">
        <v>35</v>
      </c>
      <c r="B109">
        <v>0.53371125909999995</v>
      </c>
      <c r="C109">
        <f t="shared" si="5"/>
        <v>46.628874090000004</v>
      </c>
      <c r="D109">
        <v>35</v>
      </c>
      <c r="E109">
        <v>0.35137452320000001</v>
      </c>
      <c r="F109">
        <f t="shared" si="6"/>
        <v>64.862547679999992</v>
      </c>
      <c r="G109">
        <v>35</v>
      </c>
      <c r="H109">
        <v>0.4724858764</v>
      </c>
      <c r="I109">
        <f t="shared" si="7"/>
        <v>52.751412360000003</v>
      </c>
    </row>
    <row r="110" spans="1:9" x14ac:dyDescent="0.2">
      <c r="A110">
        <v>35</v>
      </c>
      <c r="B110">
        <v>0.52629860269999995</v>
      </c>
      <c r="C110">
        <f t="shared" si="5"/>
        <v>47.370139730000005</v>
      </c>
      <c r="D110">
        <v>35</v>
      </c>
      <c r="E110">
        <v>0.34342160189999998</v>
      </c>
      <c r="F110">
        <f t="shared" si="6"/>
        <v>65.657839809999999</v>
      </c>
      <c r="G110">
        <v>35</v>
      </c>
      <c r="H110">
        <v>0.464287214</v>
      </c>
      <c r="I110">
        <f t="shared" si="7"/>
        <v>53.571278599999992</v>
      </c>
    </row>
    <row r="111" spans="1:9" x14ac:dyDescent="0.2">
      <c r="A111">
        <v>36</v>
      </c>
      <c r="B111">
        <v>0.52629860269999995</v>
      </c>
      <c r="C111">
        <f t="shared" si="5"/>
        <v>47.370139730000005</v>
      </c>
      <c r="D111">
        <v>36</v>
      </c>
      <c r="E111">
        <v>0.34342160189999998</v>
      </c>
      <c r="F111">
        <f t="shared" si="6"/>
        <v>65.657839809999999</v>
      </c>
      <c r="G111">
        <v>36</v>
      </c>
      <c r="H111">
        <v>0.464287214</v>
      </c>
      <c r="I111">
        <f t="shared" si="7"/>
        <v>53.571278599999992</v>
      </c>
    </row>
    <row r="112" spans="1:9" x14ac:dyDescent="0.2">
      <c r="A112">
        <v>36</v>
      </c>
      <c r="B112">
        <v>0.51954431219999997</v>
      </c>
      <c r="C112">
        <f t="shared" si="5"/>
        <v>48.045568780000004</v>
      </c>
      <c r="D112">
        <v>36</v>
      </c>
      <c r="E112">
        <v>0.332461338</v>
      </c>
      <c r="F112">
        <f t="shared" si="6"/>
        <v>66.753866200000004</v>
      </c>
      <c r="G112">
        <v>36</v>
      </c>
      <c r="H112">
        <v>0.45535861379999998</v>
      </c>
      <c r="I112">
        <f t="shared" si="7"/>
        <v>54.46413862</v>
      </c>
    </row>
    <row r="113" spans="1:9" x14ac:dyDescent="0.2">
      <c r="A113">
        <v>37</v>
      </c>
      <c r="B113">
        <v>0.51954431219999997</v>
      </c>
      <c r="C113">
        <f t="shared" si="5"/>
        <v>48.045568780000004</v>
      </c>
      <c r="D113">
        <v>37</v>
      </c>
      <c r="E113">
        <v>0.332461338</v>
      </c>
      <c r="F113">
        <f t="shared" si="6"/>
        <v>66.753866200000004</v>
      </c>
      <c r="G113">
        <v>37</v>
      </c>
      <c r="H113">
        <v>0.45535861379999998</v>
      </c>
      <c r="I113">
        <f t="shared" si="7"/>
        <v>54.46413862</v>
      </c>
    </row>
    <row r="114" spans="1:9" x14ac:dyDescent="0.2">
      <c r="A114">
        <v>37</v>
      </c>
      <c r="B114">
        <v>0.51337343790000001</v>
      </c>
      <c r="C114">
        <f t="shared" si="5"/>
        <v>48.662656210000002</v>
      </c>
      <c r="D114">
        <v>37</v>
      </c>
      <c r="E114">
        <v>0.32508968970000002</v>
      </c>
      <c r="F114">
        <f t="shared" si="6"/>
        <v>67.491031030000002</v>
      </c>
      <c r="G114">
        <v>37</v>
      </c>
      <c r="H114">
        <v>0.44602749460000002</v>
      </c>
      <c r="I114">
        <f t="shared" si="7"/>
        <v>55.397250540000002</v>
      </c>
    </row>
    <row r="115" spans="1:9" x14ac:dyDescent="0.2">
      <c r="A115">
        <v>38</v>
      </c>
      <c r="B115">
        <v>0.51337343790000001</v>
      </c>
      <c r="C115">
        <f t="shared" si="5"/>
        <v>48.662656210000002</v>
      </c>
      <c r="D115">
        <v>38</v>
      </c>
      <c r="E115">
        <v>0.32508968970000002</v>
      </c>
      <c r="F115">
        <f t="shared" si="6"/>
        <v>67.491031030000002</v>
      </c>
      <c r="G115">
        <v>38</v>
      </c>
      <c r="H115">
        <v>0.44602749460000002</v>
      </c>
      <c r="I115">
        <f t="shared" si="7"/>
        <v>55.397250540000002</v>
      </c>
    </row>
    <row r="116" spans="1:9" x14ac:dyDescent="0.2">
      <c r="A116">
        <v>38</v>
      </c>
      <c r="B116">
        <v>0.50845187749999998</v>
      </c>
      <c r="C116">
        <f t="shared" si="5"/>
        <v>49.154812249999999</v>
      </c>
      <c r="D116">
        <v>38</v>
      </c>
      <c r="E116">
        <v>0.31318709230000003</v>
      </c>
      <c r="F116">
        <f t="shared" si="6"/>
        <v>68.681290770000004</v>
      </c>
      <c r="G116">
        <v>38</v>
      </c>
      <c r="H116">
        <v>0.4365910878</v>
      </c>
      <c r="I116">
        <f t="shared" si="7"/>
        <v>56.340891220000003</v>
      </c>
    </row>
    <row r="117" spans="1:9" x14ac:dyDescent="0.2">
      <c r="A117">
        <v>39</v>
      </c>
      <c r="B117">
        <v>0.50845187749999998</v>
      </c>
      <c r="C117">
        <f t="shared" si="5"/>
        <v>49.154812249999999</v>
      </c>
      <c r="D117">
        <v>39</v>
      </c>
      <c r="E117">
        <v>0.31318709230000003</v>
      </c>
      <c r="F117">
        <f t="shared" si="6"/>
        <v>68.681290770000004</v>
      </c>
      <c r="G117">
        <v>39</v>
      </c>
      <c r="H117">
        <v>0.4365910878</v>
      </c>
      <c r="I117">
        <f t="shared" si="7"/>
        <v>56.340891220000003</v>
      </c>
    </row>
    <row r="118" spans="1:9" x14ac:dyDescent="0.2">
      <c r="A118">
        <v>39</v>
      </c>
      <c r="B118">
        <v>0.50147312619999995</v>
      </c>
      <c r="C118">
        <f t="shared" si="5"/>
        <v>49.852687380000006</v>
      </c>
      <c r="D118">
        <v>39</v>
      </c>
      <c r="E118">
        <v>0.3086915838</v>
      </c>
      <c r="F118">
        <f t="shared" si="6"/>
        <v>69.130841620000012</v>
      </c>
      <c r="G118">
        <v>39</v>
      </c>
      <c r="H118">
        <v>0.42953377409999999</v>
      </c>
      <c r="I118">
        <f t="shared" si="7"/>
        <v>57.046622589999998</v>
      </c>
    </row>
    <row r="119" spans="1:9" x14ac:dyDescent="0.2">
      <c r="A119">
        <v>40</v>
      </c>
      <c r="B119">
        <v>0.50147312619999995</v>
      </c>
      <c r="C119">
        <f t="shared" si="5"/>
        <v>49.852687380000006</v>
      </c>
      <c r="D119">
        <v>40</v>
      </c>
      <c r="E119">
        <v>0.3086915838</v>
      </c>
      <c r="F119">
        <f t="shared" si="6"/>
        <v>69.130841620000012</v>
      </c>
      <c r="G119">
        <v>40</v>
      </c>
      <c r="H119">
        <v>0.42953377409999999</v>
      </c>
      <c r="I119">
        <f t="shared" si="7"/>
        <v>57.046622589999998</v>
      </c>
    </row>
    <row r="120" spans="1:9" x14ac:dyDescent="0.2">
      <c r="A120">
        <v>40</v>
      </c>
      <c r="B120">
        <v>0.49497648979999997</v>
      </c>
      <c r="C120">
        <f t="shared" si="5"/>
        <v>50.502351020000006</v>
      </c>
      <c r="D120">
        <v>40</v>
      </c>
      <c r="E120">
        <v>0.30112561360000001</v>
      </c>
      <c r="F120">
        <f t="shared" si="6"/>
        <v>69.887438639999999</v>
      </c>
      <c r="G120">
        <v>40</v>
      </c>
      <c r="H120">
        <v>0.42238029719999998</v>
      </c>
      <c r="I120">
        <f t="shared" si="7"/>
        <v>57.761970280000007</v>
      </c>
    </row>
    <row r="121" spans="1:9" x14ac:dyDescent="0.2">
      <c r="A121">
        <v>41</v>
      </c>
      <c r="B121">
        <v>0.49497648979999997</v>
      </c>
      <c r="C121">
        <f t="shared" si="5"/>
        <v>50.502351020000006</v>
      </c>
      <c r="D121">
        <v>41</v>
      </c>
      <c r="E121">
        <v>0.30112561360000001</v>
      </c>
      <c r="F121">
        <f t="shared" si="6"/>
        <v>69.887438639999999</v>
      </c>
      <c r="G121">
        <v>41</v>
      </c>
      <c r="H121">
        <v>0.42238029719999998</v>
      </c>
      <c r="I121">
        <f t="shared" si="7"/>
        <v>57.761970280000007</v>
      </c>
    </row>
    <row r="122" spans="1:9" x14ac:dyDescent="0.2">
      <c r="A122">
        <v>41</v>
      </c>
      <c r="B122">
        <v>0.49032402850000001</v>
      </c>
      <c r="C122">
        <f t="shared" si="5"/>
        <v>50.967597149999996</v>
      </c>
      <c r="D122">
        <v>41</v>
      </c>
      <c r="E122">
        <v>0.2903436224</v>
      </c>
      <c r="F122">
        <f t="shared" si="6"/>
        <v>70.965637759999993</v>
      </c>
      <c r="G122">
        <v>41</v>
      </c>
      <c r="H122">
        <v>0.41581139680000001</v>
      </c>
      <c r="I122">
        <f t="shared" si="7"/>
        <v>58.41886032</v>
      </c>
    </row>
    <row r="123" spans="1:9" x14ac:dyDescent="0.2">
      <c r="A123">
        <v>42</v>
      </c>
      <c r="B123">
        <v>0.49032402850000001</v>
      </c>
      <c r="C123">
        <f t="shared" si="5"/>
        <v>50.967597149999996</v>
      </c>
      <c r="D123">
        <v>42</v>
      </c>
      <c r="E123">
        <v>0.2903436224</v>
      </c>
      <c r="F123">
        <f t="shared" si="6"/>
        <v>70.965637759999993</v>
      </c>
      <c r="G123">
        <v>42</v>
      </c>
      <c r="H123">
        <v>0.41581139680000001</v>
      </c>
      <c r="I123">
        <f t="shared" si="7"/>
        <v>58.41886032</v>
      </c>
    </row>
    <row r="124" spans="1:9" x14ac:dyDescent="0.2">
      <c r="A124">
        <v>42</v>
      </c>
      <c r="B124">
        <v>0.4862983796</v>
      </c>
      <c r="C124">
        <f t="shared" si="5"/>
        <v>51.370162039999997</v>
      </c>
      <c r="D124">
        <v>42</v>
      </c>
      <c r="E124">
        <v>0.28490938339999999</v>
      </c>
      <c r="F124">
        <f t="shared" si="6"/>
        <v>71.50906166</v>
      </c>
      <c r="G124">
        <v>42</v>
      </c>
      <c r="H124">
        <v>0.40981411699999998</v>
      </c>
      <c r="I124">
        <f t="shared" si="7"/>
        <v>59.018588299999998</v>
      </c>
    </row>
    <row r="125" spans="1:9" x14ac:dyDescent="0.2">
      <c r="A125">
        <v>43</v>
      </c>
      <c r="B125">
        <v>0.4862983796</v>
      </c>
      <c r="C125">
        <f t="shared" si="5"/>
        <v>51.370162039999997</v>
      </c>
      <c r="D125">
        <v>43</v>
      </c>
      <c r="E125">
        <v>0.28490938339999999</v>
      </c>
      <c r="F125">
        <f t="shared" si="6"/>
        <v>71.50906166</v>
      </c>
      <c r="G125">
        <v>43</v>
      </c>
      <c r="H125">
        <v>0.40981411699999998</v>
      </c>
      <c r="I125">
        <f t="shared" si="7"/>
        <v>59.018588299999998</v>
      </c>
    </row>
    <row r="126" spans="1:9" x14ac:dyDescent="0.2">
      <c r="A126">
        <v>43</v>
      </c>
      <c r="B126">
        <v>0.48119775300000001</v>
      </c>
      <c r="C126">
        <f t="shared" si="5"/>
        <v>51.880224699999999</v>
      </c>
      <c r="D126">
        <v>43</v>
      </c>
      <c r="E126">
        <v>0.28018712849999999</v>
      </c>
      <c r="F126">
        <f t="shared" si="6"/>
        <v>71.98128715</v>
      </c>
      <c r="G126">
        <v>43</v>
      </c>
      <c r="H126">
        <v>0.40404686540000001</v>
      </c>
      <c r="I126">
        <f t="shared" si="7"/>
        <v>59.59531346</v>
      </c>
    </row>
    <row r="127" spans="1:9" x14ac:dyDescent="0.2">
      <c r="A127">
        <v>44</v>
      </c>
      <c r="B127">
        <v>0.48119775300000001</v>
      </c>
      <c r="C127">
        <f t="shared" si="5"/>
        <v>51.880224699999999</v>
      </c>
      <c r="D127">
        <v>44</v>
      </c>
      <c r="E127">
        <v>0.28018712849999999</v>
      </c>
      <c r="F127">
        <f t="shared" si="6"/>
        <v>71.98128715</v>
      </c>
      <c r="G127">
        <v>44</v>
      </c>
      <c r="H127">
        <v>0.40404686540000001</v>
      </c>
      <c r="I127">
        <f t="shared" si="7"/>
        <v>59.59531346</v>
      </c>
    </row>
    <row r="128" spans="1:9" x14ac:dyDescent="0.2">
      <c r="A128">
        <v>44</v>
      </c>
      <c r="B128">
        <v>0.47625273080000002</v>
      </c>
      <c r="C128">
        <f t="shared" si="5"/>
        <v>52.374726920000001</v>
      </c>
      <c r="D128">
        <v>44</v>
      </c>
      <c r="E128">
        <v>0.27543819409999998</v>
      </c>
      <c r="F128">
        <f t="shared" si="6"/>
        <v>72.456180590000002</v>
      </c>
      <c r="G128">
        <v>44</v>
      </c>
      <c r="H128">
        <v>0.39715774580000002</v>
      </c>
      <c r="I128">
        <f t="shared" si="7"/>
        <v>60.284225420000006</v>
      </c>
    </row>
    <row r="129" spans="1:9" x14ac:dyDescent="0.2">
      <c r="A129">
        <v>45</v>
      </c>
      <c r="B129">
        <v>0.47625273080000002</v>
      </c>
      <c r="C129">
        <f t="shared" si="5"/>
        <v>52.374726920000001</v>
      </c>
      <c r="D129">
        <v>45</v>
      </c>
      <c r="E129">
        <v>0.27543819409999998</v>
      </c>
      <c r="F129">
        <f t="shared" si="6"/>
        <v>72.456180590000002</v>
      </c>
      <c r="G129">
        <v>45</v>
      </c>
      <c r="H129">
        <v>0.39715774580000002</v>
      </c>
      <c r="I129">
        <f t="shared" si="7"/>
        <v>60.284225420000006</v>
      </c>
    </row>
    <row r="130" spans="1:9" x14ac:dyDescent="0.2">
      <c r="A130">
        <v>45</v>
      </c>
      <c r="B130">
        <v>0.46993131970000002</v>
      </c>
      <c r="C130">
        <f t="shared" si="5"/>
        <v>53.00686803</v>
      </c>
      <c r="D130">
        <v>45</v>
      </c>
      <c r="E130">
        <v>0.26668148850000001</v>
      </c>
      <c r="F130">
        <f t="shared" si="6"/>
        <v>73.331851150000006</v>
      </c>
      <c r="G130">
        <v>45</v>
      </c>
      <c r="H130">
        <v>0.39156397469999998</v>
      </c>
      <c r="I130">
        <f t="shared" si="7"/>
        <v>60.843602530000005</v>
      </c>
    </row>
    <row r="131" spans="1:9" x14ac:dyDescent="0.2">
      <c r="A131">
        <v>46</v>
      </c>
      <c r="B131">
        <v>0.46993131970000002</v>
      </c>
      <c r="C131">
        <f t="shared" si="5"/>
        <v>53.00686803</v>
      </c>
      <c r="D131">
        <v>46</v>
      </c>
      <c r="E131">
        <v>0.26668148850000001</v>
      </c>
      <c r="F131">
        <f t="shared" si="6"/>
        <v>73.331851150000006</v>
      </c>
      <c r="G131">
        <v>46</v>
      </c>
      <c r="H131">
        <v>0.39156397469999998</v>
      </c>
      <c r="I131">
        <f t="shared" si="7"/>
        <v>60.843602530000005</v>
      </c>
    </row>
    <row r="132" spans="1:9" x14ac:dyDescent="0.2">
      <c r="A132">
        <v>46</v>
      </c>
      <c r="B132">
        <v>0.46702976280000003</v>
      </c>
      <c r="C132">
        <f t="shared" si="5"/>
        <v>53.297023720000006</v>
      </c>
      <c r="D132">
        <v>46</v>
      </c>
      <c r="E132">
        <v>0.26027472600000001</v>
      </c>
      <c r="F132">
        <f t="shared" si="6"/>
        <v>73.972527400000004</v>
      </c>
      <c r="G132">
        <v>46</v>
      </c>
      <c r="H132">
        <v>0.38415600760000002</v>
      </c>
      <c r="I132">
        <f t="shared" si="7"/>
        <v>61.584399239999996</v>
      </c>
    </row>
    <row r="133" spans="1:9" x14ac:dyDescent="0.2">
      <c r="A133">
        <v>47</v>
      </c>
      <c r="B133">
        <v>0.46702976280000003</v>
      </c>
      <c r="C133">
        <f t="shared" si="5"/>
        <v>53.297023720000006</v>
      </c>
      <c r="D133">
        <v>47</v>
      </c>
      <c r="E133">
        <v>0.26027472600000001</v>
      </c>
      <c r="F133">
        <f t="shared" si="6"/>
        <v>73.972527400000004</v>
      </c>
      <c r="G133">
        <v>47</v>
      </c>
      <c r="H133">
        <v>0.38415600760000002</v>
      </c>
      <c r="I133">
        <f t="shared" si="7"/>
        <v>61.584399239999996</v>
      </c>
    </row>
    <row r="134" spans="1:9" x14ac:dyDescent="0.2">
      <c r="A134">
        <v>47</v>
      </c>
      <c r="B134">
        <v>0.46286204310000001</v>
      </c>
      <c r="C134">
        <f t="shared" si="5"/>
        <v>53.713795689999998</v>
      </c>
      <c r="D134">
        <v>47</v>
      </c>
      <c r="E134">
        <v>0.25299996660000001</v>
      </c>
      <c r="F134">
        <f t="shared" si="6"/>
        <v>74.700003339999995</v>
      </c>
      <c r="G134">
        <v>47</v>
      </c>
      <c r="H134">
        <v>0.37987968840000003</v>
      </c>
      <c r="I134">
        <f t="shared" si="7"/>
        <v>62.012031160000006</v>
      </c>
    </row>
    <row r="135" spans="1:9" x14ac:dyDescent="0.2">
      <c r="A135">
        <v>48</v>
      </c>
      <c r="B135">
        <v>0.46286204310000001</v>
      </c>
      <c r="C135">
        <f t="shared" si="5"/>
        <v>53.713795689999998</v>
      </c>
      <c r="D135">
        <v>48</v>
      </c>
      <c r="E135">
        <v>0.25299996660000001</v>
      </c>
      <c r="F135">
        <f t="shared" ref="F135:F166" si="8">100*(1-E135)</f>
        <v>74.700003339999995</v>
      </c>
      <c r="G135">
        <v>48</v>
      </c>
      <c r="H135">
        <v>0.37987968840000003</v>
      </c>
      <c r="I135">
        <f t="shared" ref="I135:I166" si="9">100*(1-H135)</f>
        <v>62.012031160000006</v>
      </c>
    </row>
    <row r="136" spans="1:9" x14ac:dyDescent="0.2">
      <c r="A136">
        <v>48</v>
      </c>
      <c r="B136">
        <v>0.45951425979999999</v>
      </c>
      <c r="C136">
        <f t="shared" si="5"/>
        <v>54.048574020000004</v>
      </c>
      <c r="D136">
        <v>48</v>
      </c>
      <c r="E136">
        <v>0.2497459477</v>
      </c>
      <c r="F136">
        <f t="shared" si="8"/>
        <v>75.025405230000004</v>
      </c>
      <c r="G136">
        <v>48</v>
      </c>
      <c r="H136">
        <v>0.3737233922</v>
      </c>
      <c r="I136">
        <f t="shared" si="9"/>
        <v>62.627660779999992</v>
      </c>
    </row>
    <row r="137" spans="1:9" x14ac:dyDescent="0.2">
      <c r="A137">
        <v>49</v>
      </c>
      <c r="B137">
        <v>0.45951425979999999</v>
      </c>
      <c r="C137">
        <f t="shared" si="5"/>
        <v>54.048574020000004</v>
      </c>
      <c r="D137">
        <v>49</v>
      </c>
      <c r="E137">
        <v>0.2497459477</v>
      </c>
      <c r="F137">
        <f t="shared" si="8"/>
        <v>75.025405230000004</v>
      </c>
      <c r="G137">
        <v>49</v>
      </c>
      <c r="H137">
        <v>0.3737233922</v>
      </c>
      <c r="I137">
        <f t="shared" si="9"/>
        <v>62.627660779999992</v>
      </c>
    </row>
    <row r="138" spans="1:9" x14ac:dyDescent="0.2">
      <c r="A138">
        <v>49</v>
      </c>
      <c r="B138">
        <v>0.45562432479999998</v>
      </c>
      <c r="C138">
        <f t="shared" si="5"/>
        <v>54.437567519999995</v>
      </c>
      <c r="D138">
        <v>49</v>
      </c>
      <c r="E138">
        <v>0.24401407350000001</v>
      </c>
      <c r="F138">
        <f t="shared" si="8"/>
        <v>75.598592650000001</v>
      </c>
      <c r="G138">
        <v>49</v>
      </c>
      <c r="H138">
        <v>0.36860389370000002</v>
      </c>
      <c r="I138">
        <f t="shared" si="9"/>
        <v>63.13961063</v>
      </c>
    </row>
    <row r="139" spans="1:9" x14ac:dyDescent="0.2">
      <c r="A139">
        <v>50</v>
      </c>
      <c r="B139">
        <v>0.45562432479999998</v>
      </c>
      <c r="C139">
        <f t="shared" si="5"/>
        <v>54.437567519999995</v>
      </c>
      <c r="D139">
        <v>50</v>
      </c>
      <c r="E139">
        <v>0.24401407350000001</v>
      </c>
      <c r="F139">
        <f t="shared" si="8"/>
        <v>75.598592650000001</v>
      </c>
      <c r="G139">
        <v>50</v>
      </c>
      <c r="H139">
        <v>0.36860389370000002</v>
      </c>
      <c r="I139">
        <f t="shared" si="9"/>
        <v>63.13961063</v>
      </c>
    </row>
    <row r="140" spans="1:9" x14ac:dyDescent="0.2">
      <c r="A140">
        <v>50</v>
      </c>
      <c r="B140">
        <v>0.45232177880000002</v>
      </c>
      <c r="C140">
        <f t="shared" si="5"/>
        <v>54.767822119999998</v>
      </c>
      <c r="D140">
        <v>50</v>
      </c>
      <c r="E140">
        <v>0.23905107540000001</v>
      </c>
      <c r="F140">
        <f t="shared" si="8"/>
        <v>76.094892459999997</v>
      </c>
      <c r="G140">
        <v>50</v>
      </c>
      <c r="H140">
        <v>0.36303585900000002</v>
      </c>
      <c r="I140">
        <f t="shared" si="9"/>
        <v>63.696414099999998</v>
      </c>
    </row>
    <row r="141" spans="1:9" x14ac:dyDescent="0.2">
      <c r="A141">
        <v>51</v>
      </c>
      <c r="B141">
        <v>0.45232177880000002</v>
      </c>
      <c r="C141">
        <f t="shared" si="5"/>
        <v>54.767822119999998</v>
      </c>
      <c r="D141">
        <v>51</v>
      </c>
      <c r="E141">
        <v>0.23905107540000001</v>
      </c>
      <c r="F141">
        <f t="shared" si="8"/>
        <v>76.094892459999997</v>
      </c>
      <c r="G141">
        <v>51</v>
      </c>
      <c r="H141">
        <v>0.36303585900000002</v>
      </c>
      <c r="I141">
        <f t="shared" si="9"/>
        <v>63.696414099999998</v>
      </c>
    </row>
    <row r="142" spans="1:9" x14ac:dyDescent="0.2">
      <c r="A142">
        <v>51</v>
      </c>
      <c r="B142">
        <v>0.44871864649999998</v>
      </c>
      <c r="C142">
        <f t="shared" si="5"/>
        <v>55.128135350000008</v>
      </c>
      <c r="D142">
        <v>51</v>
      </c>
      <c r="E142">
        <v>0.2340360179</v>
      </c>
      <c r="F142">
        <f t="shared" si="8"/>
        <v>76.59639820999999</v>
      </c>
      <c r="G142">
        <v>51</v>
      </c>
      <c r="H142">
        <v>0.3577525929</v>
      </c>
      <c r="I142">
        <f t="shared" si="9"/>
        <v>64.224740709999992</v>
      </c>
    </row>
    <row r="143" spans="1:9" x14ac:dyDescent="0.2">
      <c r="A143">
        <v>52</v>
      </c>
      <c r="B143">
        <v>0.44871864649999998</v>
      </c>
      <c r="C143">
        <f t="shared" si="5"/>
        <v>55.128135350000008</v>
      </c>
      <c r="D143">
        <v>52</v>
      </c>
      <c r="E143">
        <v>0.2340360179</v>
      </c>
      <c r="F143">
        <f t="shared" si="8"/>
        <v>76.59639820999999</v>
      </c>
      <c r="G143">
        <v>52</v>
      </c>
      <c r="H143">
        <v>0.3577525929</v>
      </c>
      <c r="I143">
        <f t="shared" si="9"/>
        <v>64.224740709999992</v>
      </c>
    </row>
    <row r="144" spans="1:9" x14ac:dyDescent="0.2">
      <c r="A144">
        <v>52</v>
      </c>
      <c r="B144">
        <v>0.4437546557</v>
      </c>
      <c r="C144">
        <f t="shared" si="5"/>
        <v>55.624534429999997</v>
      </c>
      <c r="D144">
        <v>52</v>
      </c>
      <c r="E144">
        <v>0.22894827840000001</v>
      </c>
      <c r="F144">
        <f t="shared" si="8"/>
        <v>77.105172159999995</v>
      </c>
      <c r="G144">
        <v>52</v>
      </c>
      <c r="H144">
        <v>0.3527784927</v>
      </c>
      <c r="I144">
        <f t="shared" si="9"/>
        <v>64.72215073000001</v>
      </c>
    </row>
    <row r="145" spans="1:9" x14ac:dyDescent="0.2">
      <c r="A145">
        <v>53</v>
      </c>
      <c r="B145">
        <v>0.4437546557</v>
      </c>
      <c r="C145">
        <f t="shared" si="5"/>
        <v>55.624534429999997</v>
      </c>
      <c r="D145">
        <v>53</v>
      </c>
      <c r="E145">
        <v>0.22894827840000001</v>
      </c>
      <c r="F145">
        <f t="shared" si="8"/>
        <v>77.105172159999995</v>
      </c>
      <c r="G145">
        <v>53</v>
      </c>
      <c r="H145">
        <v>0.3527784927</v>
      </c>
      <c r="I145">
        <f t="shared" si="9"/>
        <v>64.72215073000001</v>
      </c>
    </row>
    <row r="146" spans="1:9" x14ac:dyDescent="0.2">
      <c r="A146">
        <v>53</v>
      </c>
      <c r="B146">
        <v>0.44084392150000001</v>
      </c>
      <c r="C146">
        <f t="shared" si="5"/>
        <v>55.915607850000001</v>
      </c>
      <c r="D146">
        <v>53</v>
      </c>
      <c r="E146">
        <v>0.22639495179999999</v>
      </c>
      <c r="F146">
        <f t="shared" si="8"/>
        <v>77.360504820000003</v>
      </c>
      <c r="G146">
        <v>53</v>
      </c>
      <c r="H146">
        <v>0.35083587979999997</v>
      </c>
      <c r="I146">
        <f t="shared" si="9"/>
        <v>64.916412019999996</v>
      </c>
    </row>
    <row r="147" spans="1:9" x14ac:dyDescent="0.2">
      <c r="A147">
        <v>54</v>
      </c>
      <c r="B147">
        <v>0.44084392150000001</v>
      </c>
      <c r="C147">
        <f t="shared" si="5"/>
        <v>55.915607850000001</v>
      </c>
      <c r="D147">
        <v>54</v>
      </c>
      <c r="E147">
        <v>0.22639495179999999</v>
      </c>
      <c r="F147">
        <f t="shared" si="8"/>
        <v>77.360504820000003</v>
      </c>
      <c r="G147">
        <v>54</v>
      </c>
      <c r="H147">
        <v>0.35083587979999997</v>
      </c>
      <c r="I147">
        <f t="shared" si="9"/>
        <v>64.916412019999996</v>
      </c>
    </row>
    <row r="148" spans="1:9" x14ac:dyDescent="0.2">
      <c r="A148">
        <v>54</v>
      </c>
      <c r="B148">
        <v>0.43842833840000001</v>
      </c>
      <c r="C148">
        <f t="shared" si="5"/>
        <v>56.157166159999996</v>
      </c>
      <c r="D148">
        <v>54</v>
      </c>
      <c r="E148">
        <v>0.21781938549999999</v>
      </c>
      <c r="F148">
        <f t="shared" si="8"/>
        <v>78.218061449999993</v>
      </c>
      <c r="G148">
        <v>54</v>
      </c>
      <c r="H148">
        <v>0.3476787516</v>
      </c>
      <c r="I148">
        <f t="shared" si="9"/>
        <v>65.232124840000012</v>
      </c>
    </row>
    <row r="149" spans="1:9" x14ac:dyDescent="0.2">
      <c r="A149">
        <v>55</v>
      </c>
      <c r="B149">
        <v>0.43842833840000001</v>
      </c>
      <c r="C149">
        <f t="shared" si="5"/>
        <v>56.157166159999996</v>
      </c>
      <c r="D149">
        <v>55</v>
      </c>
      <c r="E149">
        <v>0.21781938549999999</v>
      </c>
      <c r="F149">
        <f t="shared" si="8"/>
        <v>78.218061449999993</v>
      </c>
      <c r="G149">
        <v>55</v>
      </c>
      <c r="H149">
        <v>0.3476787516</v>
      </c>
      <c r="I149">
        <f t="shared" si="9"/>
        <v>65.232124840000012</v>
      </c>
    </row>
    <row r="150" spans="1:9" x14ac:dyDescent="0.2">
      <c r="A150">
        <v>55</v>
      </c>
      <c r="B150">
        <v>0.4354347247</v>
      </c>
      <c r="C150">
        <f t="shared" si="5"/>
        <v>56.456527530000002</v>
      </c>
      <c r="D150">
        <v>55</v>
      </c>
      <c r="E150">
        <v>0.2134455022</v>
      </c>
      <c r="F150">
        <f t="shared" si="8"/>
        <v>78.655449779999998</v>
      </c>
      <c r="G150">
        <v>55</v>
      </c>
      <c r="H150">
        <v>0.34409443449999999</v>
      </c>
      <c r="I150">
        <f t="shared" si="9"/>
        <v>65.590556550000002</v>
      </c>
    </row>
    <row r="151" spans="1:9" x14ac:dyDescent="0.2">
      <c r="A151">
        <v>56</v>
      </c>
      <c r="B151">
        <v>0.4354347247</v>
      </c>
      <c r="C151">
        <f t="shared" si="5"/>
        <v>56.456527530000002</v>
      </c>
      <c r="D151">
        <v>56</v>
      </c>
      <c r="E151">
        <v>0.2134455022</v>
      </c>
      <c r="F151">
        <f t="shared" si="8"/>
        <v>78.655449779999998</v>
      </c>
      <c r="G151">
        <v>56</v>
      </c>
      <c r="H151">
        <v>0.34409443449999999</v>
      </c>
      <c r="I151">
        <f t="shared" si="9"/>
        <v>65.590556550000002</v>
      </c>
    </row>
    <row r="152" spans="1:9" x14ac:dyDescent="0.2">
      <c r="A152">
        <v>56</v>
      </c>
      <c r="B152">
        <v>0.43185430000000002</v>
      </c>
      <c r="C152">
        <f t="shared" si="5"/>
        <v>56.814569999999996</v>
      </c>
      <c r="D152">
        <v>56</v>
      </c>
      <c r="E152">
        <v>0.20899872089999999</v>
      </c>
      <c r="F152">
        <f t="shared" si="8"/>
        <v>79.100127910000012</v>
      </c>
      <c r="G152">
        <v>56</v>
      </c>
      <c r="H152">
        <v>0.34005102170000001</v>
      </c>
      <c r="I152">
        <f t="shared" si="9"/>
        <v>65.994897829999999</v>
      </c>
    </row>
    <row r="153" spans="1:9" x14ac:dyDescent="0.2">
      <c r="A153">
        <v>57</v>
      </c>
      <c r="B153">
        <v>0.43185430000000002</v>
      </c>
      <c r="C153">
        <f t="shared" si="5"/>
        <v>56.814569999999996</v>
      </c>
      <c r="D153">
        <v>57</v>
      </c>
      <c r="E153">
        <v>0.20899872089999999</v>
      </c>
      <c r="F153">
        <f t="shared" si="8"/>
        <v>79.100127910000012</v>
      </c>
      <c r="G153">
        <v>57</v>
      </c>
      <c r="H153">
        <v>0.34005102170000001</v>
      </c>
      <c r="I153">
        <f t="shared" si="9"/>
        <v>65.994897829999999</v>
      </c>
    </row>
    <row r="154" spans="1:9" x14ac:dyDescent="0.2">
      <c r="A154">
        <v>57</v>
      </c>
      <c r="B154">
        <v>0.42779341319999997</v>
      </c>
      <c r="C154">
        <f t="shared" si="5"/>
        <v>57.22065868</v>
      </c>
      <c r="D154">
        <v>57</v>
      </c>
      <c r="E154">
        <v>0.20809396459999999</v>
      </c>
      <c r="F154">
        <f t="shared" si="8"/>
        <v>79.190603539999998</v>
      </c>
      <c r="G154">
        <v>57</v>
      </c>
      <c r="H154">
        <v>0.33800005049999998</v>
      </c>
      <c r="I154">
        <f t="shared" si="9"/>
        <v>66.19999494999999</v>
      </c>
    </row>
    <row r="155" spans="1:9" x14ac:dyDescent="0.2">
      <c r="A155">
        <v>58</v>
      </c>
      <c r="B155">
        <v>0.42779341319999997</v>
      </c>
      <c r="C155">
        <f t="shared" si="5"/>
        <v>57.22065868</v>
      </c>
      <c r="D155">
        <v>58</v>
      </c>
      <c r="E155">
        <v>0.20809396459999999</v>
      </c>
      <c r="F155">
        <f t="shared" si="8"/>
        <v>79.190603539999998</v>
      </c>
      <c r="G155">
        <v>58</v>
      </c>
      <c r="H155">
        <v>0.33800005049999998</v>
      </c>
      <c r="I155">
        <f t="shared" si="9"/>
        <v>66.19999494999999</v>
      </c>
    </row>
    <row r="156" spans="1:9" x14ac:dyDescent="0.2">
      <c r="A156">
        <v>58</v>
      </c>
      <c r="B156">
        <v>0.42494620249999998</v>
      </c>
      <c r="C156">
        <f t="shared" si="5"/>
        <v>57.50537975000001</v>
      </c>
      <c r="D156">
        <v>58</v>
      </c>
      <c r="E156">
        <v>0.2053069918</v>
      </c>
      <c r="F156">
        <f t="shared" si="8"/>
        <v>79.469300820000001</v>
      </c>
      <c r="G156">
        <v>58</v>
      </c>
      <c r="H156">
        <v>0.3346822586</v>
      </c>
      <c r="I156">
        <f t="shared" si="9"/>
        <v>66.531774139999996</v>
      </c>
    </row>
    <row r="157" spans="1:9" x14ac:dyDescent="0.2">
      <c r="A157">
        <v>59</v>
      </c>
      <c r="B157">
        <v>0.42494620249999998</v>
      </c>
      <c r="C157">
        <f t="shared" si="5"/>
        <v>57.50537975000001</v>
      </c>
      <c r="D157">
        <v>59</v>
      </c>
      <c r="E157">
        <v>0.2053069918</v>
      </c>
      <c r="F157">
        <f t="shared" si="8"/>
        <v>79.469300820000001</v>
      </c>
      <c r="G157">
        <v>59</v>
      </c>
      <c r="H157">
        <v>0.3346822586</v>
      </c>
      <c r="I157">
        <f t="shared" si="9"/>
        <v>66.531774139999996</v>
      </c>
    </row>
    <row r="158" spans="1:9" x14ac:dyDescent="0.2">
      <c r="A158">
        <v>59</v>
      </c>
      <c r="B158">
        <v>0.4206188481</v>
      </c>
      <c r="C158">
        <f t="shared" si="5"/>
        <v>57.938115190000005</v>
      </c>
      <c r="D158">
        <v>59</v>
      </c>
      <c r="E158">
        <v>0.2024816663</v>
      </c>
      <c r="F158">
        <f t="shared" si="8"/>
        <v>79.75183337</v>
      </c>
      <c r="G158">
        <v>59</v>
      </c>
      <c r="H158">
        <v>0.33258262080000001</v>
      </c>
      <c r="I158">
        <f t="shared" si="9"/>
        <v>66.741737920000006</v>
      </c>
    </row>
    <row r="159" spans="1:9" x14ac:dyDescent="0.2">
      <c r="A159">
        <v>60</v>
      </c>
      <c r="B159">
        <v>0.4206188481</v>
      </c>
      <c r="C159">
        <f t="shared" si="5"/>
        <v>57.938115190000005</v>
      </c>
      <c r="D159">
        <v>60</v>
      </c>
      <c r="E159">
        <v>0.2024816663</v>
      </c>
      <c r="F159">
        <f t="shared" si="8"/>
        <v>79.75183337</v>
      </c>
      <c r="G159">
        <v>60</v>
      </c>
      <c r="H159">
        <v>0.33258262080000001</v>
      </c>
      <c r="I159">
        <f t="shared" si="9"/>
        <v>66.741737920000006</v>
      </c>
    </row>
    <row r="160" spans="1:9" x14ac:dyDescent="0.2">
      <c r="A160">
        <v>60</v>
      </c>
      <c r="B160">
        <v>0.41606606029999998</v>
      </c>
      <c r="C160">
        <f t="shared" si="5"/>
        <v>58.393393970000005</v>
      </c>
      <c r="D160">
        <v>60</v>
      </c>
      <c r="E160">
        <v>0.19680461020000001</v>
      </c>
      <c r="F160">
        <f t="shared" si="8"/>
        <v>80.31953897999999</v>
      </c>
      <c r="G160">
        <v>60</v>
      </c>
      <c r="H160">
        <v>0.32918458639999998</v>
      </c>
      <c r="I160">
        <f t="shared" si="9"/>
        <v>67.081541360000003</v>
      </c>
    </row>
    <row r="161" spans="1:9" x14ac:dyDescent="0.2">
      <c r="A161">
        <v>61</v>
      </c>
      <c r="B161">
        <v>0.41606606029999998</v>
      </c>
      <c r="C161">
        <f t="shared" si="5"/>
        <v>58.393393970000005</v>
      </c>
      <c r="D161">
        <v>61</v>
      </c>
      <c r="E161">
        <v>0.19680461020000001</v>
      </c>
      <c r="F161">
        <f t="shared" si="8"/>
        <v>80.31953897999999</v>
      </c>
      <c r="G161">
        <v>61</v>
      </c>
      <c r="H161">
        <v>0.32918458639999998</v>
      </c>
      <c r="I161">
        <f t="shared" si="9"/>
        <v>67.081541360000003</v>
      </c>
    </row>
    <row r="162" spans="1:9" x14ac:dyDescent="0.2">
      <c r="A162">
        <v>61</v>
      </c>
      <c r="B162">
        <v>0.41249723059999999</v>
      </c>
      <c r="C162">
        <f t="shared" si="5"/>
        <v>58.750276939999999</v>
      </c>
      <c r="D162">
        <v>61</v>
      </c>
      <c r="E162">
        <v>0.19107243709999999</v>
      </c>
      <c r="F162">
        <f t="shared" si="8"/>
        <v>80.892756289999994</v>
      </c>
      <c r="G162">
        <v>61</v>
      </c>
      <c r="H162">
        <v>0.32576892270000002</v>
      </c>
      <c r="I162">
        <f t="shared" si="9"/>
        <v>67.423107729999998</v>
      </c>
    </row>
    <row r="163" spans="1:9" x14ac:dyDescent="0.2">
      <c r="A163">
        <v>62</v>
      </c>
      <c r="B163">
        <v>0.41249723059999999</v>
      </c>
      <c r="C163">
        <f t="shared" si="5"/>
        <v>58.750276939999999</v>
      </c>
      <c r="D163">
        <v>62</v>
      </c>
      <c r="E163">
        <v>0.19107243709999999</v>
      </c>
      <c r="F163">
        <f t="shared" si="8"/>
        <v>80.892756289999994</v>
      </c>
      <c r="G163">
        <v>62</v>
      </c>
      <c r="H163">
        <v>0.32576892270000002</v>
      </c>
      <c r="I163">
        <f t="shared" si="9"/>
        <v>67.423107729999998</v>
      </c>
    </row>
    <row r="164" spans="1:9" x14ac:dyDescent="0.2">
      <c r="A164">
        <v>62</v>
      </c>
      <c r="B164">
        <v>0.40962742200000002</v>
      </c>
      <c r="C164">
        <f t="shared" si="5"/>
        <v>59.037257799999999</v>
      </c>
      <c r="D164">
        <v>62</v>
      </c>
      <c r="E164">
        <v>0.18614788970000001</v>
      </c>
      <c r="F164">
        <f t="shared" si="8"/>
        <v>81.385211030000008</v>
      </c>
      <c r="G164">
        <v>62</v>
      </c>
      <c r="H164">
        <v>0.32014475809999998</v>
      </c>
      <c r="I164">
        <f t="shared" si="9"/>
        <v>67.985524190000007</v>
      </c>
    </row>
    <row r="165" spans="1:9" x14ac:dyDescent="0.2">
      <c r="A165">
        <v>63</v>
      </c>
      <c r="B165">
        <v>0.40962742200000002</v>
      </c>
      <c r="C165">
        <f t="shared" si="5"/>
        <v>59.037257799999999</v>
      </c>
      <c r="D165">
        <v>63</v>
      </c>
      <c r="E165">
        <v>0.18614788970000001</v>
      </c>
      <c r="F165">
        <f t="shared" si="8"/>
        <v>81.385211030000008</v>
      </c>
      <c r="G165">
        <v>63</v>
      </c>
      <c r="H165">
        <v>0.32014475809999998</v>
      </c>
      <c r="I165">
        <f t="shared" si="9"/>
        <v>67.985524190000007</v>
      </c>
    </row>
    <row r="166" spans="1:9" x14ac:dyDescent="0.2">
      <c r="A166">
        <v>63</v>
      </c>
      <c r="B166">
        <v>0.40684609659999998</v>
      </c>
      <c r="C166">
        <f t="shared" si="5"/>
        <v>59.315390339999993</v>
      </c>
      <c r="D166">
        <v>63</v>
      </c>
      <c r="E166">
        <v>0.18514709460000001</v>
      </c>
      <c r="F166">
        <f t="shared" si="8"/>
        <v>81.485290539999994</v>
      </c>
      <c r="G166">
        <v>63</v>
      </c>
      <c r="H166">
        <v>0.3130402974</v>
      </c>
      <c r="I166">
        <f t="shared" si="9"/>
        <v>68.69597026000001</v>
      </c>
    </row>
    <row r="167" spans="1:9" x14ac:dyDescent="0.2">
      <c r="A167">
        <v>64</v>
      </c>
      <c r="B167">
        <v>0.40684609659999998</v>
      </c>
      <c r="C167">
        <f t="shared" ref="C167:C230" si="10">100*(1-B167)</f>
        <v>59.315390339999993</v>
      </c>
      <c r="D167">
        <v>64</v>
      </c>
      <c r="E167">
        <v>0.18514709460000001</v>
      </c>
      <c r="F167">
        <f t="shared" ref="F167:F226" si="11">100*(1-E167)</f>
        <v>81.485290539999994</v>
      </c>
      <c r="G167">
        <v>64</v>
      </c>
      <c r="H167">
        <v>0.3130402974</v>
      </c>
      <c r="I167">
        <f t="shared" ref="I167:I198" si="12">100*(1-H167)</f>
        <v>68.69597026000001</v>
      </c>
    </row>
    <row r="168" spans="1:9" x14ac:dyDescent="0.2">
      <c r="A168">
        <v>64</v>
      </c>
      <c r="B168">
        <v>0.40434435270000002</v>
      </c>
      <c r="C168">
        <f t="shared" si="10"/>
        <v>59.565564729999998</v>
      </c>
      <c r="D168">
        <v>64</v>
      </c>
      <c r="E168">
        <v>0.18310127039999999</v>
      </c>
      <c r="F168">
        <f t="shared" si="11"/>
        <v>81.689872960000002</v>
      </c>
      <c r="G168">
        <v>64</v>
      </c>
      <c r="H168">
        <v>0.31124379639999999</v>
      </c>
      <c r="I168">
        <f t="shared" si="12"/>
        <v>68.875620359999999</v>
      </c>
    </row>
    <row r="169" spans="1:9" x14ac:dyDescent="0.2">
      <c r="A169">
        <v>65</v>
      </c>
      <c r="B169">
        <v>0.40434435270000002</v>
      </c>
      <c r="C169">
        <f t="shared" si="10"/>
        <v>59.565564729999998</v>
      </c>
      <c r="D169">
        <v>65</v>
      </c>
      <c r="E169">
        <v>0.18310127039999999</v>
      </c>
      <c r="F169">
        <f t="shared" si="11"/>
        <v>81.689872960000002</v>
      </c>
      <c r="G169">
        <v>65</v>
      </c>
      <c r="H169">
        <v>0.31124379639999999</v>
      </c>
      <c r="I169">
        <f t="shared" si="12"/>
        <v>68.875620359999999</v>
      </c>
    </row>
    <row r="170" spans="1:9" x14ac:dyDescent="0.2">
      <c r="A170">
        <v>65</v>
      </c>
      <c r="B170">
        <v>0.40258005759999999</v>
      </c>
      <c r="C170">
        <f t="shared" si="10"/>
        <v>59.741994239999997</v>
      </c>
      <c r="D170">
        <v>65</v>
      </c>
      <c r="E170">
        <v>0.18100868440000001</v>
      </c>
      <c r="F170">
        <f t="shared" si="11"/>
        <v>81.899131560000001</v>
      </c>
      <c r="G170">
        <v>65</v>
      </c>
      <c r="H170">
        <v>0.30988068489999998</v>
      </c>
      <c r="I170">
        <f t="shared" si="12"/>
        <v>69.011931509999997</v>
      </c>
    </row>
    <row r="171" spans="1:9" x14ac:dyDescent="0.2">
      <c r="A171">
        <v>66</v>
      </c>
      <c r="B171">
        <v>0.40258005759999999</v>
      </c>
      <c r="C171">
        <f t="shared" si="10"/>
        <v>59.741994239999997</v>
      </c>
      <c r="D171">
        <v>66</v>
      </c>
      <c r="E171">
        <v>0.18100868440000001</v>
      </c>
      <c r="F171">
        <f t="shared" si="11"/>
        <v>81.899131560000001</v>
      </c>
      <c r="G171">
        <v>66</v>
      </c>
      <c r="H171">
        <v>0.30988068489999998</v>
      </c>
      <c r="I171">
        <f t="shared" si="12"/>
        <v>69.011931509999997</v>
      </c>
    </row>
    <row r="172" spans="1:9" x14ac:dyDescent="0.2">
      <c r="A172">
        <v>66</v>
      </c>
      <c r="B172">
        <v>0.40029174229999998</v>
      </c>
      <c r="C172">
        <f t="shared" si="10"/>
        <v>59.970825770000005</v>
      </c>
      <c r="D172">
        <v>66</v>
      </c>
      <c r="E172">
        <v>0.17677456320000001</v>
      </c>
      <c r="F172">
        <f t="shared" si="11"/>
        <v>82.32254368000001</v>
      </c>
      <c r="G172">
        <v>66</v>
      </c>
      <c r="H172">
        <v>0.307575025</v>
      </c>
      <c r="I172">
        <f t="shared" si="12"/>
        <v>69.242497499999999</v>
      </c>
    </row>
    <row r="173" spans="1:9" x14ac:dyDescent="0.2">
      <c r="A173">
        <v>67</v>
      </c>
      <c r="B173">
        <v>0.40029174229999998</v>
      </c>
      <c r="C173">
        <f t="shared" si="10"/>
        <v>59.970825770000005</v>
      </c>
      <c r="D173">
        <v>67</v>
      </c>
      <c r="E173">
        <v>0.17677456320000001</v>
      </c>
      <c r="F173">
        <f t="shared" si="11"/>
        <v>82.32254368000001</v>
      </c>
      <c r="G173">
        <v>67</v>
      </c>
      <c r="H173">
        <v>0.307575025</v>
      </c>
      <c r="I173">
        <f t="shared" si="12"/>
        <v>69.242497499999999</v>
      </c>
    </row>
    <row r="174" spans="1:9" x14ac:dyDescent="0.2">
      <c r="A174">
        <v>67</v>
      </c>
      <c r="B174">
        <v>0.39846619950000001</v>
      </c>
      <c r="C174">
        <f t="shared" si="10"/>
        <v>60.153380049999996</v>
      </c>
      <c r="D174">
        <v>67</v>
      </c>
      <c r="E174">
        <v>0.17354088209999999</v>
      </c>
      <c r="F174">
        <f t="shared" si="11"/>
        <v>82.64591179</v>
      </c>
      <c r="G174">
        <v>67</v>
      </c>
      <c r="H174">
        <v>0.30429796999999997</v>
      </c>
      <c r="I174">
        <f t="shared" si="12"/>
        <v>69.570203000000006</v>
      </c>
    </row>
    <row r="175" spans="1:9" x14ac:dyDescent="0.2">
      <c r="A175">
        <v>68</v>
      </c>
      <c r="B175">
        <v>0.39846619950000001</v>
      </c>
      <c r="C175">
        <f t="shared" si="10"/>
        <v>60.153380049999996</v>
      </c>
      <c r="D175">
        <v>68</v>
      </c>
      <c r="E175">
        <v>0.17354088209999999</v>
      </c>
      <c r="F175">
        <f t="shared" si="11"/>
        <v>82.64591179</v>
      </c>
      <c r="G175">
        <v>68</v>
      </c>
      <c r="H175">
        <v>0.30429796999999997</v>
      </c>
      <c r="I175">
        <f t="shared" si="12"/>
        <v>69.570203000000006</v>
      </c>
    </row>
    <row r="176" spans="1:9" x14ac:dyDescent="0.2">
      <c r="A176">
        <v>68</v>
      </c>
      <c r="B176">
        <v>0.39593786069999998</v>
      </c>
      <c r="C176">
        <f t="shared" si="10"/>
        <v>60.406213930000007</v>
      </c>
      <c r="D176">
        <v>68</v>
      </c>
      <c r="E176">
        <v>0.17028699059999999</v>
      </c>
      <c r="F176">
        <f t="shared" si="11"/>
        <v>82.971300940000006</v>
      </c>
      <c r="G176">
        <v>68</v>
      </c>
      <c r="H176">
        <v>0.29952092180000001</v>
      </c>
      <c r="I176">
        <f t="shared" si="12"/>
        <v>70.047907820000006</v>
      </c>
    </row>
    <row r="177" spans="1:9" x14ac:dyDescent="0.2">
      <c r="A177">
        <v>69</v>
      </c>
      <c r="B177">
        <v>0.39593786069999998</v>
      </c>
      <c r="C177">
        <f t="shared" si="10"/>
        <v>60.406213930000007</v>
      </c>
      <c r="D177">
        <v>70</v>
      </c>
      <c r="E177">
        <v>0.17028699059999999</v>
      </c>
      <c r="F177">
        <f t="shared" si="11"/>
        <v>82.971300940000006</v>
      </c>
      <c r="G177">
        <v>69</v>
      </c>
      <c r="H177">
        <v>0.29952092180000001</v>
      </c>
      <c r="I177">
        <f t="shared" si="12"/>
        <v>70.047907820000006</v>
      </c>
    </row>
    <row r="178" spans="1:9" x14ac:dyDescent="0.2">
      <c r="A178">
        <v>69</v>
      </c>
      <c r="B178">
        <v>0.39404835240000002</v>
      </c>
      <c r="C178">
        <f t="shared" si="10"/>
        <v>60.595164759999996</v>
      </c>
      <c r="D178">
        <v>70</v>
      </c>
      <c r="E178">
        <v>0.16685839350000001</v>
      </c>
      <c r="F178">
        <f t="shared" si="11"/>
        <v>83.314160650000005</v>
      </c>
      <c r="G178">
        <v>69</v>
      </c>
      <c r="H178">
        <v>0.29516601339999998</v>
      </c>
      <c r="I178">
        <f t="shared" si="12"/>
        <v>70.483398659999992</v>
      </c>
    </row>
    <row r="179" spans="1:9" x14ac:dyDescent="0.2">
      <c r="A179">
        <v>70</v>
      </c>
      <c r="B179">
        <v>0.39404835240000002</v>
      </c>
      <c r="C179">
        <f t="shared" si="10"/>
        <v>60.595164759999996</v>
      </c>
      <c r="D179">
        <v>71</v>
      </c>
      <c r="E179">
        <v>0.16685839350000001</v>
      </c>
      <c r="F179">
        <f t="shared" si="11"/>
        <v>83.314160650000005</v>
      </c>
      <c r="G179">
        <v>70</v>
      </c>
      <c r="H179">
        <v>0.29516601339999998</v>
      </c>
      <c r="I179">
        <f t="shared" si="12"/>
        <v>70.483398659999992</v>
      </c>
    </row>
    <row r="180" spans="1:9" x14ac:dyDescent="0.2">
      <c r="A180">
        <v>70</v>
      </c>
      <c r="B180">
        <v>0.39089456389999999</v>
      </c>
      <c r="C180">
        <f t="shared" si="10"/>
        <v>60.910543609999998</v>
      </c>
      <c r="D180">
        <v>71</v>
      </c>
      <c r="E180">
        <v>0.16340615080000001</v>
      </c>
      <c r="F180">
        <f t="shared" si="11"/>
        <v>83.659384920000008</v>
      </c>
      <c r="G180">
        <v>70</v>
      </c>
      <c r="H180">
        <v>0.29369263890000002</v>
      </c>
      <c r="I180">
        <f t="shared" si="12"/>
        <v>70.630736109999987</v>
      </c>
    </row>
    <row r="181" spans="1:9" x14ac:dyDescent="0.2">
      <c r="A181">
        <v>71</v>
      </c>
      <c r="B181">
        <v>0.39089456389999999</v>
      </c>
      <c r="C181">
        <f t="shared" si="10"/>
        <v>60.910543609999998</v>
      </c>
      <c r="D181">
        <v>72</v>
      </c>
      <c r="E181">
        <v>0.16340615080000001</v>
      </c>
      <c r="F181">
        <f t="shared" si="11"/>
        <v>83.659384920000008</v>
      </c>
      <c r="G181">
        <v>71</v>
      </c>
      <c r="H181">
        <v>0.29369263890000002</v>
      </c>
      <c r="I181">
        <f t="shared" si="12"/>
        <v>70.630736109999987</v>
      </c>
    </row>
    <row r="182" spans="1:9" x14ac:dyDescent="0.2">
      <c r="A182">
        <v>71</v>
      </c>
      <c r="B182">
        <v>0.38964284300000002</v>
      </c>
      <c r="C182">
        <f t="shared" si="10"/>
        <v>61.03571569999999</v>
      </c>
      <c r="D182">
        <v>72</v>
      </c>
      <c r="E182">
        <v>0.1599045905</v>
      </c>
      <c r="F182">
        <f t="shared" si="11"/>
        <v>84.009540950000002</v>
      </c>
      <c r="G182">
        <v>71</v>
      </c>
      <c r="H182">
        <v>0.29219420709999999</v>
      </c>
      <c r="I182">
        <f t="shared" si="12"/>
        <v>70.780579290000006</v>
      </c>
    </row>
    <row r="183" spans="1:9" x14ac:dyDescent="0.2">
      <c r="A183">
        <v>72</v>
      </c>
      <c r="B183">
        <v>0.38964284300000002</v>
      </c>
      <c r="C183">
        <f t="shared" si="10"/>
        <v>61.03571569999999</v>
      </c>
      <c r="D183">
        <v>73</v>
      </c>
      <c r="E183">
        <v>0.1599045905</v>
      </c>
      <c r="F183">
        <f t="shared" si="11"/>
        <v>84.009540950000002</v>
      </c>
      <c r="G183">
        <v>72</v>
      </c>
      <c r="H183">
        <v>0.29219420709999999</v>
      </c>
      <c r="I183">
        <f t="shared" si="12"/>
        <v>70.780579290000006</v>
      </c>
    </row>
    <row r="184" spans="1:9" x14ac:dyDescent="0.2">
      <c r="A184">
        <v>72</v>
      </c>
      <c r="B184">
        <v>0.3876390696</v>
      </c>
      <c r="C184">
        <f t="shared" si="10"/>
        <v>61.236093039999993</v>
      </c>
      <c r="D184">
        <v>73</v>
      </c>
      <c r="E184">
        <v>0.15516667670000001</v>
      </c>
      <c r="F184">
        <f t="shared" si="11"/>
        <v>84.48333233000001</v>
      </c>
      <c r="G184">
        <v>72</v>
      </c>
      <c r="H184">
        <v>0.2906749998</v>
      </c>
      <c r="I184">
        <f t="shared" si="12"/>
        <v>70.932500020000006</v>
      </c>
    </row>
    <row r="185" spans="1:9" x14ac:dyDescent="0.2">
      <c r="A185">
        <v>73</v>
      </c>
      <c r="B185">
        <v>0.3876390696</v>
      </c>
      <c r="C185">
        <f t="shared" si="10"/>
        <v>61.236093039999993</v>
      </c>
      <c r="D185">
        <v>74</v>
      </c>
      <c r="E185">
        <v>0.15516667670000001</v>
      </c>
      <c r="F185">
        <f t="shared" si="11"/>
        <v>84.48333233000001</v>
      </c>
      <c r="G185">
        <v>73</v>
      </c>
      <c r="H185">
        <v>0.2906749998</v>
      </c>
      <c r="I185">
        <f t="shared" si="12"/>
        <v>70.932500020000006</v>
      </c>
    </row>
    <row r="186" spans="1:9" x14ac:dyDescent="0.2">
      <c r="A186">
        <v>73</v>
      </c>
      <c r="B186">
        <v>0.38449354969999999</v>
      </c>
      <c r="C186">
        <f t="shared" si="10"/>
        <v>61.550645030000005</v>
      </c>
      <c r="D186">
        <v>74</v>
      </c>
      <c r="E186">
        <v>0.15158590720000001</v>
      </c>
      <c r="F186">
        <f t="shared" si="11"/>
        <v>84.841409280000008</v>
      </c>
      <c r="G186">
        <v>73</v>
      </c>
      <c r="H186">
        <v>0.28808892330000002</v>
      </c>
      <c r="I186">
        <f t="shared" si="12"/>
        <v>71.191107669999994</v>
      </c>
    </row>
    <row r="187" spans="1:9" x14ac:dyDescent="0.2">
      <c r="A187">
        <v>74</v>
      </c>
      <c r="B187">
        <v>0.38449354969999999</v>
      </c>
      <c r="C187">
        <f t="shared" si="10"/>
        <v>61.550645030000005</v>
      </c>
      <c r="D187">
        <v>77</v>
      </c>
      <c r="E187">
        <v>0.15158590720000001</v>
      </c>
      <c r="F187">
        <f t="shared" si="11"/>
        <v>84.841409280000008</v>
      </c>
      <c r="G187">
        <v>74</v>
      </c>
      <c r="H187">
        <v>0.28808892330000002</v>
      </c>
      <c r="I187">
        <f t="shared" si="12"/>
        <v>71.191107669999994</v>
      </c>
    </row>
    <row r="188" spans="1:9" x14ac:dyDescent="0.2">
      <c r="A188">
        <v>74</v>
      </c>
      <c r="B188">
        <v>0.3812799851</v>
      </c>
      <c r="C188">
        <f t="shared" si="10"/>
        <v>61.872001490000002</v>
      </c>
      <c r="D188">
        <v>77</v>
      </c>
      <c r="E188">
        <v>0.1491409732</v>
      </c>
      <c r="F188">
        <f t="shared" si="11"/>
        <v>85.085902680000004</v>
      </c>
      <c r="G188">
        <v>74</v>
      </c>
      <c r="H188">
        <v>0.28594699820000002</v>
      </c>
      <c r="I188">
        <f t="shared" si="12"/>
        <v>71.405300179999998</v>
      </c>
    </row>
    <row r="189" spans="1:9" x14ac:dyDescent="0.2">
      <c r="A189">
        <v>75</v>
      </c>
      <c r="B189">
        <v>0.3812799851</v>
      </c>
      <c r="C189">
        <f t="shared" si="10"/>
        <v>61.872001490000002</v>
      </c>
      <c r="D189">
        <v>78</v>
      </c>
      <c r="E189">
        <v>0.1491409732</v>
      </c>
      <c r="F189">
        <f t="shared" si="11"/>
        <v>85.085902680000004</v>
      </c>
      <c r="G189">
        <v>75</v>
      </c>
      <c r="H189">
        <v>0.28594699820000002</v>
      </c>
      <c r="I189">
        <f t="shared" si="12"/>
        <v>71.405300179999998</v>
      </c>
    </row>
    <row r="190" spans="1:9" x14ac:dyDescent="0.2">
      <c r="A190">
        <v>75</v>
      </c>
      <c r="B190">
        <v>0.3789491854</v>
      </c>
      <c r="C190">
        <f t="shared" si="10"/>
        <v>62.105081460000001</v>
      </c>
      <c r="D190">
        <v>78</v>
      </c>
      <c r="E190">
        <v>0.14667583319999999</v>
      </c>
      <c r="F190">
        <f t="shared" si="11"/>
        <v>85.332416679999994</v>
      </c>
      <c r="G190">
        <v>75</v>
      </c>
      <c r="H190">
        <v>0.28266025109999998</v>
      </c>
      <c r="I190">
        <f t="shared" si="12"/>
        <v>71.733974889999999</v>
      </c>
    </row>
    <row r="191" spans="1:9" x14ac:dyDescent="0.2">
      <c r="A191">
        <v>76</v>
      </c>
      <c r="B191">
        <v>0.3789491854</v>
      </c>
      <c r="C191">
        <f t="shared" si="10"/>
        <v>62.105081460000001</v>
      </c>
      <c r="D191">
        <v>79</v>
      </c>
      <c r="E191">
        <v>0.14667583319999999</v>
      </c>
      <c r="F191">
        <f t="shared" si="11"/>
        <v>85.332416679999994</v>
      </c>
      <c r="G191">
        <v>76</v>
      </c>
      <c r="H191">
        <v>0.28266025109999998</v>
      </c>
      <c r="I191">
        <f t="shared" si="12"/>
        <v>71.733974889999999</v>
      </c>
    </row>
    <row r="192" spans="1:9" x14ac:dyDescent="0.2">
      <c r="A192">
        <v>76</v>
      </c>
      <c r="B192">
        <v>0.37716636120000002</v>
      </c>
      <c r="C192">
        <f t="shared" si="10"/>
        <v>62.283363879999996</v>
      </c>
      <c r="D192">
        <v>79</v>
      </c>
      <c r="E192">
        <v>0.14414693949999999</v>
      </c>
      <c r="F192">
        <f t="shared" si="11"/>
        <v>85.58530605</v>
      </c>
      <c r="G192">
        <v>76</v>
      </c>
      <c r="H192">
        <v>0.27988362779999998</v>
      </c>
      <c r="I192">
        <f t="shared" si="12"/>
        <v>72.011637219999997</v>
      </c>
    </row>
    <row r="193" spans="1:9" x14ac:dyDescent="0.2">
      <c r="A193">
        <v>77</v>
      </c>
      <c r="B193">
        <v>0.37716636120000002</v>
      </c>
      <c r="C193">
        <f t="shared" si="10"/>
        <v>62.283363879999996</v>
      </c>
      <c r="D193">
        <v>80</v>
      </c>
      <c r="E193">
        <v>0.14414693949999999</v>
      </c>
      <c r="F193">
        <f t="shared" si="11"/>
        <v>85.58530605</v>
      </c>
      <c r="G193">
        <v>77</v>
      </c>
      <c r="H193">
        <v>0.27988362779999998</v>
      </c>
      <c r="I193">
        <f t="shared" si="12"/>
        <v>72.011637219999997</v>
      </c>
    </row>
    <row r="194" spans="1:9" x14ac:dyDescent="0.2">
      <c r="A194">
        <v>77</v>
      </c>
      <c r="B194">
        <v>0.37595749470000001</v>
      </c>
      <c r="C194">
        <f t="shared" si="10"/>
        <v>62.404250530000006</v>
      </c>
      <c r="D194">
        <v>80</v>
      </c>
      <c r="E194">
        <v>0.1428824927</v>
      </c>
      <c r="F194">
        <f t="shared" si="11"/>
        <v>85.711750730000006</v>
      </c>
      <c r="G194">
        <v>77</v>
      </c>
      <c r="H194">
        <v>0.2747638053</v>
      </c>
      <c r="I194">
        <f t="shared" si="12"/>
        <v>72.52361947</v>
      </c>
    </row>
    <row r="195" spans="1:9" x14ac:dyDescent="0.2">
      <c r="A195">
        <v>78</v>
      </c>
      <c r="B195">
        <v>0.37595749470000001</v>
      </c>
      <c r="C195">
        <f t="shared" si="10"/>
        <v>62.404250530000006</v>
      </c>
      <c r="D195">
        <v>81</v>
      </c>
      <c r="E195">
        <v>0.1428824927</v>
      </c>
      <c r="F195">
        <f t="shared" si="11"/>
        <v>85.711750730000006</v>
      </c>
      <c r="G195">
        <v>78</v>
      </c>
      <c r="H195">
        <v>0.2747638053</v>
      </c>
      <c r="I195">
        <f t="shared" si="12"/>
        <v>72.52361947</v>
      </c>
    </row>
    <row r="196" spans="1:9" x14ac:dyDescent="0.2">
      <c r="A196">
        <v>78</v>
      </c>
      <c r="B196">
        <v>0.3753401589</v>
      </c>
      <c r="C196">
        <f t="shared" si="10"/>
        <v>62.465984109999994</v>
      </c>
      <c r="D196">
        <v>81</v>
      </c>
      <c r="E196">
        <v>0.14158356089999999</v>
      </c>
      <c r="F196">
        <f t="shared" si="11"/>
        <v>85.841643910000002</v>
      </c>
      <c r="G196">
        <v>78</v>
      </c>
      <c r="H196">
        <v>0.27359955190000002</v>
      </c>
      <c r="I196">
        <f t="shared" si="12"/>
        <v>72.640044809999992</v>
      </c>
    </row>
    <row r="197" spans="1:9" x14ac:dyDescent="0.2">
      <c r="A197">
        <v>79</v>
      </c>
      <c r="B197">
        <v>0.3753401589</v>
      </c>
      <c r="C197">
        <f t="shared" si="10"/>
        <v>62.465984109999994</v>
      </c>
      <c r="D197">
        <v>82</v>
      </c>
      <c r="E197">
        <v>0.14158356089999999</v>
      </c>
      <c r="F197">
        <f t="shared" si="11"/>
        <v>85.841643910000002</v>
      </c>
      <c r="G197">
        <v>79</v>
      </c>
      <c r="H197">
        <v>0.27359955190000002</v>
      </c>
      <c r="I197">
        <f t="shared" si="12"/>
        <v>72.640044809999992</v>
      </c>
    </row>
    <row r="198" spans="1:9" x14ac:dyDescent="0.2">
      <c r="A198">
        <v>79</v>
      </c>
      <c r="B198">
        <v>0.37386906089999999</v>
      </c>
      <c r="C198">
        <f t="shared" si="10"/>
        <v>62.613093910000003</v>
      </c>
      <c r="D198">
        <v>82</v>
      </c>
      <c r="E198">
        <v>0.14024786689999999</v>
      </c>
      <c r="F198">
        <f t="shared" si="11"/>
        <v>85.975213310000001</v>
      </c>
      <c r="G198">
        <v>79</v>
      </c>
      <c r="H198">
        <v>0.2711995559</v>
      </c>
      <c r="I198">
        <f t="shared" si="12"/>
        <v>72.880044409999996</v>
      </c>
    </row>
    <row r="199" spans="1:9" x14ac:dyDescent="0.2">
      <c r="A199">
        <v>80</v>
      </c>
      <c r="B199">
        <v>0.37386906089999999</v>
      </c>
      <c r="C199">
        <f t="shared" si="10"/>
        <v>62.613093910000003</v>
      </c>
      <c r="D199">
        <v>83</v>
      </c>
      <c r="E199">
        <v>0.14024786689999999</v>
      </c>
      <c r="F199">
        <f t="shared" si="11"/>
        <v>85.975213310000001</v>
      </c>
      <c r="G199">
        <v>80</v>
      </c>
      <c r="H199">
        <v>0.2711995559</v>
      </c>
      <c r="I199">
        <f t="shared" ref="I199:I256" si="13">100*(1-H199)</f>
        <v>72.880044409999996</v>
      </c>
    </row>
    <row r="200" spans="1:9" x14ac:dyDescent="0.2">
      <c r="A200">
        <v>80</v>
      </c>
      <c r="B200">
        <v>0.371707968</v>
      </c>
      <c r="C200">
        <f t="shared" si="10"/>
        <v>62.829203200000009</v>
      </c>
      <c r="D200">
        <v>83</v>
      </c>
      <c r="E200">
        <v>0.1375507926</v>
      </c>
      <c r="F200">
        <f t="shared" si="11"/>
        <v>86.244920739999998</v>
      </c>
      <c r="G200">
        <v>80</v>
      </c>
      <c r="H200">
        <v>0.2675264242</v>
      </c>
      <c r="I200">
        <f t="shared" si="13"/>
        <v>73.247357579999999</v>
      </c>
    </row>
    <row r="201" spans="1:9" x14ac:dyDescent="0.2">
      <c r="A201">
        <v>81</v>
      </c>
      <c r="B201">
        <v>0.371707968</v>
      </c>
      <c r="C201">
        <f t="shared" si="10"/>
        <v>62.829203200000009</v>
      </c>
      <c r="D201">
        <v>84</v>
      </c>
      <c r="E201">
        <v>0.1375507926</v>
      </c>
      <c r="F201">
        <f t="shared" si="11"/>
        <v>86.244920739999998</v>
      </c>
      <c r="G201">
        <v>81</v>
      </c>
      <c r="H201">
        <v>0.2675264242</v>
      </c>
      <c r="I201">
        <f t="shared" si="13"/>
        <v>73.247357579999999</v>
      </c>
    </row>
    <row r="202" spans="1:9" x14ac:dyDescent="0.2">
      <c r="A202">
        <v>81</v>
      </c>
      <c r="B202">
        <v>0.36993052409999999</v>
      </c>
      <c r="C202">
        <f t="shared" si="10"/>
        <v>63.00694759000001</v>
      </c>
      <c r="D202">
        <v>84</v>
      </c>
      <c r="E202">
        <v>0.13477198870000001</v>
      </c>
      <c r="F202">
        <f t="shared" si="11"/>
        <v>86.522801129999991</v>
      </c>
      <c r="G202">
        <v>81</v>
      </c>
      <c r="H202">
        <v>0.26689247529999999</v>
      </c>
      <c r="I202">
        <f t="shared" si="13"/>
        <v>73.310752470000011</v>
      </c>
    </row>
    <row r="203" spans="1:9" x14ac:dyDescent="0.2">
      <c r="A203">
        <v>82</v>
      </c>
      <c r="B203">
        <v>0.36993052409999999</v>
      </c>
      <c r="C203">
        <f t="shared" si="10"/>
        <v>63.00694759000001</v>
      </c>
      <c r="D203">
        <v>85</v>
      </c>
      <c r="E203">
        <v>0.13477198870000001</v>
      </c>
      <c r="F203">
        <f t="shared" si="11"/>
        <v>86.522801129999991</v>
      </c>
      <c r="G203">
        <v>82</v>
      </c>
      <c r="H203">
        <v>0.26689247529999999</v>
      </c>
      <c r="I203">
        <f t="shared" si="13"/>
        <v>73.310752470000011</v>
      </c>
    </row>
    <row r="204" spans="1:9" x14ac:dyDescent="0.2">
      <c r="A204">
        <v>82</v>
      </c>
      <c r="B204">
        <v>0.36812157290000003</v>
      </c>
      <c r="C204">
        <f t="shared" si="10"/>
        <v>63.187842709999998</v>
      </c>
      <c r="D204">
        <v>85</v>
      </c>
      <c r="E204">
        <v>0.12915648909999999</v>
      </c>
      <c r="F204">
        <f t="shared" si="11"/>
        <v>87.084351089999998</v>
      </c>
      <c r="G204">
        <v>82</v>
      </c>
      <c r="H204">
        <v>0.26560313969999999</v>
      </c>
      <c r="I204">
        <f t="shared" si="13"/>
        <v>73.43968602999999</v>
      </c>
    </row>
    <row r="205" spans="1:9" x14ac:dyDescent="0.2">
      <c r="A205">
        <v>83</v>
      </c>
      <c r="B205">
        <v>0.36812157290000003</v>
      </c>
      <c r="C205">
        <f t="shared" si="10"/>
        <v>63.187842709999998</v>
      </c>
      <c r="D205">
        <v>86</v>
      </c>
      <c r="E205">
        <v>0.12915648909999999</v>
      </c>
      <c r="F205">
        <f t="shared" si="11"/>
        <v>87.084351089999998</v>
      </c>
      <c r="G205">
        <v>83</v>
      </c>
      <c r="H205">
        <v>0.26560313969999999</v>
      </c>
      <c r="I205">
        <f t="shared" si="13"/>
        <v>73.43968602999999</v>
      </c>
    </row>
    <row r="206" spans="1:9" x14ac:dyDescent="0.2">
      <c r="A206">
        <v>83</v>
      </c>
      <c r="B206">
        <v>0.36697191150000003</v>
      </c>
      <c r="C206">
        <f t="shared" si="10"/>
        <v>63.302808849999991</v>
      </c>
      <c r="D206">
        <v>86</v>
      </c>
      <c r="E206">
        <v>0.124753427</v>
      </c>
      <c r="F206">
        <f t="shared" si="11"/>
        <v>87.524657300000001</v>
      </c>
      <c r="G206">
        <v>83</v>
      </c>
      <c r="H206">
        <v>0.26294710830000001</v>
      </c>
      <c r="I206">
        <f t="shared" si="13"/>
        <v>73.70528917</v>
      </c>
    </row>
    <row r="207" spans="1:9" x14ac:dyDescent="0.2">
      <c r="A207">
        <v>84</v>
      </c>
      <c r="B207">
        <v>0.36697191150000003</v>
      </c>
      <c r="C207">
        <f t="shared" si="10"/>
        <v>63.302808849999991</v>
      </c>
      <c r="D207">
        <v>87</v>
      </c>
      <c r="E207">
        <v>0.124753427</v>
      </c>
      <c r="F207">
        <f t="shared" si="11"/>
        <v>87.524657300000001</v>
      </c>
      <c r="G207">
        <v>84</v>
      </c>
      <c r="H207">
        <v>0.26294710830000001</v>
      </c>
      <c r="I207">
        <f t="shared" si="13"/>
        <v>73.70528917</v>
      </c>
    </row>
    <row r="208" spans="1:9" x14ac:dyDescent="0.2">
      <c r="A208">
        <v>84</v>
      </c>
      <c r="B208">
        <v>0.36533155169999998</v>
      </c>
      <c r="C208">
        <f t="shared" si="10"/>
        <v>63.466844829999999</v>
      </c>
      <c r="D208">
        <v>87</v>
      </c>
      <c r="E208">
        <v>0.12035036490000001</v>
      </c>
      <c r="F208">
        <f t="shared" si="11"/>
        <v>87.964963510000004</v>
      </c>
      <c r="G208">
        <v>84</v>
      </c>
      <c r="H208">
        <v>0.25955861460000001</v>
      </c>
      <c r="I208">
        <f t="shared" si="13"/>
        <v>74.044138540000006</v>
      </c>
    </row>
    <row r="209" spans="1:9" x14ac:dyDescent="0.2">
      <c r="A209">
        <v>85</v>
      </c>
      <c r="B209">
        <v>0.36533155169999998</v>
      </c>
      <c r="C209">
        <f t="shared" si="10"/>
        <v>63.466844829999999</v>
      </c>
      <c r="D209">
        <v>88</v>
      </c>
      <c r="E209">
        <v>0.12035036490000001</v>
      </c>
      <c r="F209">
        <f t="shared" si="11"/>
        <v>87.964963510000004</v>
      </c>
      <c r="G209">
        <v>85</v>
      </c>
      <c r="H209">
        <v>0.25955861460000001</v>
      </c>
      <c r="I209">
        <f t="shared" si="13"/>
        <v>74.044138540000006</v>
      </c>
    </row>
    <row r="210" spans="1:9" x14ac:dyDescent="0.2">
      <c r="A210">
        <v>85</v>
      </c>
      <c r="B210">
        <v>0.36461380799999998</v>
      </c>
      <c r="C210">
        <f t="shared" si="10"/>
        <v>63.538619199999999</v>
      </c>
      <c r="D210">
        <v>88</v>
      </c>
      <c r="E210">
        <v>0.1188459853</v>
      </c>
      <c r="F210">
        <f t="shared" si="11"/>
        <v>88.115401469999995</v>
      </c>
      <c r="G210">
        <v>85</v>
      </c>
      <c r="H210">
        <v>0.2568119626</v>
      </c>
      <c r="I210">
        <f t="shared" si="13"/>
        <v>74.318803739999993</v>
      </c>
    </row>
    <row r="211" spans="1:9" x14ac:dyDescent="0.2">
      <c r="A211">
        <v>86</v>
      </c>
      <c r="B211">
        <v>0.36461380799999998</v>
      </c>
      <c r="C211">
        <f t="shared" si="10"/>
        <v>63.538619199999999</v>
      </c>
      <c r="D211">
        <v>90</v>
      </c>
      <c r="E211">
        <v>0.1188459853</v>
      </c>
      <c r="F211">
        <f t="shared" si="11"/>
        <v>88.115401469999995</v>
      </c>
      <c r="G211">
        <v>86</v>
      </c>
      <c r="H211">
        <v>0.2568119626</v>
      </c>
      <c r="I211">
        <f t="shared" si="13"/>
        <v>74.318803739999993</v>
      </c>
    </row>
    <row r="212" spans="1:9" x14ac:dyDescent="0.2">
      <c r="A212">
        <v>86</v>
      </c>
      <c r="B212">
        <v>0.3628997068</v>
      </c>
      <c r="C212">
        <f t="shared" si="10"/>
        <v>63.710029320000004</v>
      </c>
      <c r="D212">
        <v>90</v>
      </c>
      <c r="E212">
        <v>0.1172822224</v>
      </c>
      <c r="F212">
        <f t="shared" si="11"/>
        <v>88.271777760000006</v>
      </c>
      <c r="G212">
        <v>86</v>
      </c>
      <c r="H212">
        <v>0.25611410400000001</v>
      </c>
      <c r="I212">
        <f t="shared" si="13"/>
        <v>74.388589600000003</v>
      </c>
    </row>
    <row r="213" spans="1:9" x14ac:dyDescent="0.2">
      <c r="A213">
        <v>87</v>
      </c>
      <c r="B213">
        <v>0.3628997068</v>
      </c>
      <c r="C213">
        <f t="shared" si="10"/>
        <v>63.710029320000004</v>
      </c>
      <c r="D213">
        <v>92</v>
      </c>
      <c r="E213">
        <v>0.1172822224</v>
      </c>
      <c r="F213">
        <f t="shared" si="11"/>
        <v>88.271777760000006</v>
      </c>
      <c r="G213">
        <v>87</v>
      </c>
      <c r="H213">
        <v>0.25611410400000001</v>
      </c>
      <c r="I213">
        <f t="shared" si="13"/>
        <v>74.388589600000003</v>
      </c>
    </row>
    <row r="214" spans="1:9" x14ac:dyDescent="0.2">
      <c r="A214">
        <v>87</v>
      </c>
      <c r="B214">
        <v>0.36087091739999999</v>
      </c>
      <c r="C214">
        <f t="shared" si="10"/>
        <v>63.912908260000002</v>
      </c>
      <c r="D214">
        <v>92</v>
      </c>
      <c r="E214">
        <v>0.1140690108</v>
      </c>
      <c r="F214">
        <f t="shared" si="11"/>
        <v>88.593098920000003</v>
      </c>
      <c r="G214">
        <v>87</v>
      </c>
      <c r="H214">
        <v>0.25322015930000003</v>
      </c>
      <c r="I214">
        <f t="shared" si="13"/>
        <v>74.677984069999994</v>
      </c>
    </row>
    <row r="215" spans="1:9" x14ac:dyDescent="0.2">
      <c r="A215">
        <v>88</v>
      </c>
      <c r="B215">
        <v>0.36087091739999999</v>
      </c>
      <c r="C215">
        <f t="shared" si="10"/>
        <v>63.912908260000002</v>
      </c>
      <c r="D215">
        <v>94</v>
      </c>
      <c r="E215">
        <v>0.1140690108</v>
      </c>
      <c r="F215">
        <f t="shared" si="11"/>
        <v>88.593098920000003</v>
      </c>
      <c r="G215">
        <v>88</v>
      </c>
      <c r="H215">
        <v>0.25322015930000003</v>
      </c>
      <c r="I215">
        <f t="shared" si="13"/>
        <v>74.677984069999994</v>
      </c>
    </row>
    <row r="216" spans="1:9" x14ac:dyDescent="0.2">
      <c r="A216">
        <v>88</v>
      </c>
      <c r="B216">
        <v>0.35930191340000001</v>
      </c>
      <c r="C216">
        <f t="shared" si="10"/>
        <v>64.069808660000007</v>
      </c>
      <c r="D216">
        <v>94</v>
      </c>
      <c r="E216">
        <v>0.11241583669999999</v>
      </c>
      <c r="F216">
        <f t="shared" si="11"/>
        <v>88.758416330000003</v>
      </c>
      <c r="G216">
        <v>88</v>
      </c>
      <c r="H216">
        <v>0.25248190809999999</v>
      </c>
      <c r="I216">
        <f t="shared" si="13"/>
        <v>74.751809189999989</v>
      </c>
    </row>
    <row r="217" spans="1:9" x14ac:dyDescent="0.2">
      <c r="A217">
        <v>89</v>
      </c>
      <c r="B217">
        <v>0.35930191340000001</v>
      </c>
      <c r="C217">
        <f t="shared" si="10"/>
        <v>64.069808660000007</v>
      </c>
      <c r="D217">
        <v>96</v>
      </c>
      <c r="E217">
        <v>0.11241583669999999</v>
      </c>
      <c r="F217">
        <f t="shared" si="11"/>
        <v>88.758416330000003</v>
      </c>
      <c r="G217">
        <v>89</v>
      </c>
      <c r="H217">
        <v>0.25248190809999999</v>
      </c>
      <c r="I217">
        <f t="shared" si="13"/>
        <v>74.751809189999989</v>
      </c>
    </row>
    <row r="218" spans="1:9" x14ac:dyDescent="0.2">
      <c r="A218">
        <v>89</v>
      </c>
      <c r="B218">
        <v>0.35796919119999998</v>
      </c>
      <c r="C218">
        <f t="shared" si="10"/>
        <v>64.203080880000002</v>
      </c>
      <c r="D218">
        <v>96</v>
      </c>
      <c r="E218">
        <v>0.107306026</v>
      </c>
      <c r="F218">
        <f t="shared" si="11"/>
        <v>89.269397399999988</v>
      </c>
      <c r="G218">
        <v>89</v>
      </c>
      <c r="H218">
        <v>0.24791898209999999</v>
      </c>
      <c r="I218">
        <f t="shared" si="13"/>
        <v>75.208101790000001</v>
      </c>
    </row>
    <row r="219" spans="1:9" x14ac:dyDescent="0.2">
      <c r="A219">
        <v>90</v>
      </c>
      <c r="B219">
        <v>0.35796919119999998</v>
      </c>
      <c r="C219">
        <f t="shared" si="10"/>
        <v>64.203080880000002</v>
      </c>
      <c r="D219">
        <v>100</v>
      </c>
      <c r="E219">
        <v>0.107306026</v>
      </c>
      <c r="F219">
        <f t="shared" si="11"/>
        <v>89.269397399999988</v>
      </c>
      <c r="G219">
        <v>90</v>
      </c>
      <c r="H219">
        <v>0.24791898209999999</v>
      </c>
      <c r="I219">
        <f t="shared" si="13"/>
        <v>75.208101790000001</v>
      </c>
    </row>
    <row r="220" spans="1:9" x14ac:dyDescent="0.2">
      <c r="A220">
        <v>90</v>
      </c>
      <c r="B220">
        <v>0.35605637870000001</v>
      </c>
      <c r="C220">
        <f t="shared" si="10"/>
        <v>64.394362130000005</v>
      </c>
      <c r="D220">
        <v>100</v>
      </c>
      <c r="E220">
        <v>0.1055469108</v>
      </c>
      <c r="F220">
        <f t="shared" si="11"/>
        <v>89.445308920000002</v>
      </c>
      <c r="G220">
        <v>90</v>
      </c>
      <c r="H220">
        <v>0.24635974320000001</v>
      </c>
      <c r="I220">
        <f t="shared" si="13"/>
        <v>75.364025679999997</v>
      </c>
    </row>
    <row r="221" spans="1:9" x14ac:dyDescent="0.2">
      <c r="A221">
        <v>91</v>
      </c>
      <c r="B221">
        <v>0.35605637870000001</v>
      </c>
      <c r="C221">
        <f t="shared" si="10"/>
        <v>64.394362130000005</v>
      </c>
      <c r="D221">
        <v>104</v>
      </c>
      <c r="E221">
        <v>0.1055469108</v>
      </c>
      <c r="F221">
        <f t="shared" si="11"/>
        <v>89.445308920000002</v>
      </c>
      <c r="G221">
        <v>91</v>
      </c>
      <c r="H221">
        <v>0.24635974320000001</v>
      </c>
      <c r="I221">
        <f t="shared" si="13"/>
        <v>75.364025679999997</v>
      </c>
    </row>
    <row r="222" spans="1:9" x14ac:dyDescent="0.2">
      <c r="A222">
        <v>91</v>
      </c>
      <c r="B222">
        <v>0.35520996890000001</v>
      </c>
      <c r="C222">
        <f t="shared" si="10"/>
        <v>64.479003109999994</v>
      </c>
      <c r="D222">
        <v>104</v>
      </c>
      <c r="E222">
        <v>0.1036952106</v>
      </c>
      <c r="F222">
        <f t="shared" si="11"/>
        <v>89.630478940000003</v>
      </c>
      <c r="G222">
        <v>91</v>
      </c>
      <c r="H222">
        <v>0.2415914901</v>
      </c>
      <c r="I222">
        <f t="shared" si="13"/>
        <v>75.840850989999993</v>
      </c>
    </row>
    <row r="223" spans="1:9" x14ac:dyDescent="0.2">
      <c r="A223">
        <v>92</v>
      </c>
      <c r="B223">
        <v>0.35520996890000001</v>
      </c>
      <c r="C223">
        <f t="shared" si="10"/>
        <v>64.479003109999994</v>
      </c>
      <c r="D223">
        <v>132</v>
      </c>
      <c r="E223">
        <v>0.1036952106</v>
      </c>
      <c r="F223">
        <f t="shared" si="11"/>
        <v>89.630478940000003</v>
      </c>
      <c r="G223">
        <v>92</v>
      </c>
      <c r="H223">
        <v>0.2415914901</v>
      </c>
      <c r="I223">
        <f t="shared" si="13"/>
        <v>75.840850989999993</v>
      </c>
    </row>
    <row r="224" spans="1:9" x14ac:dyDescent="0.2">
      <c r="A224">
        <v>92</v>
      </c>
      <c r="B224">
        <v>0.35463379709999998</v>
      </c>
      <c r="C224">
        <f t="shared" si="10"/>
        <v>64.536620290000002</v>
      </c>
      <c r="D224">
        <v>132</v>
      </c>
      <c r="E224">
        <v>0.1004547353</v>
      </c>
      <c r="F224">
        <f t="shared" si="11"/>
        <v>89.95452646999999</v>
      </c>
      <c r="G224">
        <v>92</v>
      </c>
      <c r="H224">
        <v>0.23997007070000001</v>
      </c>
      <c r="I224">
        <f t="shared" si="13"/>
        <v>76.002992930000005</v>
      </c>
    </row>
    <row r="225" spans="1:9" x14ac:dyDescent="0.2">
      <c r="A225">
        <v>93</v>
      </c>
      <c r="B225">
        <v>0.35463379709999998</v>
      </c>
      <c r="C225">
        <f t="shared" si="10"/>
        <v>64.536620290000002</v>
      </c>
      <c r="D225">
        <v>152</v>
      </c>
      <c r="E225">
        <v>0.1004547353</v>
      </c>
      <c r="F225">
        <f t="shared" si="11"/>
        <v>89.95452646999999</v>
      </c>
      <c r="G225">
        <v>94</v>
      </c>
      <c r="H225">
        <v>0.23997007070000001</v>
      </c>
      <c r="I225">
        <f t="shared" si="13"/>
        <v>76.002992930000005</v>
      </c>
    </row>
    <row r="226" spans="1:9" x14ac:dyDescent="0.2">
      <c r="A226">
        <v>93</v>
      </c>
      <c r="B226">
        <v>0.35374499050000002</v>
      </c>
      <c r="C226">
        <f t="shared" si="10"/>
        <v>64.625500949999989</v>
      </c>
      <c r="D226">
        <v>152</v>
      </c>
      <c r="E226">
        <v>9.5431998500000004E-2</v>
      </c>
      <c r="F226">
        <f t="shared" si="11"/>
        <v>90.456800149999992</v>
      </c>
      <c r="G226">
        <v>94</v>
      </c>
      <c r="H226">
        <v>0.23823743480000001</v>
      </c>
      <c r="I226">
        <f t="shared" si="13"/>
        <v>76.176256519999995</v>
      </c>
    </row>
    <row r="227" spans="1:9" x14ac:dyDescent="0.2">
      <c r="A227">
        <v>94</v>
      </c>
      <c r="B227">
        <v>0.35374499050000002</v>
      </c>
      <c r="C227">
        <f t="shared" si="10"/>
        <v>64.625500949999989</v>
      </c>
      <c r="G227">
        <v>95</v>
      </c>
      <c r="H227">
        <v>0.23823743480000001</v>
      </c>
      <c r="I227">
        <f t="shared" si="13"/>
        <v>76.176256519999995</v>
      </c>
    </row>
    <row r="228" spans="1:9" x14ac:dyDescent="0.2">
      <c r="A228">
        <v>94</v>
      </c>
      <c r="B228">
        <v>0.35344003800000001</v>
      </c>
      <c r="C228">
        <f t="shared" si="10"/>
        <v>64.655996200000004</v>
      </c>
      <c r="G228">
        <v>95</v>
      </c>
      <c r="H228">
        <v>0.23647271310000001</v>
      </c>
      <c r="I228">
        <f t="shared" si="13"/>
        <v>76.352728690000006</v>
      </c>
    </row>
    <row r="229" spans="1:9" x14ac:dyDescent="0.2">
      <c r="A229">
        <v>95</v>
      </c>
      <c r="B229">
        <v>0.35344003800000001</v>
      </c>
      <c r="C229">
        <f t="shared" si="10"/>
        <v>64.655996200000004</v>
      </c>
      <c r="G229">
        <v>96</v>
      </c>
      <c r="H229">
        <v>0.23647271310000001</v>
      </c>
      <c r="I229">
        <f t="shared" si="13"/>
        <v>76.352728690000006</v>
      </c>
    </row>
    <row r="230" spans="1:9" x14ac:dyDescent="0.2">
      <c r="A230">
        <v>95</v>
      </c>
      <c r="B230">
        <v>0.3518691934</v>
      </c>
      <c r="C230">
        <f t="shared" si="10"/>
        <v>64.813080659999997</v>
      </c>
      <c r="G230">
        <v>96</v>
      </c>
      <c r="H230">
        <v>0.2355803632</v>
      </c>
      <c r="I230">
        <f t="shared" si="13"/>
        <v>76.441963680000001</v>
      </c>
    </row>
    <row r="231" spans="1:9" x14ac:dyDescent="0.2">
      <c r="A231">
        <v>96</v>
      </c>
      <c r="B231">
        <v>0.3518691934</v>
      </c>
      <c r="C231">
        <f t="shared" ref="C231:C274" si="14">100*(1-B231)</f>
        <v>64.813080659999997</v>
      </c>
      <c r="G231">
        <v>97</v>
      </c>
      <c r="H231">
        <v>0.2355803632</v>
      </c>
      <c r="I231">
        <f t="shared" si="13"/>
        <v>76.441963680000001</v>
      </c>
    </row>
    <row r="232" spans="1:9" x14ac:dyDescent="0.2">
      <c r="A232">
        <v>96</v>
      </c>
      <c r="B232">
        <v>0.35057197969999998</v>
      </c>
      <c r="C232">
        <f t="shared" si="14"/>
        <v>64.942802029999996</v>
      </c>
      <c r="G232">
        <v>97</v>
      </c>
      <c r="H232">
        <v>0.23375415890000001</v>
      </c>
      <c r="I232">
        <f t="shared" si="13"/>
        <v>76.624584110000001</v>
      </c>
    </row>
    <row r="233" spans="1:9" x14ac:dyDescent="0.2">
      <c r="A233">
        <v>97</v>
      </c>
      <c r="B233">
        <v>0.35057197969999998</v>
      </c>
      <c r="C233">
        <f t="shared" si="14"/>
        <v>64.942802029999996</v>
      </c>
      <c r="G233">
        <v>98</v>
      </c>
      <c r="H233">
        <v>0.23375415890000001</v>
      </c>
      <c r="I233">
        <f t="shared" si="13"/>
        <v>76.624584110000001</v>
      </c>
    </row>
    <row r="234" spans="1:9" x14ac:dyDescent="0.2">
      <c r="A234">
        <v>97</v>
      </c>
      <c r="B234">
        <v>0.34957697879999999</v>
      </c>
      <c r="C234">
        <f t="shared" si="14"/>
        <v>65.042302119999988</v>
      </c>
      <c r="G234">
        <v>98</v>
      </c>
      <c r="H234">
        <v>0.23088013230000001</v>
      </c>
      <c r="I234">
        <f t="shared" si="13"/>
        <v>76.911986769999999</v>
      </c>
    </row>
    <row r="235" spans="1:9" x14ac:dyDescent="0.2">
      <c r="A235">
        <v>98</v>
      </c>
      <c r="B235">
        <v>0.34957697879999999</v>
      </c>
      <c r="C235">
        <f t="shared" si="14"/>
        <v>65.042302119999988</v>
      </c>
      <c r="G235">
        <v>99</v>
      </c>
      <c r="H235">
        <v>0.23088013230000001</v>
      </c>
      <c r="I235">
        <f t="shared" si="13"/>
        <v>76.911986769999999</v>
      </c>
    </row>
    <row r="236" spans="1:9" x14ac:dyDescent="0.2">
      <c r="A236">
        <v>98</v>
      </c>
      <c r="B236">
        <v>0.34854780229999999</v>
      </c>
      <c r="C236">
        <f t="shared" si="14"/>
        <v>65.145219770000011</v>
      </c>
      <c r="G236">
        <v>99</v>
      </c>
      <c r="H236">
        <v>0.22988923050000001</v>
      </c>
      <c r="I236">
        <f t="shared" si="13"/>
        <v>77.011076950000003</v>
      </c>
    </row>
    <row r="237" spans="1:9" x14ac:dyDescent="0.2">
      <c r="A237">
        <v>99</v>
      </c>
      <c r="B237">
        <v>0.34854780229999999</v>
      </c>
      <c r="C237">
        <f t="shared" si="14"/>
        <v>65.145219770000011</v>
      </c>
      <c r="G237">
        <v>101</v>
      </c>
      <c r="H237">
        <v>0.22988923050000001</v>
      </c>
      <c r="I237">
        <f t="shared" si="13"/>
        <v>77.011076950000003</v>
      </c>
    </row>
    <row r="238" spans="1:9" x14ac:dyDescent="0.2">
      <c r="A238">
        <v>99</v>
      </c>
      <c r="B238">
        <v>0.3474786372</v>
      </c>
      <c r="C238">
        <f t="shared" si="14"/>
        <v>65.252136280000002</v>
      </c>
      <c r="G238">
        <v>101</v>
      </c>
      <c r="H238">
        <v>0.22887202149999999</v>
      </c>
      <c r="I238">
        <f t="shared" si="13"/>
        <v>77.112797850000007</v>
      </c>
    </row>
    <row r="239" spans="1:9" x14ac:dyDescent="0.2">
      <c r="A239">
        <v>100</v>
      </c>
      <c r="B239">
        <v>0.3474786372</v>
      </c>
      <c r="C239">
        <f t="shared" si="14"/>
        <v>65.252136280000002</v>
      </c>
      <c r="G239">
        <v>103</v>
      </c>
      <c r="H239">
        <v>0.22887202149999999</v>
      </c>
      <c r="I239">
        <f t="shared" si="13"/>
        <v>77.112797850000007</v>
      </c>
    </row>
    <row r="240" spans="1:9" x14ac:dyDescent="0.2">
      <c r="A240">
        <v>100</v>
      </c>
      <c r="B240">
        <v>0.34638593709999999</v>
      </c>
      <c r="C240">
        <f t="shared" si="14"/>
        <v>65.361406290000005</v>
      </c>
      <c r="G240">
        <v>103</v>
      </c>
      <c r="H240">
        <v>0.22672298839999999</v>
      </c>
      <c r="I240">
        <f t="shared" si="13"/>
        <v>77.327701160000004</v>
      </c>
    </row>
    <row r="241" spans="1:9" x14ac:dyDescent="0.2">
      <c r="A241">
        <v>102</v>
      </c>
      <c r="B241">
        <v>0.34638593709999999</v>
      </c>
      <c r="C241">
        <f t="shared" si="14"/>
        <v>65.361406290000005</v>
      </c>
      <c r="G241">
        <v>104</v>
      </c>
      <c r="H241">
        <v>0.22672298839999999</v>
      </c>
      <c r="I241">
        <f t="shared" si="13"/>
        <v>77.327701160000004</v>
      </c>
    </row>
    <row r="242" spans="1:9" x14ac:dyDescent="0.2">
      <c r="A242">
        <v>102</v>
      </c>
      <c r="B242">
        <v>0.34444648620000001</v>
      </c>
      <c r="C242">
        <f t="shared" si="14"/>
        <v>65.555351379999991</v>
      </c>
      <c r="G242">
        <v>104</v>
      </c>
      <c r="H242">
        <v>0.22561702259999999</v>
      </c>
      <c r="I242">
        <f t="shared" si="13"/>
        <v>77.438297739999996</v>
      </c>
    </row>
    <row r="243" spans="1:9" x14ac:dyDescent="0.2">
      <c r="A243">
        <v>103</v>
      </c>
      <c r="B243">
        <v>0.34444648620000001</v>
      </c>
      <c r="C243">
        <f t="shared" si="14"/>
        <v>65.555351379999991</v>
      </c>
      <c r="G243">
        <v>105</v>
      </c>
      <c r="H243">
        <v>0.22561702259999999</v>
      </c>
      <c r="I243">
        <f t="shared" si="13"/>
        <v>77.438297739999996</v>
      </c>
    </row>
    <row r="244" spans="1:9" x14ac:dyDescent="0.2">
      <c r="A244">
        <v>103</v>
      </c>
      <c r="B244">
        <v>0.34404689630000002</v>
      </c>
      <c r="C244">
        <f t="shared" si="14"/>
        <v>65.595310369999993</v>
      </c>
      <c r="G244">
        <v>105</v>
      </c>
      <c r="H244">
        <v>0.2221637008</v>
      </c>
      <c r="I244">
        <f t="shared" si="13"/>
        <v>77.783629919999996</v>
      </c>
    </row>
    <row r="245" spans="1:9" x14ac:dyDescent="0.2">
      <c r="A245">
        <v>104</v>
      </c>
      <c r="B245">
        <v>0.34404689630000002</v>
      </c>
      <c r="C245">
        <f t="shared" si="14"/>
        <v>65.595310369999993</v>
      </c>
      <c r="G245">
        <v>108</v>
      </c>
      <c r="H245">
        <v>0.2221637008</v>
      </c>
      <c r="I245">
        <f t="shared" si="13"/>
        <v>77.783629919999996</v>
      </c>
    </row>
    <row r="246" spans="1:9" x14ac:dyDescent="0.2">
      <c r="A246">
        <v>104</v>
      </c>
      <c r="B246">
        <v>0.34363535690000002</v>
      </c>
      <c r="C246">
        <f t="shared" si="14"/>
        <v>65.636464309999994</v>
      </c>
      <c r="G246">
        <v>108</v>
      </c>
      <c r="H246">
        <v>0.21841936880000001</v>
      </c>
      <c r="I246">
        <f t="shared" si="13"/>
        <v>78.158063119999994</v>
      </c>
    </row>
    <row r="247" spans="1:9" x14ac:dyDescent="0.2">
      <c r="A247">
        <v>105</v>
      </c>
      <c r="B247">
        <v>0.34363535690000002</v>
      </c>
      <c r="C247">
        <f t="shared" si="14"/>
        <v>65.636464309999994</v>
      </c>
      <c r="G247">
        <v>111</v>
      </c>
      <c r="H247">
        <v>0.21841936880000001</v>
      </c>
      <c r="I247">
        <f t="shared" si="13"/>
        <v>78.158063119999994</v>
      </c>
    </row>
    <row r="248" spans="1:9" x14ac:dyDescent="0.2">
      <c r="A248">
        <v>105</v>
      </c>
      <c r="B248">
        <v>0.34236420270000001</v>
      </c>
      <c r="C248">
        <f t="shared" si="14"/>
        <v>65.763579730000004</v>
      </c>
      <c r="G248">
        <v>111</v>
      </c>
      <c r="H248">
        <v>0.2171269465</v>
      </c>
      <c r="I248">
        <f t="shared" si="13"/>
        <v>78.287305349999997</v>
      </c>
    </row>
    <row r="249" spans="1:9" x14ac:dyDescent="0.2">
      <c r="A249">
        <v>106</v>
      </c>
      <c r="B249">
        <v>0.34236420270000001</v>
      </c>
      <c r="C249">
        <f t="shared" si="14"/>
        <v>65.763579730000004</v>
      </c>
      <c r="G249">
        <v>115</v>
      </c>
      <c r="H249">
        <v>0.2171269465</v>
      </c>
      <c r="I249">
        <f t="shared" si="13"/>
        <v>78.287305349999997</v>
      </c>
    </row>
    <row r="250" spans="1:9" x14ac:dyDescent="0.2">
      <c r="A250">
        <v>106</v>
      </c>
      <c r="B250">
        <v>0.34104062979999999</v>
      </c>
      <c r="C250">
        <f t="shared" si="14"/>
        <v>65.895937020000005</v>
      </c>
      <c r="G250">
        <v>115</v>
      </c>
      <c r="H250">
        <v>0.2157170313</v>
      </c>
      <c r="I250">
        <f t="shared" si="13"/>
        <v>78.428296869999997</v>
      </c>
    </row>
    <row r="251" spans="1:9" x14ac:dyDescent="0.2">
      <c r="A251">
        <v>107</v>
      </c>
      <c r="B251">
        <v>0.34104062979999999</v>
      </c>
      <c r="C251">
        <f t="shared" si="14"/>
        <v>65.895937020000005</v>
      </c>
      <c r="G251">
        <v>118</v>
      </c>
      <c r="H251">
        <v>0.2157170313</v>
      </c>
      <c r="I251">
        <f t="shared" si="13"/>
        <v>78.428296869999997</v>
      </c>
    </row>
    <row r="252" spans="1:9" x14ac:dyDescent="0.2">
      <c r="A252">
        <v>107</v>
      </c>
      <c r="B252">
        <v>0.3405846931</v>
      </c>
      <c r="C252">
        <f t="shared" si="14"/>
        <v>65.941530689999993</v>
      </c>
      <c r="G252">
        <v>118</v>
      </c>
      <c r="H252">
        <v>0.2141072027</v>
      </c>
      <c r="I252">
        <f t="shared" si="13"/>
        <v>78.589279730000001</v>
      </c>
    </row>
    <row r="253" spans="1:9" x14ac:dyDescent="0.2">
      <c r="A253">
        <v>108</v>
      </c>
      <c r="B253">
        <v>0.3405846931</v>
      </c>
      <c r="C253">
        <f t="shared" si="14"/>
        <v>65.941530689999993</v>
      </c>
      <c r="G253">
        <v>120</v>
      </c>
      <c r="H253">
        <v>0.2141072027</v>
      </c>
      <c r="I253">
        <f t="shared" si="13"/>
        <v>78.589279730000001</v>
      </c>
    </row>
    <row r="254" spans="1:9" x14ac:dyDescent="0.2">
      <c r="A254">
        <v>108</v>
      </c>
      <c r="B254">
        <v>0.34011492110000002</v>
      </c>
      <c r="C254">
        <f t="shared" si="14"/>
        <v>65.988507889999994</v>
      </c>
      <c r="G254">
        <v>120</v>
      </c>
      <c r="H254">
        <v>0.21238053170000001</v>
      </c>
      <c r="I254">
        <f t="shared" si="13"/>
        <v>78.761946829999999</v>
      </c>
    </row>
    <row r="255" spans="1:9" x14ac:dyDescent="0.2">
      <c r="A255">
        <v>111</v>
      </c>
      <c r="B255">
        <v>0.34011492110000002</v>
      </c>
      <c r="C255">
        <f t="shared" si="14"/>
        <v>65.988507889999994</v>
      </c>
      <c r="G255">
        <v>173</v>
      </c>
      <c r="H255">
        <v>0.21238053170000001</v>
      </c>
      <c r="I255">
        <f t="shared" si="13"/>
        <v>78.761946829999999</v>
      </c>
    </row>
    <row r="256" spans="1:9" x14ac:dyDescent="0.2">
      <c r="A256">
        <v>111</v>
      </c>
      <c r="B256">
        <v>0.33958761119999997</v>
      </c>
      <c r="C256">
        <f t="shared" si="14"/>
        <v>66.041238879999995</v>
      </c>
      <c r="G256">
        <v>173</v>
      </c>
      <c r="H256">
        <v>0.201202609</v>
      </c>
      <c r="I256">
        <f t="shared" si="13"/>
        <v>79.879739100000009</v>
      </c>
    </row>
    <row r="257" spans="1:3" x14ac:dyDescent="0.2">
      <c r="A257">
        <v>113</v>
      </c>
      <c r="B257">
        <v>0.33958761119999997</v>
      </c>
      <c r="C257">
        <f t="shared" si="14"/>
        <v>66.041238879999995</v>
      </c>
    </row>
    <row r="258" spans="1:3" x14ac:dyDescent="0.2">
      <c r="A258">
        <v>113</v>
      </c>
      <c r="B258">
        <v>0.3384594131</v>
      </c>
      <c r="C258">
        <f t="shared" si="14"/>
        <v>66.154058689999999</v>
      </c>
    </row>
    <row r="259" spans="1:3" x14ac:dyDescent="0.2">
      <c r="A259">
        <v>114</v>
      </c>
      <c r="B259">
        <v>0.3384594131</v>
      </c>
      <c r="C259">
        <f t="shared" si="14"/>
        <v>66.154058689999999</v>
      </c>
    </row>
    <row r="260" spans="1:3" x14ac:dyDescent="0.2">
      <c r="A260">
        <v>114</v>
      </c>
      <c r="B260">
        <v>0.3378838019</v>
      </c>
      <c r="C260">
        <f t="shared" si="14"/>
        <v>66.211619810000002</v>
      </c>
    </row>
    <row r="261" spans="1:3" x14ac:dyDescent="0.2">
      <c r="A261">
        <v>117</v>
      </c>
      <c r="B261">
        <v>0.3378838019</v>
      </c>
      <c r="C261">
        <f t="shared" si="14"/>
        <v>66.211619810000002</v>
      </c>
    </row>
    <row r="262" spans="1:3" x14ac:dyDescent="0.2">
      <c r="A262">
        <v>117</v>
      </c>
      <c r="B262">
        <v>0.33725342159999999</v>
      </c>
      <c r="C262">
        <f t="shared" si="14"/>
        <v>66.274657839999989</v>
      </c>
    </row>
    <row r="263" spans="1:3" x14ac:dyDescent="0.2">
      <c r="A263">
        <v>118</v>
      </c>
      <c r="B263">
        <v>0.33725342159999999</v>
      </c>
      <c r="C263">
        <f t="shared" si="14"/>
        <v>66.274657839999989</v>
      </c>
    </row>
    <row r="264" spans="1:3" x14ac:dyDescent="0.2">
      <c r="A264">
        <v>118</v>
      </c>
      <c r="B264">
        <v>0.33661709439999998</v>
      </c>
      <c r="C264">
        <f t="shared" si="14"/>
        <v>66.338290560000004</v>
      </c>
    </row>
    <row r="265" spans="1:3" x14ac:dyDescent="0.2">
      <c r="A265">
        <v>120</v>
      </c>
      <c r="B265">
        <v>0.33661709439999998</v>
      </c>
      <c r="C265">
        <f t="shared" si="14"/>
        <v>66.338290560000004</v>
      </c>
    </row>
    <row r="266" spans="1:3" x14ac:dyDescent="0.2">
      <c r="A266">
        <v>120</v>
      </c>
      <c r="B266">
        <v>0.33594251110000001</v>
      </c>
      <c r="C266">
        <f t="shared" si="14"/>
        <v>66.405748889999998</v>
      </c>
    </row>
    <row r="267" spans="1:3" x14ac:dyDescent="0.2">
      <c r="A267">
        <v>127</v>
      </c>
      <c r="B267">
        <v>0.33594251110000001</v>
      </c>
      <c r="C267">
        <f t="shared" si="14"/>
        <v>66.405748889999998</v>
      </c>
    </row>
    <row r="268" spans="1:3" x14ac:dyDescent="0.2">
      <c r="A268">
        <v>127</v>
      </c>
      <c r="B268">
        <v>0.33440852700000001</v>
      </c>
      <c r="C268">
        <f t="shared" si="14"/>
        <v>66.559147299999992</v>
      </c>
    </row>
    <row r="269" spans="1:3" x14ac:dyDescent="0.2">
      <c r="A269">
        <v>128</v>
      </c>
      <c r="B269">
        <v>0.33440852700000001</v>
      </c>
      <c r="C269">
        <f t="shared" si="14"/>
        <v>66.559147299999992</v>
      </c>
    </row>
    <row r="270" spans="1:3" x14ac:dyDescent="0.2">
      <c r="A270">
        <v>128</v>
      </c>
      <c r="B270">
        <v>0.33362719870000002</v>
      </c>
      <c r="C270">
        <f t="shared" si="14"/>
        <v>66.637280129999994</v>
      </c>
    </row>
    <row r="271" spans="1:3" x14ac:dyDescent="0.2">
      <c r="A271">
        <v>135</v>
      </c>
      <c r="B271">
        <v>0.33362719870000002</v>
      </c>
      <c r="C271">
        <f t="shared" si="14"/>
        <v>66.637280129999994</v>
      </c>
    </row>
    <row r="272" spans="1:3" x14ac:dyDescent="0.2">
      <c r="A272">
        <v>135</v>
      </c>
      <c r="B272">
        <v>0.33274224590000001</v>
      </c>
      <c r="C272">
        <f t="shared" si="14"/>
        <v>66.725775409999997</v>
      </c>
    </row>
    <row r="273" spans="1:3" x14ac:dyDescent="0.2">
      <c r="A273">
        <v>148</v>
      </c>
      <c r="B273">
        <v>0.33274224590000001</v>
      </c>
      <c r="C273">
        <f t="shared" si="14"/>
        <v>66.725775409999997</v>
      </c>
    </row>
    <row r="274" spans="1:3" x14ac:dyDescent="0.2">
      <c r="A274">
        <v>148</v>
      </c>
      <c r="B274">
        <v>0.33168255720000001</v>
      </c>
      <c r="C274">
        <f t="shared" si="14"/>
        <v>66.831744280000009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14" sqref="A14"/>
    </sheetView>
  </sheetViews>
  <sheetFormatPr defaultColWidth="8.75" defaultRowHeight="14.25" x14ac:dyDescent="0.2"/>
  <cols>
    <col min="1" max="1" width="15.75" customWidth="1"/>
  </cols>
  <sheetData>
    <row r="1" spans="1:13" ht="15" x14ac:dyDescent="0.2">
      <c r="A1" s="1" t="s">
        <v>84</v>
      </c>
    </row>
    <row r="2" spans="1:13" ht="15" x14ac:dyDescent="0.25">
      <c r="A2" s="8" t="s">
        <v>94</v>
      </c>
    </row>
    <row r="3" spans="1:13" ht="15" thickBot="1" x14ac:dyDescent="0.25"/>
    <row r="4" spans="1:13" ht="26.25" thickBot="1" x14ac:dyDescent="0.25">
      <c r="A4" s="2" t="s">
        <v>39</v>
      </c>
      <c r="B4" s="3">
        <v>2008</v>
      </c>
      <c r="C4" s="3">
        <v>2009</v>
      </c>
      <c r="D4" s="3">
        <v>2010</v>
      </c>
      <c r="E4" s="3">
        <v>2011</v>
      </c>
      <c r="F4" s="3">
        <v>2012</v>
      </c>
      <c r="G4" s="3">
        <v>2013</v>
      </c>
      <c r="H4" s="3">
        <v>2014</v>
      </c>
      <c r="I4" s="3">
        <v>2015</v>
      </c>
      <c r="J4" s="3">
        <v>2016</v>
      </c>
      <c r="K4" s="3">
        <v>2017</v>
      </c>
    </row>
    <row r="5" spans="1:13" ht="15" thickBot="1" x14ac:dyDescent="0.25">
      <c r="A5" s="4" t="s">
        <v>66</v>
      </c>
      <c r="B5" s="4">
        <v>279</v>
      </c>
      <c r="C5" s="5">
        <v>324</v>
      </c>
      <c r="D5" s="5">
        <v>366</v>
      </c>
      <c r="E5" s="5">
        <v>441</v>
      </c>
      <c r="F5" s="5">
        <v>557</v>
      </c>
      <c r="G5" s="5">
        <v>699</v>
      </c>
      <c r="H5" s="5">
        <v>897</v>
      </c>
      <c r="I5" s="5">
        <v>1472</v>
      </c>
      <c r="J5" s="5">
        <v>5474</v>
      </c>
      <c r="K5" s="5">
        <v>3047</v>
      </c>
    </row>
    <row r="6" spans="1:13" ht="15" thickBot="1" x14ac:dyDescent="0.25">
      <c r="A6" s="4" t="s">
        <v>67</v>
      </c>
      <c r="B6" s="4">
        <v>219</v>
      </c>
      <c r="C6" s="5">
        <v>219</v>
      </c>
      <c r="D6" s="5">
        <v>188</v>
      </c>
      <c r="E6" s="5">
        <v>193</v>
      </c>
      <c r="F6" s="5">
        <v>185</v>
      </c>
      <c r="G6" s="5">
        <v>166</v>
      </c>
      <c r="H6" s="5">
        <v>205</v>
      </c>
      <c r="I6" s="5">
        <v>318</v>
      </c>
      <c r="J6" s="5">
        <v>1235</v>
      </c>
      <c r="K6" s="5">
        <v>357</v>
      </c>
    </row>
    <row r="7" spans="1:13" ht="15" thickBot="1" x14ac:dyDescent="0.25">
      <c r="A7" s="4" t="s">
        <v>95</v>
      </c>
      <c r="B7" s="4">
        <v>66</v>
      </c>
      <c r="C7" s="5">
        <v>74</v>
      </c>
      <c r="D7" s="5">
        <v>119</v>
      </c>
      <c r="E7" s="5">
        <v>123</v>
      </c>
      <c r="F7" s="5">
        <v>185</v>
      </c>
      <c r="G7" s="5">
        <v>260</v>
      </c>
      <c r="H7" s="5">
        <v>389</v>
      </c>
      <c r="I7" s="5">
        <v>666</v>
      </c>
      <c r="J7" s="5">
        <v>2523</v>
      </c>
      <c r="K7" s="5">
        <v>1019</v>
      </c>
    </row>
    <row r="8" spans="1:13" ht="15" thickBot="1" x14ac:dyDescent="0.25">
      <c r="A8" s="4" t="s">
        <v>68</v>
      </c>
      <c r="B8" s="4">
        <v>13367</v>
      </c>
      <c r="C8" s="5">
        <v>13084</v>
      </c>
      <c r="D8" s="5">
        <v>13156</v>
      </c>
      <c r="E8" s="5">
        <v>13452</v>
      </c>
      <c r="F8" s="5">
        <v>14577</v>
      </c>
      <c r="G8" s="5">
        <v>15172</v>
      </c>
      <c r="H8" s="5">
        <v>17169</v>
      </c>
      <c r="I8" s="5">
        <v>16900</v>
      </c>
      <c r="J8" s="5">
        <v>12310</v>
      </c>
      <c r="K8" s="5">
        <v>16866</v>
      </c>
    </row>
    <row r="9" spans="1:13" ht="15" thickBot="1" x14ac:dyDescent="0.25">
      <c r="A9" s="4"/>
      <c r="B9" s="4"/>
      <c r="C9" s="5"/>
      <c r="D9" s="5"/>
      <c r="E9" s="5"/>
      <c r="F9" s="5"/>
      <c r="G9" s="5"/>
      <c r="H9" s="5"/>
      <c r="I9" s="5"/>
      <c r="J9" s="5"/>
      <c r="K9" s="5"/>
    </row>
    <row r="11" spans="1:13" x14ac:dyDescent="0.2">
      <c r="A11" s="6" t="s">
        <v>85</v>
      </c>
    </row>
    <row r="12" spans="1:13" x14ac:dyDescent="0.2">
      <c r="A12" s="6" t="s">
        <v>86</v>
      </c>
    </row>
    <row r="13" spans="1:13" x14ac:dyDescent="0.2">
      <c r="A13" s="6" t="s">
        <v>97</v>
      </c>
    </row>
    <row r="14" spans="1:13" x14ac:dyDescent="0.2">
      <c r="A14" s="6"/>
    </row>
    <row r="16" spans="1:13" x14ac:dyDescent="0.2">
      <c r="M16" t="s">
        <v>1</v>
      </c>
    </row>
    <row r="17" spans="13:13" x14ac:dyDescent="0.2">
      <c r="M17" t="s">
        <v>2</v>
      </c>
    </row>
    <row r="18" spans="13:13" x14ac:dyDescent="0.2">
      <c r="M18" t="s">
        <v>96</v>
      </c>
    </row>
    <row r="21" spans="13:13" x14ac:dyDescent="0.2">
      <c r="M21" s="7"/>
    </row>
    <row r="22" spans="13:13" x14ac:dyDescent="0.2">
      <c r="M22" s="7"/>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14" sqref="A14:A16"/>
    </sheetView>
  </sheetViews>
  <sheetFormatPr defaultColWidth="8.75" defaultRowHeight="14.25" x14ac:dyDescent="0.2"/>
  <cols>
    <col min="1" max="1" width="12.875" customWidth="1"/>
  </cols>
  <sheetData>
    <row r="1" spans="1:6" ht="15" x14ac:dyDescent="0.2">
      <c r="A1" s="1" t="s">
        <v>84</v>
      </c>
    </row>
    <row r="2" spans="1:6" ht="15" x14ac:dyDescent="0.2">
      <c r="A2" s="1" t="s">
        <v>11</v>
      </c>
    </row>
    <row r="3" spans="1:6" ht="15" thickBot="1" x14ac:dyDescent="0.25"/>
    <row r="4" spans="1:6" ht="26.25" thickBot="1" x14ac:dyDescent="0.25">
      <c r="A4" s="4" t="s">
        <v>10</v>
      </c>
      <c r="B4" s="3" t="s">
        <v>1</v>
      </c>
      <c r="D4" t="s">
        <v>88</v>
      </c>
    </row>
    <row r="5" spans="1:6" ht="26.25" thickBot="1" x14ac:dyDescent="0.25">
      <c r="A5" s="4" t="s">
        <v>12</v>
      </c>
      <c r="B5" s="10">
        <f>F6</f>
        <v>69505</v>
      </c>
      <c r="D5" s="4" t="s">
        <v>80</v>
      </c>
      <c r="E5" s="11">
        <v>2</v>
      </c>
      <c r="F5" s="5">
        <v>1977</v>
      </c>
    </row>
    <row r="6" spans="1:6" ht="15" thickBot="1" x14ac:dyDescent="0.25">
      <c r="A6" s="4" t="s">
        <v>80</v>
      </c>
      <c r="B6" s="4">
        <f>F5</f>
        <v>1977</v>
      </c>
      <c r="D6" s="4" t="s">
        <v>12</v>
      </c>
      <c r="E6" s="11">
        <v>3</v>
      </c>
      <c r="F6" s="5">
        <v>69505</v>
      </c>
    </row>
    <row r="7" spans="1:6" ht="15" thickBot="1" x14ac:dyDescent="0.25">
      <c r="A7" s="4" t="s">
        <v>3</v>
      </c>
      <c r="B7" s="4">
        <f>F7</f>
        <v>22273</v>
      </c>
      <c r="D7" s="4" t="s">
        <v>3</v>
      </c>
      <c r="E7" s="11">
        <v>4</v>
      </c>
      <c r="F7" s="5">
        <v>22273</v>
      </c>
    </row>
    <row r="8" spans="1:6" ht="26.25" thickBot="1" x14ac:dyDescent="0.25">
      <c r="A8" s="4" t="s">
        <v>13</v>
      </c>
      <c r="B8" s="4">
        <f>F8</f>
        <v>7188</v>
      </c>
      <c r="D8" s="4" t="s">
        <v>13</v>
      </c>
      <c r="E8" s="11">
        <v>5</v>
      </c>
      <c r="F8" s="5">
        <v>7188</v>
      </c>
    </row>
    <row r="9" spans="1:6" ht="15" thickBot="1" x14ac:dyDescent="0.25">
      <c r="A9" s="4" t="s">
        <v>14</v>
      </c>
      <c r="B9" s="4">
        <f>F9</f>
        <v>26869</v>
      </c>
      <c r="D9" s="4" t="s">
        <v>14</v>
      </c>
      <c r="E9" s="11">
        <v>6</v>
      </c>
      <c r="F9" s="5">
        <v>26869</v>
      </c>
    </row>
    <row r="10" spans="1:6" ht="26.25" thickBot="1" x14ac:dyDescent="0.25">
      <c r="A10" s="4" t="s">
        <v>15</v>
      </c>
      <c r="B10" s="4">
        <f>F10</f>
        <v>3489</v>
      </c>
      <c r="D10" s="4" t="s">
        <v>15</v>
      </c>
      <c r="E10" s="11">
        <v>7</v>
      </c>
      <c r="F10" s="5">
        <v>3489</v>
      </c>
    </row>
    <row r="11" spans="1:6" ht="15" thickBot="1" x14ac:dyDescent="0.25">
      <c r="A11" s="4" t="s">
        <v>16</v>
      </c>
      <c r="B11" s="4">
        <f>F11</f>
        <v>18639</v>
      </c>
      <c r="D11" s="4" t="s">
        <v>16</v>
      </c>
      <c r="E11" s="11">
        <v>8</v>
      </c>
      <c r="F11" s="5">
        <v>18639</v>
      </c>
    </row>
    <row r="12" spans="1:6" ht="15" thickBot="1" x14ac:dyDescent="0.25">
      <c r="A12" s="4" t="s">
        <v>6</v>
      </c>
      <c r="B12" s="4">
        <f>F12</f>
        <v>18378</v>
      </c>
      <c r="D12" s="4" t="s">
        <v>6</v>
      </c>
      <c r="E12" s="11">
        <v>9</v>
      </c>
      <c r="F12" s="5">
        <v>18378</v>
      </c>
    </row>
    <row r="14" spans="1:6" x14ac:dyDescent="0.2">
      <c r="A14" s="6" t="s">
        <v>85</v>
      </c>
    </row>
    <row r="15" spans="1:6" x14ac:dyDescent="0.2">
      <c r="A15" s="6" t="s">
        <v>86</v>
      </c>
    </row>
    <row r="16" spans="1:6" x14ac:dyDescent="0.2">
      <c r="A16" s="6" t="s">
        <v>87</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3" sqref="A13:A15"/>
    </sheetView>
  </sheetViews>
  <sheetFormatPr defaultColWidth="8.75" defaultRowHeight="14.25" x14ac:dyDescent="0.2"/>
  <cols>
    <col min="1" max="1" width="12.875" customWidth="1"/>
  </cols>
  <sheetData>
    <row r="1" spans="1:2" ht="15" x14ac:dyDescent="0.2">
      <c r="A1" s="1" t="s">
        <v>84</v>
      </c>
    </row>
    <row r="2" spans="1:2" ht="15" x14ac:dyDescent="0.25">
      <c r="A2" s="8" t="s">
        <v>27</v>
      </c>
    </row>
    <row r="3" spans="1:2" ht="15" thickBot="1" x14ac:dyDescent="0.25"/>
    <row r="4" spans="1:2" ht="26.25" thickBot="1" x14ac:dyDescent="0.25">
      <c r="A4" s="4" t="s">
        <v>8</v>
      </c>
      <c r="B4" s="3" t="s">
        <v>1</v>
      </c>
    </row>
    <row r="5" spans="1:2" ht="15" thickBot="1" x14ac:dyDescent="0.25">
      <c r="A5" s="4" t="s">
        <v>80</v>
      </c>
      <c r="B5" s="4">
        <v>1977</v>
      </c>
    </row>
    <row r="6" spans="1:2" ht="15" thickBot="1" x14ac:dyDescent="0.25">
      <c r="A6" s="4" t="s">
        <v>3</v>
      </c>
      <c r="B6" s="4">
        <v>22273</v>
      </c>
    </row>
    <row r="7" spans="1:2" ht="15" thickBot="1" x14ac:dyDescent="0.25">
      <c r="A7" s="4" t="s">
        <v>4</v>
      </c>
      <c r="B7" s="4">
        <v>34057</v>
      </c>
    </row>
    <row r="8" spans="1:2" ht="15" thickBot="1" x14ac:dyDescent="0.25">
      <c r="A8" s="4" t="s">
        <v>5</v>
      </c>
      <c r="B8" s="4">
        <v>22128</v>
      </c>
    </row>
    <row r="9" spans="1:2" ht="15" thickBot="1" x14ac:dyDescent="0.25">
      <c r="A9" s="4" t="s">
        <v>6</v>
      </c>
      <c r="B9" s="4">
        <v>18378</v>
      </c>
    </row>
    <row r="10" spans="1:2" ht="15" thickBot="1" x14ac:dyDescent="0.25">
      <c r="A10" s="4" t="s">
        <v>7</v>
      </c>
      <c r="B10" s="4">
        <v>69505</v>
      </c>
    </row>
    <row r="11" spans="1:2" ht="15" thickBot="1" x14ac:dyDescent="0.25">
      <c r="A11" s="4"/>
      <c r="B11" s="5"/>
    </row>
    <row r="13" spans="1:2" x14ac:dyDescent="0.2">
      <c r="A13" s="6" t="s">
        <v>85</v>
      </c>
    </row>
    <row r="14" spans="1:2" x14ac:dyDescent="0.2">
      <c r="A14" s="6" t="s">
        <v>86</v>
      </c>
    </row>
    <row r="15" spans="1:2" x14ac:dyDescent="0.2">
      <c r="A15" s="6" t="s">
        <v>87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1" sqref="A11:A13"/>
    </sheetView>
  </sheetViews>
  <sheetFormatPr defaultColWidth="8.75" defaultRowHeight="14.25" x14ac:dyDescent="0.2"/>
  <cols>
    <col min="1" max="1" width="15.75" customWidth="1"/>
  </cols>
  <sheetData>
    <row r="1" spans="1:13" ht="15" x14ac:dyDescent="0.2">
      <c r="A1" s="1" t="s">
        <v>84</v>
      </c>
    </row>
    <row r="2" spans="1:13" ht="15" x14ac:dyDescent="0.2">
      <c r="A2" s="1" t="s">
        <v>9</v>
      </c>
    </row>
    <row r="3" spans="1:13" ht="15" thickBot="1" x14ac:dyDescent="0.25"/>
    <row r="4" spans="1:13" ht="15" thickBot="1" x14ac:dyDescent="0.25">
      <c r="A4" s="2" t="s">
        <v>8</v>
      </c>
      <c r="B4" s="3">
        <v>2008</v>
      </c>
      <c r="C4" s="3">
        <v>2009</v>
      </c>
      <c r="D4" s="3">
        <v>2010</v>
      </c>
      <c r="E4" s="3">
        <v>2011</v>
      </c>
      <c r="F4" s="3">
        <v>2012</v>
      </c>
      <c r="G4" s="3">
        <v>2013</v>
      </c>
      <c r="H4" s="3">
        <v>2014</v>
      </c>
      <c r="I4" s="3">
        <v>2015</v>
      </c>
      <c r="J4" s="3">
        <v>2016</v>
      </c>
      <c r="K4" s="3">
        <v>2017</v>
      </c>
    </row>
    <row r="5" spans="1:13" ht="15" thickBot="1" x14ac:dyDescent="0.25">
      <c r="A5" s="4" t="s">
        <v>3</v>
      </c>
      <c r="B5" s="4">
        <v>2051</v>
      </c>
      <c r="C5" s="5">
        <v>2356</v>
      </c>
      <c r="D5" s="5">
        <v>2167</v>
      </c>
      <c r="E5" s="5">
        <v>2265</v>
      </c>
      <c r="F5" s="5">
        <v>2158</v>
      </c>
      <c r="G5" s="5">
        <v>2021</v>
      </c>
      <c r="H5" s="5">
        <v>2788</v>
      </c>
      <c r="I5" s="5">
        <v>2197</v>
      </c>
      <c r="J5" s="5">
        <v>2253</v>
      </c>
      <c r="K5" s="5">
        <v>2017</v>
      </c>
    </row>
    <row r="6" spans="1:13" ht="15" thickBot="1" x14ac:dyDescent="0.25">
      <c r="A6" s="4" t="s">
        <v>4</v>
      </c>
      <c r="B6" s="4">
        <v>3575</v>
      </c>
      <c r="C6" s="5">
        <v>3482</v>
      </c>
      <c r="D6" s="5">
        <v>3301</v>
      </c>
      <c r="E6" s="5">
        <v>3183</v>
      </c>
      <c r="F6" s="5">
        <v>3336</v>
      </c>
      <c r="G6" s="5">
        <v>3137</v>
      </c>
      <c r="H6" s="5">
        <v>3349</v>
      </c>
      <c r="I6" s="5">
        <v>3520</v>
      </c>
      <c r="J6" s="5">
        <v>3727</v>
      </c>
      <c r="K6" s="5">
        <v>3447</v>
      </c>
    </row>
    <row r="7" spans="1:13" ht="15" thickBot="1" x14ac:dyDescent="0.25">
      <c r="A7" s="4" t="s">
        <v>5</v>
      </c>
      <c r="B7" s="4">
        <v>2664</v>
      </c>
      <c r="C7" s="5">
        <v>2200</v>
      </c>
      <c r="D7" s="5">
        <v>2245</v>
      </c>
      <c r="E7" s="5">
        <v>2302</v>
      </c>
      <c r="F7" s="5">
        <v>2204</v>
      </c>
      <c r="G7" s="5">
        <v>2060</v>
      </c>
      <c r="H7" s="5">
        <v>2160</v>
      </c>
      <c r="I7" s="5">
        <v>2234</v>
      </c>
      <c r="J7" s="5">
        <v>2225</v>
      </c>
      <c r="K7" s="5">
        <v>1834</v>
      </c>
    </row>
    <row r="8" spans="1:13" ht="15" thickBot="1" x14ac:dyDescent="0.25">
      <c r="A8" s="4" t="s">
        <v>6</v>
      </c>
      <c r="B8" s="4">
        <v>1987</v>
      </c>
      <c r="C8" s="5">
        <v>1744</v>
      </c>
      <c r="D8" s="5">
        <v>1715</v>
      </c>
      <c r="E8" s="5">
        <v>1683</v>
      </c>
      <c r="F8" s="5">
        <v>1742</v>
      </c>
      <c r="G8" s="5">
        <v>1792</v>
      </c>
      <c r="H8" s="5">
        <v>1964</v>
      </c>
      <c r="I8" s="5">
        <v>2091</v>
      </c>
      <c r="J8" s="5">
        <v>2002</v>
      </c>
      <c r="K8" s="5">
        <v>1658</v>
      </c>
    </row>
    <row r="9" spans="1:13" ht="15" thickBot="1" x14ac:dyDescent="0.25">
      <c r="A9" s="4" t="s">
        <v>7</v>
      </c>
      <c r="B9" s="4">
        <v>3533</v>
      </c>
      <c r="C9" s="5">
        <v>3813</v>
      </c>
      <c r="D9" s="5">
        <v>4275</v>
      </c>
      <c r="E9" s="5">
        <v>4641</v>
      </c>
      <c r="F9" s="5">
        <v>5894</v>
      </c>
      <c r="G9" s="5">
        <v>7090</v>
      </c>
      <c r="H9" s="5">
        <v>8168</v>
      </c>
      <c r="I9" s="5">
        <v>9062</v>
      </c>
      <c r="J9" s="5">
        <v>11048</v>
      </c>
      <c r="K9" s="5">
        <v>11981</v>
      </c>
    </row>
    <row r="11" spans="1:13" x14ac:dyDescent="0.2">
      <c r="A11" s="6" t="s">
        <v>81</v>
      </c>
    </row>
    <row r="12" spans="1:13" x14ac:dyDescent="0.2">
      <c r="A12" s="6" t="s">
        <v>86</v>
      </c>
    </row>
    <row r="13" spans="1:13" x14ac:dyDescent="0.2">
      <c r="A13" s="10" t="s">
        <v>87</v>
      </c>
    </row>
    <row r="15" spans="1:13" x14ac:dyDescent="0.2">
      <c r="M15" t="s">
        <v>1</v>
      </c>
    </row>
    <row r="16" spans="1:13" x14ac:dyDescent="0.2">
      <c r="M16" t="s">
        <v>2</v>
      </c>
    </row>
    <row r="17" spans="13:13" x14ac:dyDescent="0.2">
      <c r="M17" t="str">
        <f>A4</f>
        <v>Phase (grouped)</v>
      </c>
    </row>
    <row r="20" spans="13:13" x14ac:dyDescent="0.2">
      <c r="M20" s="7"/>
    </row>
    <row r="21" spans="13:13" x14ac:dyDescent="0.2">
      <c r="M21" s="7"/>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13" sqref="A13:A16"/>
    </sheetView>
  </sheetViews>
  <sheetFormatPr defaultColWidth="8.75" defaultRowHeight="14.25" x14ac:dyDescent="0.2"/>
  <cols>
    <col min="1" max="1" width="12.875" customWidth="1"/>
  </cols>
  <sheetData>
    <row r="1" spans="1:2" ht="15" x14ac:dyDescent="0.2">
      <c r="A1" s="1" t="s">
        <v>84</v>
      </c>
    </row>
    <row r="2" spans="1:2" ht="15" x14ac:dyDescent="0.25">
      <c r="A2" s="8" t="s">
        <v>25</v>
      </c>
    </row>
    <row r="3" spans="1:2" ht="15" thickBot="1" x14ac:dyDescent="0.25"/>
    <row r="4" spans="1:2" ht="39" thickBot="1" x14ac:dyDescent="0.25">
      <c r="A4" s="4" t="s">
        <v>25</v>
      </c>
      <c r="B4" s="3" t="s">
        <v>1</v>
      </c>
    </row>
    <row r="5" spans="1:2" ht="15" thickBot="1" x14ac:dyDescent="0.25">
      <c r="A5" s="4" t="s">
        <v>29</v>
      </c>
      <c r="B5" s="4">
        <v>22912</v>
      </c>
    </row>
    <row r="6" spans="1:2" ht="15" thickBot="1" x14ac:dyDescent="0.25">
      <c r="A6" s="4" t="s">
        <v>30</v>
      </c>
      <c r="B6" s="4">
        <v>15434</v>
      </c>
    </row>
    <row r="7" spans="1:2" ht="15" thickBot="1" x14ac:dyDescent="0.25">
      <c r="A7" s="4" t="s">
        <v>31</v>
      </c>
      <c r="B7" s="4">
        <v>10162</v>
      </c>
    </row>
    <row r="8" spans="1:2" ht="15" thickBot="1" x14ac:dyDescent="0.25">
      <c r="A8" s="4" t="s">
        <v>32</v>
      </c>
      <c r="B8" s="4">
        <v>77081</v>
      </c>
    </row>
    <row r="9" spans="1:2" ht="15" thickBot="1" x14ac:dyDescent="0.25">
      <c r="A9" s="4" t="s">
        <v>33</v>
      </c>
      <c r="B9" s="4">
        <v>16501</v>
      </c>
    </row>
    <row r="10" spans="1:2" ht="26.25" thickBot="1" x14ac:dyDescent="0.25">
      <c r="A10" s="4" t="s">
        <v>34</v>
      </c>
      <c r="B10" s="4">
        <v>6037</v>
      </c>
    </row>
    <row r="11" spans="1:2" ht="15" thickBot="1" x14ac:dyDescent="0.25">
      <c r="A11" s="4" t="s">
        <v>24</v>
      </c>
      <c r="B11" s="4">
        <v>20190</v>
      </c>
    </row>
    <row r="13" spans="1:2" x14ac:dyDescent="0.2">
      <c r="A13" s="6" t="s">
        <v>28</v>
      </c>
    </row>
    <row r="14" spans="1:2" x14ac:dyDescent="0.2">
      <c r="A14" s="6" t="s">
        <v>85</v>
      </c>
    </row>
    <row r="15" spans="1:2" x14ac:dyDescent="0.2">
      <c r="A15" s="6" t="s">
        <v>89</v>
      </c>
    </row>
    <row r="16" spans="1:2" x14ac:dyDescent="0.2">
      <c r="A16" s="10" t="s">
        <v>90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11" sqref="A11:A14"/>
    </sheetView>
  </sheetViews>
  <sheetFormatPr defaultColWidth="8.75" defaultRowHeight="14.25" x14ac:dyDescent="0.2"/>
  <cols>
    <col min="1" max="1" width="15.75" customWidth="1"/>
  </cols>
  <sheetData>
    <row r="1" spans="1:13" ht="15" x14ac:dyDescent="0.2">
      <c r="A1" s="1" t="s">
        <v>84</v>
      </c>
    </row>
    <row r="2" spans="1:13" ht="15" x14ac:dyDescent="0.25">
      <c r="A2" s="8" t="s">
        <v>35</v>
      </c>
    </row>
    <row r="3" spans="1:13" ht="15" thickBot="1" x14ac:dyDescent="0.25"/>
    <row r="4" spans="1:13" ht="26.25" thickBot="1" x14ac:dyDescent="0.25">
      <c r="A4" s="2" t="s">
        <v>39</v>
      </c>
      <c r="B4" s="3">
        <v>2008</v>
      </c>
      <c r="C4" s="3">
        <v>2009</v>
      </c>
      <c r="D4" s="3">
        <v>2010</v>
      </c>
      <c r="E4" s="3">
        <v>2011</v>
      </c>
      <c r="F4" s="3">
        <v>2012</v>
      </c>
      <c r="G4" s="3">
        <v>2013</v>
      </c>
      <c r="H4" s="3">
        <v>2014</v>
      </c>
      <c r="I4" s="3">
        <v>2015</v>
      </c>
      <c r="J4" s="3">
        <v>2016</v>
      </c>
      <c r="K4" s="3">
        <v>2017</v>
      </c>
    </row>
    <row r="5" spans="1:13" ht="15" thickBot="1" x14ac:dyDescent="0.25">
      <c r="A5" s="4" t="s">
        <v>36</v>
      </c>
      <c r="B5" s="4">
        <v>2414</v>
      </c>
      <c r="C5" s="5">
        <v>2640</v>
      </c>
      <c r="D5" s="5">
        <v>2677</v>
      </c>
      <c r="E5" s="5">
        <v>2840</v>
      </c>
      <c r="F5" s="5">
        <v>3282</v>
      </c>
      <c r="G5" s="5">
        <v>3797</v>
      </c>
      <c r="H5" s="5">
        <v>4449</v>
      </c>
      <c r="I5" s="5">
        <v>5096</v>
      </c>
      <c r="J5" s="5">
        <v>5835</v>
      </c>
      <c r="K5" s="5">
        <v>5316</v>
      </c>
    </row>
    <row r="6" spans="1:13" ht="15" thickBot="1" x14ac:dyDescent="0.25">
      <c r="A6" s="4" t="s">
        <v>37</v>
      </c>
      <c r="B6" s="4">
        <v>9271</v>
      </c>
      <c r="C6" s="5">
        <v>8589</v>
      </c>
      <c r="D6" s="5">
        <v>8232</v>
      </c>
      <c r="E6" s="5">
        <v>8132</v>
      </c>
      <c r="F6" s="5">
        <v>8352</v>
      </c>
      <c r="G6" s="5">
        <v>8105</v>
      </c>
      <c r="H6" s="5">
        <v>9395</v>
      </c>
      <c r="I6" s="5">
        <v>8957</v>
      </c>
      <c r="J6" s="5">
        <v>9324</v>
      </c>
      <c r="K6" s="5">
        <v>8886</v>
      </c>
    </row>
    <row r="7" spans="1:13" ht="26.25" thickBot="1" x14ac:dyDescent="0.25">
      <c r="A7" s="4" t="s">
        <v>38</v>
      </c>
      <c r="B7" s="4">
        <v>1383</v>
      </c>
      <c r="C7" s="5">
        <v>1458</v>
      </c>
      <c r="D7" s="5">
        <v>1669</v>
      </c>
      <c r="E7" s="5">
        <v>1782</v>
      </c>
      <c r="F7" s="5">
        <v>2091</v>
      </c>
      <c r="G7" s="5">
        <v>2318</v>
      </c>
      <c r="H7" s="5">
        <v>2579</v>
      </c>
      <c r="I7" s="5">
        <v>2748</v>
      </c>
      <c r="J7" s="5">
        <v>3052</v>
      </c>
      <c r="K7" s="5">
        <v>3458</v>
      </c>
    </row>
    <row r="8" spans="1:13" ht="15" thickBot="1" x14ac:dyDescent="0.25">
      <c r="A8" s="4" t="s">
        <v>24</v>
      </c>
      <c r="B8" s="4">
        <v>863</v>
      </c>
      <c r="C8" s="5">
        <v>1014</v>
      </c>
      <c r="D8" s="5">
        <v>1251</v>
      </c>
      <c r="E8" s="5">
        <v>1454</v>
      </c>
      <c r="F8" s="5">
        <v>1779</v>
      </c>
      <c r="G8" s="5">
        <v>2077</v>
      </c>
      <c r="H8" s="5">
        <v>2237</v>
      </c>
      <c r="I8" s="5">
        <v>2555</v>
      </c>
      <c r="J8" s="5">
        <v>3331</v>
      </c>
      <c r="K8" s="5">
        <v>3629</v>
      </c>
    </row>
    <row r="9" spans="1:13" ht="15" thickBot="1" x14ac:dyDescent="0.25">
      <c r="A9" s="4"/>
      <c r="B9" s="4"/>
      <c r="C9" s="5"/>
      <c r="D9" s="5"/>
      <c r="E9" s="5"/>
      <c r="F9" s="5"/>
      <c r="G9" s="5"/>
      <c r="H9" s="5"/>
      <c r="I9" s="5"/>
      <c r="J9" s="5"/>
      <c r="K9" s="5"/>
    </row>
    <row r="11" spans="1:13" x14ac:dyDescent="0.2">
      <c r="A11" s="6" t="s">
        <v>40</v>
      </c>
    </row>
    <row r="12" spans="1:13" x14ac:dyDescent="0.2">
      <c r="A12" s="6" t="s">
        <v>85</v>
      </c>
    </row>
    <row r="13" spans="1:13" x14ac:dyDescent="0.2">
      <c r="A13" s="6" t="s">
        <v>86</v>
      </c>
    </row>
    <row r="14" spans="1:13" x14ac:dyDescent="0.2">
      <c r="A14" s="6" t="s">
        <v>87</v>
      </c>
    </row>
    <row r="16" spans="1:13" x14ac:dyDescent="0.2">
      <c r="M16" t="s">
        <v>1</v>
      </c>
    </row>
    <row r="17" spans="13:13" x14ac:dyDescent="0.2">
      <c r="M17" t="s">
        <v>2</v>
      </c>
    </row>
    <row r="18" spans="13:13" x14ac:dyDescent="0.2">
      <c r="M18" t="str">
        <f>A4</f>
        <v>Intervention type (grouped)</v>
      </c>
    </row>
    <row r="21" spans="13:13" x14ac:dyDescent="0.2">
      <c r="M21" s="7"/>
    </row>
    <row r="22" spans="13:13" x14ac:dyDescent="0.2">
      <c r="M22" s="7"/>
    </row>
  </sheetData>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M32" sqref="M32"/>
    </sheetView>
  </sheetViews>
  <sheetFormatPr defaultColWidth="8.75" defaultRowHeight="14.25" x14ac:dyDescent="0.2"/>
  <cols>
    <col min="1" max="1" width="15.75" customWidth="1"/>
  </cols>
  <sheetData>
    <row r="1" spans="1:13" ht="15" x14ac:dyDescent="0.2">
      <c r="A1" s="1" t="s">
        <v>84</v>
      </c>
    </row>
    <row r="2" spans="1:13" ht="15" x14ac:dyDescent="0.2">
      <c r="A2" s="1" t="s">
        <v>99</v>
      </c>
    </row>
    <row r="3" spans="1:13" ht="15" thickBot="1" x14ac:dyDescent="0.25"/>
    <row r="4" spans="1:13" ht="26.25" thickBot="1" x14ac:dyDescent="0.25">
      <c r="A4" s="2" t="s">
        <v>39</v>
      </c>
      <c r="B4" s="3">
        <v>2008</v>
      </c>
      <c r="C4" s="3">
        <v>2009</v>
      </c>
      <c r="D4" s="3">
        <v>2010</v>
      </c>
      <c r="E4" s="3">
        <v>2011</v>
      </c>
      <c r="F4" s="3">
        <v>2012</v>
      </c>
      <c r="G4" s="3">
        <v>2013</v>
      </c>
      <c r="H4" s="3">
        <v>2014</v>
      </c>
      <c r="I4" s="3">
        <v>2015</v>
      </c>
      <c r="J4" s="3">
        <v>2016</v>
      </c>
      <c r="K4" s="3">
        <v>2017</v>
      </c>
    </row>
    <row r="5" spans="1:13" ht="15" thickBot="1" x14ac:dyDescent="0.25">
      <c r="A5" s="4" t="s">
        <v>66</v>
      </c>
      <c r="B5" s="4">
        <v>74</v>
      </c>
      <c r="C5" s="5">
        <v>94</v>
      </c>
      <c r="D5" s="5">
        <v>117</v>
      </c>
      <c r="E5" s="5">
        <v>111</v>
      </c>
      <c r="F5" s="5">
        <v>193</v>
      </c>
      <c r="G5" s="5">
        <v>313</v>
      </c>
      <c r="H5" s="5">
        <v>400</v>
      </c>
      <c r="I5" s="5">
        <v>803</v>
      </c>
      <c r="J5" s="5">
        <v>2202</v>
      </c>
      <c r="K5" s="5">
        <v>15448</v>
      </c>
    </row>
    <row r="6" spans="1:13" ht="15" thickBot="1" x14ac:dyDescent="0.25">
      <c r="A6" s="4" t="s">
        <v>67</v>
      </c>
      <c r="B6" s="4">
        <v>111</v>
      </c>
      <c r="C6" s="5">
        <v>144</v>
      </c>
      <c r="D6" s="5">
        <v>164</v>
      </c>
      <c r="E6" s="5">
        <v>197</v>
      </c>
      <c r="F6" s="5">
        <v>293</v>
      </c>
      <c r="G6" s="5">
        <v>365</v>
      </c>
      <c r="H6" s="5">
        <v>542</v>
      </c>
      <c r="I6" s="5">
        <v>774</v>
      </c>
      <c r="J6" s="5">
        <v>1393</v>
      </c>
      <c r="K6" s="5">
        <v>4429</v>
      </c>
    </row>
    <row r="7" spans="1:13" ht="15" thickBot="1" x14ac:dyDescent="0.25">
      <c r="A7" s="4" t="s">
        <v>68</v>
      </c>
      <c r="B7" s="4">
        <v>13746</v>
      </c>
      <c r="C7" s="5">
        <v>13463</v>
      </c>
      <c r="D7" s="5">
        <v>13548</v>
      </c>
      <c r="E7" s="5">
        <v>13901</v>
      </c>
      <c r="F7" s="5">
        <v>15018</v>
      </c>
      <c r="G7" s="5">
        <v>15619</v>
      </c>
      <c r="H7" s="5">
        <v>17718</v>
      </c>
      <c r="I7" s="5">
        <v>17779</v>
      </c>
      <c r="J7" s="5">
        <v>17947</v>
      </c>
      <c r="K7" s="5">
        <v>1412</v>
      </c>
    </row>
    <row r="8" spans="1:13" ht="15" thickBot="1" x14ac:dyDescent="0.25">
      <c r="A8" s="4"/>
      <c r="B8" s="4"/>
      <c r="C8" s="5"/>
      <c r="D8" s="5"/>
      <c r="E8" s="5"/>
      <c r="F8" s="5"/>
      <c r="G8" s="5"/>
      <c r="H8" s="5"/>
      <c r="I8" s="5"/>
      <c r="J8" s="5"/>
      <c r="K8" s="5"/>
    </row>
    <row r="9" spans="1:13" ht="15" thickBot="1" x14ac:dyDescent="0.25">
      <c r="A9" s="4"/>
      <c r="B9" s="4"/>
      <c r="C9" s="5"/>
      <c r="D9" s="5"/>
      <c r="E9" s="5"/>
      <c r="F9" s="5"/>
      <c r="G9" s="5"/>
      <c r="H9" s="5"/>
      <c r="I9" s="5"/>
      <c r="J9" s="5"/>
      <c r="K9" s="5"/>
    </row>
    <row r="11" spans="1:13" x14ac:dyDescent="0.2">
      <c r="A11" s="6" t="s">
        <v>85</v>
      </c>
    </row>
    <row r="12" spans="1:13" x14ac:dyDescent="0.2">
      <c r="A12" s="6" t="s">
        <v>86</v>
      </c>
    </row>
    <row r="13" spans="1:13" x14ac:dyDescent="0.2">
      <c r="A13" s="6" t="s">
        <v>97</v>
      </c>
    </row>
    <row r="14" spans="1:13" x14ac:dyDescent="0.2">
      <c r="A14" s="6"/>
    </row>
    <row r="16" spans="1:13" x14ac:dyDescent="0.2">
      <c r="M16" t="s">
        <v>1</v>
      </c>
    </row>
    <row r="17" spans="13:13" x14ac:dyDescent="0.2">
      <c r="M17" t="s">
        <v>2</v>
      </c>
    </row>
    <row r="18" spans="13:13" x14ac:dyDescent="0.2">
      <c r="M18" t="s">
        <v>100</v>
      </c>
    </row>
    <row r="21" spans="13:13" x14ac:dyDescent="0.2">
      <c r="M21" s="7"/>
    </row>
    <row r="22" spans="13:13" x14ac:dyDescent="0.2">
      <c r="M22" s="7"/>
    </row>
  </sheetData>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workbookViewId="0"/>
  </sheetViews>
  <sheetFormatPr defaultColWidth="8.75" defaultRowHeight="14.25" x14ac:dyDescent="0.2"/>
  <cols>
    <col min="1" max="1" width="15.75" customWidth="1"/>
  </cols>
  <sheetData>
    <row r="1" spans="1:25" ht="15" x14ac:dyDescent="0.2">
      <c r="A1" s="1" t="s">
        <v>106</v>
      </c>
    </row>
    <row r="2" spans="1:25" ht="15" x14ac:dyDescent="0.2">
      <c r="A2" s="1" t="s">
        <v>99</v>
      </c>
    </row>
    <row r="3" spans="1:25" ht="15" thickBot="1" x14ac:dyDescent="0.25"/>
    <row r="4" spans="1:25" ht="26.25" thickBot="1" x14ac:dyDescent="0.25">
      <c r="A4" s="2" t="s">
        <v>39</v>
      </c>
      <c r="B4" s="3" t="s">
        <v>107</v>
      </c>
      <c r="C4" s="3" t="s">
        <v>108</v>
      </c>
      <c r="D4" s="3" t="s">
        <v>109</v>
      </c>
      <c r="E4" s="3" t="s">
        <v>110</v>
      </c>
      <c r="F4" s="3" t="s">
        <v>111</v>
      </c>
      <c r="G4" s="3" t="s">
        <v>112</v>
      </c>
      <c r="H4" s="3" t="s">
        <v>113</v>
      </c>
      <c r="I4" s="3" t="s">
        <v>114</v>
      </c>
      <c r="J4" s="3" t="s">
        <v>115</v>
      </c>
      <c r="K4" s="3" t="s">
        <v>116</v>
      </c>
      <c r="L4" s="3" t="s">
        <v>117</v>
      </c>
      <c r="M4" s="3" t="s">
        <v>118</v>
      </c>
      <c r="N4" s="3" t="s">
        <v>119</v>
      </c>
      <c r="O4" s="3" t="s">
        <v>120</v>
      </c>
      <c r="P4" s="3" t="s">
        <v>121</v>
      </c>
      <c r="Q4" s="3" t="s">
        <v>122</v>
      </c>
      <c r="R4" s="3" t="s">
        <v>123</v>
      </c>
      <c r="S4" s="3" t="s">
        <v>124</v>
      </c>
      <c r="T4" s="3" t="s">
        <v>125</v>
      </c>
      <c r="U4" s="3" t="s">
        <v>126</v>
      </c>
      <c r="V4" s="3" t="s">
        <v>127</v>
      </c>
      <c r="W4" s="3" t="s">
        <v>128</v>
      </c>
      <c r="X4" s="3" t="s">
        <v>129</v>
      </c>
      <c r="Y4" s="3" t="s">
        <v>130</v>
      </c>
    </row>
    <row r="5" spans="1:25" ht="15" thickBot="1" x14ac:dyDescent="0.25">
      <c r="A5" s="4" t="s">
        <v>66</v>
      </c>
      <c r="B5" s="4">
        <v>119</v>
      </c>
      <c r="C5" s="5">
        <v>81</v>
      </c>
      <c r="D5" s="5">
        <v>154</v>
      </c>
      <c r="E5" s="5">
        <v>116</v>
      </c>
      <c r="F5" s="5">
        <v>138</v>
      </c>
      <c r="G5" s="5">
        <v>163</v>
      </c>
      <c r="H5" s="5">
        <v>162</v>
      </c>
      <c r="I5" s="5">
        <v>222</v>
      </c>
      <c r="J5" s="5">
        <v>187</v>
      </c>
      <c r="K5" s="5">
        <v>262</v>
      </c>
      <c r="L5" s="5">
        <v>273</v>
      </c>
      <c r="M5" s="5">
        <v>325</v>
      </c>
      <c r="N5" s="5">
        <v>770</v>
      </c>
      <c r="O5" s="4">
        <v>1200</v>
      </c>
      <c r="P5" s="5">
        <v>1503</v>
      </c>
      <c r="Q5" s="5">
        <v>1342</v>
      </c>
      <c r="R5" s="5">
        <v>1583</v>
      </c>
      <c r="S5" s="5">
        <v>1356</v>
      </c>
      <c r="T5" s="5">
        <v>1368</v>
      </c>
      <c r="U5" s="5">
        <v>1366</v>
      </c>
      <c r="V5" s="5">
        <v>1318</v>
      </c>
      <c r="W5" s="5">
        <v>1284</v>
      </c>
      <c r="X5" s="5">
        <v>1360</v>
      </c>
      <c r="Y5" s="5">
        <v>998</v>
      </c>
    </row>
    <row r="6" spans="1:25" ht="15" thickBot="1" x14ac:dyDescent="0.25">
      <c r="A6" s="4" t="s">
        <v>67</v>
      </c>
      <c r="B6" s="4">
        <v>84</v>
      </c>
      <c r="C6" s="5">
        <v>81</v>
      </c>
      <c r="D6" s="5">
        <v>96</v>
      </c>
      <c r="E6" s="5">
        <v>72</v>
      </c>
      <c r="F6" s="5">
        <v>83</v>
      </c>
      <c r="G6" s="5">
        <v>85</v>
      </c>
      <c r="H6" s="5">
        <v>109</v>
      </c>
      <c r="I6" s="5">
        <v>124</v>
      </c>
      <c r="J6" s="5">
        <v>129</v>
      </c>
      <c r="K6" s="5">
        <v>146</v>
      </c>
      <c r="L6" s="5">
        <v>180</v>
      </c>
      <c r="M6" s="5">
        <v>204</v>
      </c>
      <c r="N6" s="5">
        <v>280</v>
      </c>
      <c r="O6" s="4">
        <v>407</v>
      </c>
      <c r="P6" s="5">
        <v>462</v>
      </c>
      <c r="Q6" s="5">
        <v>369</v>
      </c>
      <c r="R6" s="5">
        <v>389</v>
      </c>
      <c r="S6" s="5">
        <v>390</v>
      </c>
      <c r="T6" s="5">
        <v>333</v>
      </c>
      <c r="U6" s="5">
        <v>377</v>
      </c>
      <c r="V6" s="5">
        <v>348</v>
      </c>
      <c r="W6" s="5">
        <v>392</v>
      </c>
      <c r="X6" s="5">
        <v>381</v>
      </c>
      <c r="Y6" s="5">
        <v>301</v>
      </c>
    </row>
    <row r="7" spans="1:25" ht="15" thickBot="1" x14ac:dyDescent="0.25">
      <c r="A7" s="4" t="s">
        <v>68</v>
      </c>
      <c r="B7" s="4">
        <v>1502</v>
      </c>
      <c r="C7" s="5">
        <v>1563</v>
      </c>
      <c r="D7" s="5">
        <v>1705</v>
      </c>
      <c r="E7" s="5">
        <v>1558</v>
      </c>
      <c r="F7" s="5">
        <v>1636</v>
      </c>
      <c r="G7" s="5">
        <v>1602</v>
      </c>
      <c r="H7" s="5">
        <v>1517</v>
      </c>
      <c r="I7" s="5">
        <v>1664</v>
      </c>
      <c r="J7" s="5">
        <v>1373</v>
      </c>
      <c r="K7" s="5">
        <v>1380</v>
      </c>
      <c r="L7" s="5">
        <v>1315</v>
      </c>
      <c r="M7" s="5">
        <v>1132</v>
      </c>
      <c r="N7" s="5">
        <v>797</v>
      </c>
      <c r="O7" s="4">
        <v>159</v>
      </c>
      <c r="P7" s="5">
        <v>97</v>
      </c>
      <c r="Q7" s="5">
        <v>75</v>
      </c>
      <c r="R7" s="5">
        <v>64</v>
      </c>
      <c r="S7" s="5">
        <v>53</v>
      </c>
      <c r="T7" s="5">
        <v>43</v>
      </c>
      <c r="U7" s="5">
        <v>30</v>
      </c>
      <c r="V7" s="5">
        <v>22</v>
      </c>
      <c r="W7" s="5">
        <v>37</v>
      </c>
      <c r="X7" s="5">
        <v>14</v>
      </c>
      <c r="Y7" s="5">
        <v>21</v>
      </c>
    </row>
    <row r="8" spans="1:25" ht="15" thickBot="1" x14ac:dyDescent="0.25">
      <c r="A8" s="4"/>
      <c r="B8" s="4"/>
      <c r="C8" s="5"/>
      <c r="D8" s="5"/>
      <c r="E8" s="5"/>
      <c r="F8" s="5"/>
      <c r="G8" s="5"/>
      <c r="H8" s="5"/>
      <c r="I8" s="5"/>
      <c r="J8" s="5"/>
      <c r="K8" s="5"/>
      <c r="L8" s="5"/>
      <c r="M8" s="5"/>
      <c r="N8" s="5"/>
      <c r="O8" s="5"/>
      <c r="P8" s="5"/>
      <c r="Q8" s="5"/>
      <c r="R8" s="5"/>
      <c r="S8" s="5"/>
      <c r="T8" s="5"/>
      <c r="U8" s="5"/>
      <c r="V8" s="5"/>
      <c r="W8" s="5"/>
      <c r="X8" s="5"/>
      <c r="Y8" s="5"/>
    </row>
    <row r="9" spans="1:25" ht="15" thickBot="1" x14ac:dyDescent="0.25">
      <c r="A9" s="4"/>
      <c r="B9" s="4"/>
      <c r="C9" s="5"/>
      <c r="D9" s="5"/>
      <c r="E9" s="5"/>
      <c r="F9" s="5"/>
      <c r="G9" s="5"/>
      <c r="H9" s="5"/>
      <c r="I9" s="5"/>
      <c r="J9" s="5"/>
      <c r="K9" s="5"/>
      <c r="L9" s="5"/>
      <c r="M9" s="5"/>
      <c r="N9" s="5"/>
      <c r="O9" s="5"/>
      <c r="P9" s="5"/>
      <c r="Q9" s="5"/>
      <c r="R9" s="5"/>
      <c r="S9" s="5"/>
      <c r="T9" s="5"/>
      <c r="U9" s="5"/>
      <c r="V9" s="5"/>
      <c r="W9" s="5"/>
      <c r="X9" s="5"/>
      <c r="Y9" s="5"/>
    </row>
    <row r="11" spans="1:25" x14ac:dyDescent="0.2">
      <c r="A11" s="6" t="s">
        <v>132</v>
      </c>
    </row>
    <row r="12" spans="1:25" x14ac:dyDescent="0.2">
      <c r="A12" s="6" t="s">
        <v>86</v>
      </c>
    </row>
    <row r="13" spans="1:25" x14ac:dyDescent="0.2">
      <c r="A13" s="6" t="s">
        <v>97</v>
      </c>
    </row>
    <row r="14" spans="1:25" x14ac:dyDescent="0.2">
      <c r="A14" s="6"/>
    </row>
    <row r="16" spans="1:25" x14ac:dyDescent="0.2">
      <c r="M16" t="s">
        <v>1</v>
      </c>
    </row>
    <row r="17" spans="13:13" x14ac:dyDescent="0.2">
      <c r="M17" t="s">
        <v>131</v>
      </c>
    </row>
    <row r="18" spans="13:13" x14ac:dyDescent="0.2">
      <c r="M18" t="s">
        <v>100</v>
      </c>
    </row>
    <row r="21" spans="13:13" x14ac:dyDescent="0.2">
      <c r="M21" s="7"/>
    </row>
    <row r="22" spans="13:13" x14ac:dyDescent="0.2">
      <c r="M22" s="7"/>
    </row>
  </sheetData>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27" sqref="A27:XFD27"/>
    </sheetView>
  </sheetViews>
  <sheetFormatPr defaultColWidth="8.75" defaultRowHeight="14.25" x14ac:dyDescent="0.2"/>
  <cols>
    <col min="1" max="1" width="15.75" customWidth="1"/>
  </cols>
  <sheetData>
    <row r="1" spans="1:13" ht="15" x14ac:dyDescent="0.2">
      <c r="A1" s="1" t="s">
        <v>84</v>
      </c>
    </row>
    <row r="2" spans="1:13" ht="15" x14ac:dyDescent="0.25">
      <c r="A2" s="8" t="s">
        <v>98</v>
      </c>
    </row>
    <row r="3" spans="1:13" ht="15" thickBot="1" x14ac:dyDescent="0.25"/>
    <row r="4" spans="1:13" ht="26.25" thickBot="1" x14ac:dyDescent="0.25">
      <c r="A4" s="2" t="s">
        <v>39</v>
      </c>
      <c r="B4" s="3">
        <v>2008</v>
      </c>
      <c r="C4" s="3">
        <v>2009</v>
      </c>
      <c r="D4" s="3">
        <v>2010</v>
      </c>
      <c r="E4" s="3">
        <v>2011</v>
      </c>
      <c r="F4" s="3">
        <v>2012</v>
      </c>
      <c r="G4" s="3">
        <v>2013</v>
      </c>
      <c r="H4" s="3">
        <v>2014</v>
      </c>
      <c r="I4" s="3">
        <v>2015</v>
      </c>
      <c r="J4" s="3">
        <v>2016</v>
      </c>
      <c r="K4" s="3">
        <v>2017</v>
      </c>
    </row>
    <row r="5" spans="1:13" ht="15" thickBot="1" x14ac:dyDescent="0.25">
      <c r="A5" s="4" t="s">
        <v>66</v>
      </c>
      <c r="B5" s="4">
        <v>171</v>
      </c>
      <c r="C5" s="5">
        <v>222</v>
      </c>
      <c r="D5" s="5">
        <v>257</v>
      </c>
      <c r="E5" s="5">
        <v>294</v>
      </c>
      <c r="F5" s="5">
        <v>455</v>
      </c>
      <c r="G5" s="5">
        <v>646</v>
      </c>
      <c r="H5" s="5">
        <v>889</v>
      </c>
      <c r="I5" s="5">
        <v>1505</v>
      </c>
      <c r="J5" s="5">
        <v>3326</v>
      </c>
      <c r="K5" s="5">
        <v>18640</v>
      </c>
    </row>
    <row r="6" spans="1:13" ht="15" thickBot="1" x14ac:dyDescent="0.25">
      <c r="A6" s="4" t="s">
        <v>67</v>
      </c>
      <c r="B6" s="4">
        <v>14</v>
      </c>
      <c r="C6" s="5">
        <v>18</v>
      </c>
      <c r="D6" s="5">
        <v>20</v>
      </c>
      <c r="E6" s="5">
        <v>26</v>
      </c>
      <c r="F6" s="5">
        <v>34</v>
      </c>
      <c r="G6" s="5">
        <v>47</v>
      </c>
      <c r="H6" s="5">
        <v>77</v>
      </c>
      <c r="I6" s="5">
        <v>117</v>
      </c>
      <c r="J6" s="5">
        <v>299</v>
      </c>
      <c r="K6" s="5">
        <v>1220</v>
      </c>
    </row>
    <row r="7" spans="1:13" ht="15" thickBot="1" x14ac:dyDescent="0.25">
      <c r="A7" s="4" t="s">
        <v>68</v>
      </c>
      <c r="B7" s="4">
        <v>13746</v>
      </c>
      <c r="C7" s="5">
        <v>13461</v>
      </c>
      <c r="D7" s="5">
        <v>13552</v>
      </c>
      <c r="E7" s="5">
        <v>13889</v>
      </c>
      <c r="F7" s="5">
        <v>15015</v>
      </c>
      <c r="G7" s="5">
        <v>15604</v>
      </c>
      <c r="H7" s="5">
        <v>17694</v>
      </c>
      <c r="I7" s="5">
        <v>17734</v>
      </c>
      <c r="J7" s="5">
        <v>17917</v>
      </c>
      <c r="K7" s="5">
        <v>1429</v>
      </c>
    </row>
    <row r="8" spans="1:13" ht="15" thickBot="1" x14ac:dyDescent="0.25">
      <c r="A8" s="4"/>
      <c r="B8" s="4"/>
      <c r="C8" s="5"/>
      <c r="D8" s="5"/>
      <c r="E8" s="5"/>
      <c r="F8" s="5"/>
      <c r="G8" s="5"/>
      <c r="H8" s="5"/>
      <c r="I8" s="5"/>
      <c r="J8" s="5"/>
      <c r="K8" s="5"/>
    </row>
    <row r="9" spans="1:13" ht="15" thickBot="1" x14ac:dyDescent="0.25">
      <c r="A9" s="4"/>
      <c r="B9" s="4"/>
      <c r="C9" s="5"/>
      <c r="D9" s="5"/>
      <c r="E9" s="5"/>
      <c r="F9" s="5"/>
      <c r="G9" s="5"/>
      <c r="H9" s="5"/>
      <c r="I9" s="5"/>
      <c r="J9" s="5"/>
      <c r="K9" s="5"/>
    </row>
    <row r="11" spans="1:13" x14ac:dyDescent="0.2">
      <c r="A11" s="6" t="s">
        <v>85</v>
      </c>
    </row>
    <row r="12" spans="1:13" x14ac:dyDescent="0.2">
      <c r="A12" s="6" t="s">
        <v>86</v>
      </c>
    </row>
    <row r="13" spans="1:13" x14ac:dyDescent="0.2">
      <c r="A13" s="6" t="s">
        <v>97</v>
      </c>
    </row>
    <row r="14" spans="1:13" x14ac:dyDescent="0.2">
      <c r="A14" s="6"/>
    </row>
    <row r="16" spans="1:13" x14ac:dyDescent="0.2">
      <c r="M16" t="s">
        <v>1</v>
      </c>
    </row>
    <row r="17" spans="13:13" x14ac:dyDescent="0.2">
      <c r="M17" t="s">
        <v>2</v>
      </c>
    </row>
    <row r="18" spans="13:13" x14ac:dyDescent="0.2">
      <c r="M18" t="s">
        <v>101</v>
      </c>
    </row>
    <row r="21" spans="13:13" x14ac:dyDescent="0.2">
      <c r="M21" s="7"/>
    </row>
    <row r="22" spans="13:13" x14ac:dyDescent="0.2">
      <c r="M22" s="7"/>
    </row>
  </sheetData>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Registration by Funding</vt:lpstr>
      <vt:lpstr>Phase</vt:lpstr>
      <vt:lpstr>Phase (grouped)</vt:lpstr>
      <vt:lpstr>Registration by Phase</vt:lpstr>
      <vt:lpstr>Intervention Type</vt:lpstr>
      <vt:lpstr>Registration by Intervention</vt:lpstr>
      <vt:lpstr>Registration by US FDA Drug</vt:lpstr>
      <vt:lpstr>Registration by US FDA Drug 2</vt:lpstr>
      <vt:lpstr>Registration by US FDA Device</vt:lpstr>
      <vt:lpstr>Registration by US FDA Device 2</vt:lpstr>
      <vt:lpstr>Registration by Locations</vt:lpstr>
      <vt:lpstr>By Funding for US Studies</vt:lpstr>
      <vt:lpstr>By Funding for nonUS studies</vt:lpstr>
      <vt:lpstr>Study Status</vt:lpstr>
      <vt:lpstr>Registration by DMC</vt:lpstr>
      <vt:lpstr>Enrollment by Phase</vt:lpstr>
      <vt:lpstr>Months to completion</vt:lpstr>
      <vt:lpstr>Months to results</vt:lpstr>
      <vt:lpstr>Registration by Share IPD</vt:lpstr>
    </vt:vector>
  </TitlesOfParts>
  <Company>Duke Clinical Research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Chiswell</dc:creator>
  <cp:lastModifiedBy>Karen Chiswell</cp:lastModifiedBy>
  <dcterms:created xsi:type="dcterms:W3CDTF">2017-02-04T20:32:41Z</dcterms:created>
  <dcterms:modified xsi:type="dcterms:W3CDTF">2018-01-23T21:16:44Z</dcterms:modified>
</cp:coreProperties>
</file>