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DemoS_ADV_Stuttgart061118\SubRES_TMPL\"/>
    </mc:Choice>
  </mc:AlternateContent>
  <xr:revisionPtr revIDLastSave="0" documentId="8_{A909A8D6-AD21-464F-BE2B-766F8665E20D}" xr6:coauthVersionLast="44" xr6:coauthVersionMax="44" xr10:uidLastSave="{00000000-0000-0000-0000-000000000000}"/>
  <bookViews>
    <workbookView xWindow="-120" yWindow="-120" windowWidth="29040" windowHeight="15840"/>
  </bookViews>
  <sheets>
    <sheet name="ELC" sheetId="4" r:id="rId1"/>
    <sheet name="TRA" sheetId="5" r:id="rId2"/>
  </sheets>
  <externalReferences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5" l="1"/>
  <c r="B22" i="5"/>
  <c r="B16" i="5"/>
  <c r="B24" i="4"/>
  <c r="B23" i="4"/>
  <c r="B22" i="4"/>
  <c r="B21" i="4"/>
  <c r="B16" i="4"/>
  <c r="B15" i="4"/>
  <c r="B14" i="4"/>
  <c r="B23" i="5"/>
  <c r="B21" i="5"/>
  <c r="B20" i="5"/>
  <c r="B19" i="5"/>
  <c r="B18" i="5"/>
  <c r="B17" i="5"/>
  <c r="B15" i="5"/>
  <c r="B14" i="5"/>
  <c r="B13" i="5"/>
  <c r="B12" i="5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N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<sst xmlns="http://schemas.openxmlformats.org/spreadsheetml/2006/main" count="317" uniqueCount="170">
  <si>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</si>
  <si>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</si>
  <si>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</si>
  <si>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</si>
  <si>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</si>
  <si>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</si>
  <si>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</si>
  <si>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</si>
  <si>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</si>
  <si>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</si>
  <si>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</si>
  <si>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</si>
  <si>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</si>
  <si>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</si>
  <si>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</si>
  <si>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</si>
  <si>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</si>
  <si>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</si>
  <si>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</si>
  <si>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</si>
  <si>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</si>
  <si>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</si>
  <si>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</si>
  <si>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</si>
  <si>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</si>
  <si>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</si>
  <si>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</si>
  <si>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</si>
  <si>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</si>
  <si>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</si>
  <si>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</si>
  <si>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</si>
  <si>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</si>
  <si>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</si>
  <si>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</si>
  <si>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</si>
  <si>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</si>
  <si>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</si>
  <si>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</si>
  <si>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</si>
  <si>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</si>
  <si>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</si>
  <si>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</si>
  <si>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</si>
  <si>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</si>
  <si>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</si>
  <si>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</si>
  <si>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</si>
  <si>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</si>
  <si>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ELC</t>
  </si>
  <si>
    <t>Electricity Plants</t>
  </si>
  <si>
    <t>Power Plants</t>
  </si>
  <si>
    <t>PJ</t>
  </si>
  <si>
    <t>GW</t>
  </si>
  <si>
    <t>M€</t>
  </si>
  <si>
    <t>N</t>
  </si>
  <si>
    <t>Region</t>
  </si>
  <si>
    <t>Power Plant Type</t>
  </si>
  <si>
    <t>Thermal</t>
  </si>
  <si>
    <t>CHP</t>
  </si>
  <si>
    <t>Renewable</t>
  </si>
  <si>
    <t>Nuclear</t>
  </si>
  <si>
    <t>*Commodity Set Membership</t>
  </si>
  <si>
    <t>Region Name</t>
  </si>
  <si>
    <t>Sense of the Balance EQN.</t>
  </si>
  <si>
    <t>Timeslice Level</t>
  </si>
  <si>
    <t>Code</t>
  </si>
  <si>
    <t>T</t>
  </si>
  <si>
    <t>C</t>
  </si>
  <si>
    <t>R</t>
  </si>
  <si>
    <t>LIFE</t>
  </si>
  <si>
    <t>Peak</t>
  </si>
  <si>
    <t>*Technology Name</t>
  </si>
  <si>
    <t>Utilisation Factor</t>
  </si>
  <si>
    <t>Invesctment Cost</t>
  </si>
  <si>
    <t>% contribution to PEAK</t>
  </si>
  <si>
    <t>*Process Set Membership</t>
  </si>
  <si>
    <t>TimeSlice level of Process Activity</t>
  </si>
  <si>
    <t>Primary Commodity Group</t>
  </si>
  <si>
    <t>*Units</t>
  </si>
  <si>
    <t>M€/GW</t>
  </si>
  <si>
    <t>M€/PJa</t>
  </si>
  <si>
    <t>M€/PJ</t>
  </si>
  <si>
    <t>Years</t>
  </si>
  <si>
    <t>(Act Unit/Cap Unit)</t>
  </si>
  <si>
    <t>ELE</t>
  </si>
  <si>
    <t>SEASON</t>
  </si>
  <si>
    <t>ELCCOA</t>
  </si>
  <si>
    <t>ELCGAS</t>
  </si>
  <si>
    <t>ELCOIL</t>
  </si>
  <si>
    <t>Default Unit</t>
  </si>
  <si>
    <t>Demand Technologies</t>
  </si>
  <si>
    <t>DMD</t>
  </si>
  <si>
    <t>TRA</t>
  </si>
  <si>
    <t>Transport</t>
  </si>
  <si>
    <t>Capacity</t>
  </si>
  <si>
    <t>000_Units</t>
  </si>
  <si>
    <t>*</t>
  </si>
  <si>
    <t>Year</t>
  </si>
  <si>
    <t>Yes</t>
  </si>
  <si>
    <t>ACTFLO~DEMO</t>
  </si>
  <si>
    <t>Activity to Flo</t>
  </si>
  <si>
    <t>Investment Cost</t>
  </si>
  <si>
    <t>'000 km</t>
  </si>
  <si>
    <t>Passenger/Car</t>
  </si>
  <si>
    <t>M€/000_Units</t>
  </si>
  <si>
    <t>M€/000_Units/a</t>
  </si>
  <si>
    <t>DEMO</t>
  </si>
  <si>
    <t>TRADSL</t>
  </si>
  <si>
    <t>TRALPG</t>
  </si>
  <si>
    <t>TRAGSL</t>
  </si>
  <si>
    <t>TRAGAS</t>
  </si>
  <si>
    <t>TRAELC</t>
  </si>
  <si>
    <t>Power Plants New 1 - Solid Fuels</t>
  </si>
  <si>
    <t>Power Plants New 1 - Natural Gas</t>
  </si>
  <si>
    <t>Power Plants New 1 - Oil</t>
  </si>
  <si>
    <t>M€2005</t>
  </si>
  <si>
    <t>Demand Technologies Transport Sector - New Cars - Natural Gas</t>
  </si>
  <si>
    <t>Demand Technologies Transport Sector - New Cars - Diesel oil</t>
  </si>
  <si>
    <t>Demand Technologies Transport Sector - New Cars - LPG</t>
  </si>
  <si>
    <t>Demand Technologies Transport Sector - New Cars - Motor spirit</t>
  </si>
  <si>
    <t>Demand Technologies Transport Sector - New Cars - Electricity</t>
  </si>
  <si>
    <t>Demand Technologies Transport Sector - New Pub - Natural Gas</t>
  </si>
  <si>
    <t>Demand Technologies Transport Sector - New Pub - Diesel oil</t>
  </si>
  <si>
    <t>Demand Technologies Transport Sector - New Pub - LPG</t>
  </si>
  <si>
    <t>Demand Technologies Transport Sector - New Pub - Motor spirit</t>
  </si>
  <si>
    <t>Demand Technologies Transport Sector - New Pub - Electricity</t>
  </si>
  <si>
    <t>DTCAR</t>
  </si>
  <si>
    <t>DTPUB</t>
  </si>
  <si>
    <t>ELCTNCOA01</t>
  </si>
  <si>
    <t>ELCTNGAS01</t>
  </si>
  <si>
    <t>ELCTNOIL01</t>
  </si>
  <si>
    <t>ELCRNBIO01</t>
  </si>
  <si>
    <t>ELCRNHYD01</t>
  </si>
  <si>
    <t>ELCRNWIN01</t>
  </si>
  <si>
    <t>ELCRNSOL01</t>
  </si>
  <si>
    <t>Power Plants New 1 - Biomass</t>
  </si>
  <si>
    <t>Power Plants New 1 - Hydro power</t>
  </si>
  <si>
    <t>Power Plants New 1 - Wind energy</t>
  </si>
  <si>
    <t>Power Plants New 1 - Solar energy</t>
  </si>
  <si>
    <t>ELCBIO</t>
  </si>
  <si>
    <t>ELCHYD</t>
  </si>
  <si>
    <t>ELCWIN</t>
  </si>
  <si>
    <t>ELCSOL</t>
  </si>
  <si>
    <t>TPUBNBIO1</t>
  </si>
  <si>
    <t>TPUNELC1</t>
  </si>
  <si>
    <t>TPUNGSL1</t>
  </si>
  <si>
    <t>TPUNLPG1</t>
  </si>
  <si>
    <t>TPUNDSL1</t>
  </si>
  <si>
    <t>TPUNGAS1</t>
  </si>
  <si>
    <t>TCANELC1</t>
  </si>
  <si>
    <t>TCARNBIO1</t>
  </si>
  <si>
    <t>TCANGSL1</t>
  </si>
  <si>
    <t>TCANLPG1</t>
  </si>
  <si>
    <t>TCANDSL1</t>
  </si>
  <si>
    <t>TCANGAS1</t>
  </si>
  <si>
    <t>Demand Technologies Transport Sector - New Cars - Biofuels</t>
  </si>
  <si>
    <t>Demand Technologies Transport Sector - New Pub - Biofuels</t>
  </si>
  <si>
    <t>TRABIO</t>
  </si>
  <si>
    <t>CAP2ACT</t>
  </si>
  <si>
    <t>Lifetime</t>
  </si>
  <si>
    <t>ELCNNNUC01</t>
  </si>
  <si>
    <t>ELCNUC</t>
  </si>
  <si>
    <t>Power Plants New 1 - Nuclear</t>
  </si>
  <si>
    <t>ANNUAL</t>
  </si>
  <si>
    <t>ELE,DSCINV</t>
  </si>
  <si>
    <t>BV*km/PJ</t>
  </si>
  <si>
    <t>BPkm</t>
  </si>
  <si>
    <t>bvkm/mvkm</t>
  </si>
  <si>
    <t>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</si>
</sst>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1" formatCode="_-* #,##0.00_-;\-* #,##0.00_-;_-* &quot;-&quot;??_-;_-@_-"/>
    <numFmt numFmtId="185" formatCode="_(* #,##0.00_);_(* \(#,##0.00\);_(* &quot;-&quot;??_);_(@_)"/>
    <numFmt numFmtId="186" formatCode="0.000"/>
    <numFmt numFmtId="187" formatCode="0.0"/>
    <numFmt numFmtId="214" formatCode="\Te\x\t"/>
  </numFmts>
  <fonts count="26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465926084170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6">
    <xf numFmtId="0" fontId="0" fillId="0" borderId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1" fontId="16" fillId="0" borderId="0" applyNumberFormat="0" applyAlignment="0" applyProtection="0">
      <alignment horizontal="center"/>
    </xf>
    <xf numFmtId="0" fontId="17" fillId="0" borderId="7" applyNumberFormat="0" applyFill="0" applyAlignment="0" applyProtection="0"/>
    <xf numFmtId="171" fontId="3" fillId="0" borderId="0" applyFont="0" applyFill="0" applyBorder="0" applyAlignment="0" applyProtection="0"/>
    <xf numFmtId="185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0" fontId="18" fillId="5" borderId="0" applyNumberFormat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" fillId="0" borderId="0"/>
    <xf numFmtId="0" fontId="3" fillId="6" borderId="8" applyNumberFormat="0" applyFont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3" fillId="0" borderId="0"/>
  </cellStyleXfs>
  <cellXfs count="79">
    <xf numFmtId="0" fontId="0" fillId="0" borderId="0" xfId="0"/>
    <xf numFmtId="0" fontId="20" fillId="0" borderId="0" xfId="0" applyFont="1"/>
    <xf numFmtId="0" fontId="2" fillId="0" borderId="0" xfId="0" applyFont="1"/>
    <xf numFmtId="0" fontId="3" fillId="0" borderId="0" xfId="30" applyFill="1" applyBorder="1" applyAlignment="1">
      <alignment horizontal="right"/>
    </xf>
    <xf numFmtId="0" fontId="2" fillId="0" borderId="0" xfId="30" applyFont="1" applyFill="1" applyAlignment="1">
      <alignment horizontal="left"/>
    </xf>
    <xf numFmtId="0" fontId="3" fillId="0" borderId="0" xfId="30" applyFill="1" applyBorder="1" applyAlignment="1">
      <alignment horizontal="left"/>
    </xf>
    <xf numFmtId="0" fontId="0" fillId="0" borderId="0" xfId="0" applyFill="1"/>
    <xf numFmtId="0" fontId="3" fillId="0" borderId="0" xfId="0" applyFont="1" applyFill="1"/>
    <xf numFmtId="0" fontId="15" fillId="4" borderId="0" xfId="2"/>
    <xf numFmtId="0" fontId="21" fillId="7" borderId="0" xfId="13" applyFont="1" applyFill="1"/>
    <xf numFmtId="0" fontId="22" fillId="3" borderId="1" xfId="1" applyFont="1" applyBorder="1" applyAlignment="1">
      <alignment horizontal="left" wrapText="1"/>
    </xf>
    <xf numFmtId="0" fontId="22" fillId="3" borderId="2" xfId="1" applyFont="1" applyBorder="1" applyAlignment="1">
      <alignment horizontal="left" wrapText="1"/>
    </xf>
    <xf numFmtId="0" fontId="4" fillId="2" borderId="2" xfId="30" applyFont="1" applyFill="1" applyBorder="1" applyAlignment="1">
      <alignment horizontal="left" vertical="center"/>
    </xf>
    <xf numFmtId="0" fontId="21" fillId="7" borderId="0" xfId="13" applyFont="1" applyFill="1" applyAlignment="1">
      <alignment wrapText="1"/>
    </xf>
    <xf numFmtId="0" fontId="4" fillId="2" borderId="2" xfId="30" applyFont="1" applyFill="1" applyBorder="1" applyAlignment="1">
      <alignment horizontal="right" vertical="center" wrapText="1"/>
    </xf>
    <xf numFmtId="0" fontId="4" fillId="2" borderId="2" xfId="30" applyFont="1" applyFill="1" applyBorder="1" applyAlignment="1">
      <alignment horizontal="right" vertical="center"/>
    </xf>
    <xf numFmtId="0" fontId="22" fillId="3" borderId="2" xfId="1" applyFont="1" applyBorder="1" applyAlignment="1">
      <alignment horizontal="right" wrapText="1"/>
    </xf>
    <xf numFmtId="0" fontId="22" fillId="3" borderId="3" xfId="1" applyFont="1" applyBorder="1" applyAlignment="1">
      <alignment horizontal="right" wrapText="1"/>
    </xf>
    <xf numFmtId="0" fontId="22" fillId="3" borderId="1" xfId="1" applyFont="1" applyBorder="1" applyAlignment="1">
      <alignment horizontal="right" wrapText="1"/>
    </xf>
    <xf numFmtId="0" fontId="22" fillId="3" borderId="4" xfId="1" applyFont="1" applyBorder="1" applyAlignment="1">
      <alignment horizontal="right" wrapText="1"/>
    </xf>
    <xf numFmtId="0" fontId="15" fillId="4" borderId="0" xfId="2" applyAlignment="1">
      <alignment wrapText="1"/>
    </xf>
    <xf numFmtId="0" fontId="3" fillId="0" borderId="0" xfId="15"/>
    <xf numFmtId="0" fontId="3" fillId="0" borderId="0" xfId="15" applyFill="1"/>
    <xf numFmtId="0" fontId="3" fillId="0" borderId="0" xfId="15" applyBorder="1"/>
    <xf numFmtId="0" fontId="23" fillId="0" borderId="0" xfId="15" applyFont="1" applyFill="1" applyBorder="1"/>
    <xf numFmtId="0" fontId="4" fillId="0" borderId="0" xfId="30" applyFont="1" applyFill="1" applyBorder="1" applyAlignment="1">
      <alignment horizontal="right" vertical="center" wrapText="1"/>
    </xf>
    <xf numFmtId="1" fontId="3" fillId="0" borderId="0" xfId="15" applyNumberFormat="1"/>
    <xf numFmtId="2" fontId="3" fillId="0" borderId="0" xfId="15" applyNumberFormat="1"/>
    <xf numFmtId="2" fontId="3" fillId="0" borderId="0" xfId="15" applyNumberFormat="1" applyBorder="1"/>
    <xf numFmtId="0" fontId="24" fillId="0" borderId="0" xfId="13" applyFont="1" applyFill="1"/>
    <xf numFmtId="0" fontId="25" fillId="0" borderId="0" xfId="2" applyFont="1" applyFill="1" applyAlignment="1">
      <alignment wrapText="1"/>
    </xf>
    <xf numFmtId="1" fontId="0" fillId="0" borderId="0" xfId="0" applyNumberFormat="1" applyBorder="1"/>
    <xf numFmtId="0" fontId="21" fillId="7" borderId="0" xfId="13" applyFont="1" applyFill="1" applyAlignment="1">
      <alignment wrapText="1"/>
    </xf>
    <xf numFmtId="0" fontId="15" fillId="4" borderId="0" xfId="2"/>
    <xf numFmtId="0" fontId="21" fillId="0" borderId="0" xfId="13" applyFont="1" applyFill="1"/>
    <xf numFmtId="0" fontId="21" fillId="7" borderId="0" xfId="13" applyFont="1" applyFill="1"/>
    <xf numFmtId="0" fontId="22" fillId="3" borderId="1" xfId="1" applyFont="1" applyBorder="1" applyAlignment="1">
      <alignment horizontal="left" wrapText="1"/>
    </xf>
    <xf numFmtId="0" fontId="22" fillId="3" borderId="2" xfId="1" applyFont="1" applyBorder="1" applyAlignment="1">
      <alignment horizontal="left" wrapText="1"/>
    </xf>
    <xf numFmtId="0" fontId="0" fillId="0" borderId="0" xfId="0" applyFill="1" applyBorder="1"/>
    <xf numFmtId="0" fontId="21" fillId="7" borderId="0" xfId="13" quotePrefix="1" applyFont="1" applyFill="1"/>
    <xf numFmtId="0" fontId="15" fillId="0" borderId="0" xfId="2" applyFill="1"/>
    <xf numFmtId="0" fontId="4" fillId="0" borderId="0" xfId="0" applyFont="1" applyFill="1" applyBorder="1" applyAlignment="1">
      <alignment horizontal="left"/>
    </xf>
    <xf numFmtId="0" fontId="22" fillId="3" borderId="1" xfId="1" applyFont="1" applyBorder="1" applyAlignment="1">
      <alignment horizontal="left" wrapText="1"/>
    </xf>
    <xf numFmtId="0" fontId="22" fillId="3" borderId="2" xfId="1" applyFont="1" applyBorder="1" applyAlignment="1">
      <alignment horizontal="left" wrapText="1"/>
    </xf>
    <xf numFmtId="0" fontId="22" fillId="3" borderId="2" xfId="1" applyFont="1" applyBorder="1" applyAlignment="1">
      <alignment horizontal="right" wrapText="1"/>
    </xf>
    <xf numFmtId="0" fontId="22" fillId="3" borderId="3" xfId="1" applyFont="1" applyBorder="1" applyAlignment="1">
      <alignment horizontal="right" wrapText="1"/>
    </xf>
    <xf numFmtId="0" fontId="22" fillId="3" borderId="1" xfId="1" applyFont="1" applyBorder="1" applyAlignment="1">
      <alignment horizontal="right" wrapText="1"/>
    </xf>
    <xf numFmtId="0" fontId="22" fillId="3" borderId="4" xfId="1" applyFont="1" applyBorder="1" applyAlignment="1">
      <alignment horizontal="right" wrapText="1"/>
    </xf>
    <xf numFmtId="0" fontId="23" fillId="0" borderId="0" xfId="0" applyFont="1" applyFill="1" applyBorder="1"/>
    <xf numFmtId="1" fontId="0" fillId="0" borderId="0" xfId="0" applyNumberFormat="1"/>
    <xf numFmtId="2" fontId="0" fillId="0" borderId="0" xfId="0" applyNumberFormat="1"/>
    <xf numFmtId="0" fontId="22" fillId="0" borderId="0" xfId="1" applyFont="1" applyFill="1" applyBorder="1" applyAlignment="1">
      <alignment horizontal="right" wrapText="1"/>
    </xf>
    <xf numFmtId="0" fontId="22" fillId="3" borderId="4" xfId="1" quotePrefix="1" applyFont="1" applyBorder="1" applyAlignment="1">
      <alignment horizontal="right" wrapText="1"/>
    </xf>
    <xf numFmtId="186" fontId="0" fillId="0" borderId="0" xfId="0" applyNumberFormat="1"/>
    <xf numFmtId="187" fontId="0" fillId="0" borderId="0" xfId="0" applyNumberFormat="1"/>
    <xf numFmtId="0" fontId="0" fillId="0" borderId="5" xfId="0" applyBorder="1"/>
    <xf numFmtId="2" fontId="0" fillId="0" borderId="5" xfId="0" applyNumberFormat="1" applyBorder="1"/>
    <xf numFmtId="187" fontId="0" fillId="0" borderId="5" xfId="0" applyNumberFormat="1" applyBorder="1"/>
    <xf numFmtId="1" fontId="0" fillId="0" borderId="5" xfId="0" applyNumberFormat="1" applyBorder="1"/>
    <xf numFmtId="0" fontId="3" fillId="0" borderId="5" xfId="0" applyFont="1" applyBorder="1"/>
    <xf numFmtId="186" fontId="0" fillId="0" borderId="5" xfId="0" applyNumberFormat="1" applyBorder="1"/>
    <xf numFmtId="0" fontId="0" fillId="0" borderId="0" xfId="0" applyFill="1" applyAlignment="1"/>
    <xf numFmtId="214" fontId="2" fillId="0" borderId="0" xfId="0" applyNumberFormat="1" applyFont="1"/>
    <xf numFmtId="214" fontId="3" fillId="0" borderId="0" xfId="0" applyNumberFormat="1" applyFont="1"/>
    <xf numFmtId="214" fontId="4" fillId="2" borderId="2" xfId="0" applyNumberFormat="1" applyFont="1" applyFill="1" applyBorder="1" applyAlignment="1">
      <alignment horizontal="left"/>
    </xf>
    <xf numFmtId="214" fontId="4" fillId="2" borderId="3" xfId="0" applyNumberFormat="1" applyFont="1" applyFill="1" applyBorder="1" applyAlignment="1">
      <alignment horizontal="left"/>
    </xf>
    <xf numFmtId="214" fontId="22" fillId="3" borderId="1" xfId="1" applyNumberFormat="1" applyFont="1" applyBorder="1" applyAlignment="1">
      <alignment horizontal="left" wrapText="1"/>
    </xf>
    <xf numFmtId="214" fontId="22" fillId="3" borderId="2" xfId="1" applyNumberFormat="1" applyFont="1" applyBorder="1" applyAlignment="1">
      <alignment horizontal="left" wrapText="1"/>
    </xf>
    <xf numFmtId="214" fontId="0" fillId="0" borderId="0" xfId="0" applyNumberFormat="1" applyFill="1"/>
    <xf numFmtId="214" fontId="3" fillId="0" borderId="0" xfId="0" applyNumberFormat="1" applyFont="1" applyFill="1"/>
    <xf numFmtId="214" fontId="0" fillId="0" borderId="0" xfId="0" applyNumberFormat="1"/>
    <xf numFmtId="214" fontId="0" fillId="0" borderId="0" xfId="0" applyNumberFormat="1" applyFill="1" applyAlignment="1"/>
    <xf numFmtId="214" fontId="13" fillId="0" borderId="0" xfId="32" applyNumberFormat="1" applyFont="1"/>
    <xf numFmtId="214" fontId="3" fillId="0" borderId="0" xfId="15" applyNumberFormat="1" applyBorder="1"/>
    <xf numFmtId="214" fontId="22" fillId="3" borderId="6" xfId="1" applyNumberFormat="1" applyFont="1" applyBorder="1" applyAlignment="1">
      <alignment horizontal="left" wrapText="1"/>
    </xf>
    <xf numFmtId="214" fontId="22" fillId="3" borderId="6" xfId="1" applyNumberFormat="1" applyFont="1" applyBorder="1" applyAlignment="1">
      <alignment horizontal="right" wrapText="1"/>
    </xf>
    <xf numFmtId="214" fontId="0" fillId="0" borderId="5" xfId="0" applyNumberFormat="1" applyFill="1" applyBorder="1"/>
    <xf numFmtId="214" fontId="3" fillId="0" borderId="5" xfId="0" applyNumberFormat="1" applyFont="1" applyBorder="1"/>
    <xf numFmtId="214" fontId="0" fillId="0" borderId="5" xfId="0" applyNumberFormat="1" applyBorder="1"/>
  </cellXfs>
  <cellStyles count="56">
    <cellStyle name="20% - Accent5" xfId="1" builtinId="46"/>
    <cellStyle name="Accent2" xfId="2" builtinId="33"/>
    <cellStyle name="calculated" xfId="3"/>
    <cellStyle name="Calculation 2" xfId="4"/>
    <cellStyle name="Comma 10" xfId="5"/>
    <cellStyle name="Comma 11" xfId="6"/>
    <cellStyle name="Comma 2" xfId="7"/>
    <cellStyle name="Comma 2 2" xfId="8"/>
    <cellStyle name="Comma 2 3" xfId="9"/>
    <cellStyle name="Comma 2 4" xfId="10"/>
    <cellStyle name="Comma 2 5" xfId="11"/>
    <cellStyle name="Comma 3" xfId="12"/>
    <cellStyle name="Good" xfId="13" builtinId="26"/>
    <cellStyle name="Hyperlink 3" xfId="14"/>
    <cellStyle name="Normal" xfId="0" builtinId="0"/>
    <cellStyle name="Normal 10" xfId="15"/>
    <cellStyle name="Normal 11" xfId="16"/>
    <cellStyle name="Normal 11 2" xfId="17"/>
    <cellStyle name="Normal 11 3" xfId="18"/>
    <cellStyle name="Normal 11 4" xfId="19"/>
    <cellStyle name="Normal 12" xfId="20"/>
    <cellStyle name="Normal 12 2" xfId="21"/>
    <cellStyle name="Normal 12 3" xfId="22"/>
    <cellStyle name="Normal 12 4" xfId="23"/>
    <cellStyle name="Normal 2" xfId="24"/>
    <cellStyle name="Normal 2 2" xfId="25"/>
    <cellStyle name="Normal 2 3" xfId="26"/>
    <cellStyle name="Normal 2 4" xfId="27"/>
    <cellStyle name="Normal 3" xfId="28"/>
    <cellStyle name="Normal 39" xfId="29"/>
    <cellStyle name="Normal 4" xfId="30"/>
    <cellStyle name="Normal 4 2" xfId="31"/>
    <cellStyle name="Normal 8" xfId="32"/>
    <cellStyle name="Normal 9 2" xfId="33"/>
    <cellStyle name="Normale_B2020" xfId="34"/>
    <cellStyle name="Note 2" xfId="35"/>
    <cellStyle name="Percent 2" xfId="36"/>
    <cellStyle name="Percent 2 2" xfId="37"/>
    <cellStyle name="Percent 2 2 2" xfId="38"/>
    <cellStyle name="Percent 2 3" xfId="39"/>
    <cellStyle name="Percent 3" xfId="40"/>
    <cellStyle name="Percent 3 2" xfId="41"/>
    <cellStyle name="Percent 3 2 2" xfId="42"/>
    <cellStyle name="Percent 3 3" xfId="43"/>
    <cellStyle name="Percent 3 4" xfId="44"/>
    <cellStyle name="Percent 4" xfId="45"/>
    <cellStyle name="Percent 4 2" xfId="46"/>
    <cellStyle name="Percent 4 3" xfId="47"/>
    <cellStyle name="Percent 4 4" xfId="48"/>
    <cellStyle name="Percent 5" xfId="49"/>
    <cellStyle name="Percent 5 2" xfId="50"/>
    <cellStyle name="Percent 6" xfId="51"/>
    <cellStyle name="Percent 6 2" xfId="52"/>
    <cellStyle name="Percent 7" xfId="53"/>
    <cellStyle name="Percent 8" xfId="54"/>
    <cellStyle name="Standard_Sce_D_Extraction" xfId="5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29</xdr:row>
      <xdr:rowOff>15875</xdr:rowOff>
    </xdr:from>
    <xdr:to>
      <xdr:col>11</xdr:col>
      <xdr:colOff>21166</xdr:colOff>
      <xdr:row>38</xdr:row>
      <xdr:rowOff>10583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70CD47F-B928-442C-AF20-D13E1DC52120}"/>
            </a:ext>
          </a:extLst>
        </xdr:cNvPr>
        <xdr:cNvSpPr txBox="1"/>
      </xdr:nvSpPr>
      <xdr:spPr>
        <a:xfrm>
          <a:off x="1311274" y="5296958"/>
          <a:ext cx="7356475" cy="142345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108585</xdr:colOff>
      <xdr:row>28</xdr:row>
      <xdr:rowOff>158115</xdr:rowOff>
    </xdr:from>
    <xdr:to>
      <xdr:col>10</xdr:col>
      <xdr:colOff>487682</xdr:colOff>
      <xdr:row>35</xdr:row>
      <xdr:rowOff>5715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28DFDC-3004-43E9-A434-982277B859CB}"/>
            </a:ext>
          </a:extLst>
        </xdr:cNvPr>
        <xdr:cNvSpPr txBox="1"/>
      </xdr:nvSpPr>
      <xdr:spPr>
        <a:xfrm>
          <a:off x="308610" y="4958715"/>
          <a:ext cx="8075297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transportation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42"/>
  <sheetViews>
    <sheetView tabSelected="1" zoomScale="90" workbookViewId="0"/>
  </sheetViews>
  <sheetFormatPr defaultRowHeight="12.75" x14ac:dyDescent="0.2"/>
  <cols>
    <col min="1" max="1" width="3" style="21" customWidth="1"/>
    <col min="2" max="2" width="16.5703125" style="21" bestFit="1" customWidth="1"/>
    <col min="3" max="3" width="18.28515625" style="21" customWidth="1"/>
    <col min="4" max="4" width="15.28515625" style="21" customWidth="1"/>
    <col min="5" max="5" width="11.85546875" style="21" bestFit="1" customWidth="1"/>
    <col min="6" max="6" width="12.7109375" style="21" bestFit="1" customWidth="1"/>
    <col min="7" max="8" width="13.140625" style="21" bestFit="1" customWidth="1"/>
    <col min="9" max="9" width="9.7109375" style="21" customWidth="1"/>
    <col min="10" max="10" width="7.7109375" style="21" customWidth="1"/>
    <col min="11" max="11" width="8.28515625" style="21" customWidth="1"/>
    <col min="12" max="12" width="7" style="21" bestFit="1" customWidth="1"/>
    <col min="13" max="13" width="15" style="21" bestFit="1" customWidth="1"/>
    <col min="14" max="14" width="11.5703125" style="21" bestFit="1" customWidth="1"/>
    <col min="15" max="15" width="2" style="21" bestFit="1" customWidth="1"/>
    <col min="16" max="16" width="12.7109375" bestFit="1" customWidth="1"/>
    <col min="17" max="17" width="7.5703125" customWidth="1"/>
    <col min="18" max="18" width="14.7109375" bestFit="1" customWidth="1"/>
    <col min="19" max="19" width="54.7109375" bestFit="1" customWidth="1"/>
    <col min="20" max="20" width="5.7109375" customWidth="1"/>
    <col min="21" max="21" width="10" bestFit="1" customWidth="1"/>
    <col min="22" max="22" width="12.28515625" customWidth="1"/>
    <col min="23" max="23" width="12.7109375" customWidth="1"/>
    <col min="24" max="24" width="7.5703125" bestFit="1" customWidth="1"/>
  </cols>
  <sheetData>
    <row r="1" spans="1:25" ht="23.25" x14ac:dyDescent="0.35">
      <c r="A1" s="1" t="s">
        <v>42</v>
      </c>
    </row>
    <row r="2" spans="1:25" x14ac:dyDescent="0.2">
      <c r="P2" s="41"/>
      <c r="Q2" s="41"/>
      <c r="R2" s="41"/>
      <c r="S2" s="41"/>
      <c r="T2" s="41"/>
      <c r="U2" s="41"/>
      <c r="V2" s="41"/>
      <c r="W2" s="41"/>
      <c r="X2" s="41"/>
      <c r="Y2" s="38"/>
    </row>
    <row r="3" spans="1:25" ht="15" x14ac:dyDescent="0.25">
      <c r="B3" s="20" t="s">
        <v>43</v>
      </c>
      <c r="C3" s="8" t="s">
        <v>44</v>
      </c>
      <c r="D3" s="8" t="s">
        <v>45</v>
      </c>
      <c r="E3" s="20" t="s">
        <v>30</v>
      </c>
      <c r="F3" s="20" t="s">
        <v>46</v>
      </c>
      <c r="G3" s="20" t="s">
        <v>47</v>
      </c>
      <c r="I3" s="20" t="s">
        <v>48</v>
      </c>
    </row>
    <row r="4" spans="1:25" ht="15.75" x14ac:dyDescent="0.25">
      <c r="B4" s="9" t="s">
        <v>49</v>
      </c>
      <c r="C4" s="9" t="s">
        <v>50</v>
      </c>
      <c r="D4" s="13" t="s">
        <v>51</v>
      </c>
      <c r="E4" s="9" t="s">
        <v>52</v>
      </c>
      <c r="F4" s="9" t="s">
        <v>53</v>
      </c>
      <c r="G4" s="9" t="s">
        <v>116</v>
      </c>
      <c r="I4" s="9" t="s">
        <v>55</v>
      </c>
      <c r="P4" s="62" t="s">
        <v>7</v>
      </c>
      <c r="Q4" s="62"/>
      <c r="R4" s="63"/>
      <c r="S4" s="63"/>
      <c r="T4" s="63"/>
      <c r="U4" s="63"/>
      <c r="V4" s="63"/>
      <c r="W4" s="63"/>
      <c r="X4" s="63"/>
    </row>
    <row r="5" spans="1:25" x14ac:dyDescent="0.2">
      <c r="P5" s="64" t="s">
        <v>8</v>
      </c>
      <c r="Q5" s="65" t="s">
        <v>56</v>
      </c>
      <c r="R5" s="64" t="s">
        <v>6</v>
      </c>
      <c r="S5" s="64" t="s">
        <v>9</v>
      </c>
      <c r="T5" s="64" t="s">
        <v>10</v>
      </c>
      <c r="U5" s="64" t="s">
        <v>11</v>
      </c>
      <c r="V5" s="64" t="s">
        <v>12</v>
      </c>
      <c r="W5" s="64" t="s">
        <v>13</v>
      </c>
      <c r="X5" s="64" t="s">
        <v>14</v>
      </c>
    </row>
    <row r="6" spans="1:25" ht="35.25" thickBot="1" x14ac:dyDescent="0.3">
      <c r="A6" s="22"/>
      <c r="B6" s="30" t="s">
        <v>57</v>
      </c>
      <c r="C6" s="8" t="s">
        <v>58</v>
      </c>
      <c r="D6" s="8" t="s">
        <v>59</v>
      </c>
      <c r="E6" s="33" t="s">
        <v>60</v>
      </c>
      <c r="F6" s="8" t="s">
        <v>61</v>
      </c>
      <c r="H6" s="40"/>
      <c r="I6" s="22"/>
      <c r="K6" s="22"/>
      <c r="L6" s="22"/>
      <c r="M6" s="22"/>
      <c r="N6" s="22"/>
      <c r="O6" s="22"/>
      <c r="P6" s="66" t="s">
        <v>62</v>
      </c>
      <c r="Q6" s="66" t="s">
        <v>63</v>
      </c>
      <c r="R6" s="66" t="s">
        <v>24</v>
      </c>
      <c r="S6" s="66" t="s">
        <v>25</v>
      </c>
      <c r="T6" s="66" t="s">
        <v>10</v>
      </c>
      <c r="U6" s="66" t="s">
        <v>64</v>
      </c>
      <c r="V6" s="66" t="s">
        <v>65</v>
      </c>
      <c r="W6" s="66" t="s">
        <v>26</v>
      </c>
      <c r="X6" s="66" t="s">
        <v>27</v>
      </c>
    </row>
    <row r="7" spans="1:25" ht="15.75" x14ac:dyDescent="0.25">
      <c r="A7" s="22"/>
      <c r="B7" s="29" t="s">
        <v>66</v>
      </c>
      <c r="C7" s="9" t="s">
        <v>67</v>
      </c>
      <c r="D7" s="9" t="s">
        <v>68</v>
      </c>
      <c r="E7" s="35" t="s">
        <v>69</v>
      </c>
      <c r="F7" s="9" t="s">
        <v>55</v>
      </c>
      <c r="H7" s="34"/>
      <c r="I7" s="22"/>
      <c r="K7" s="22"/>
      <c r="L7" s="22"/>
      <c r="M7" s="22"/>
      <c r="N7" s="22"/>
      <c r="O7" s="22"/>
      <c r="P7" s="7"/>
      <c r="Q7" s="6"/>
      <c r="R7" s="7"/>
      <c r="S7" s="7"/>
      <c r="T7" s="7"/>
      <c r="U7" s="7"/>
      <c r="V7" s="7"/>
      <c r="W7" s="7"/>
      <c r="X7" s="7"/>
    </row>
    <row r="9" spans="1:25" x14ac:dyDescent="0.2">
      <c r="P9" s="2"/>
      <c r="Q9" s="2"/>
    </row>
    <row r="10" spans="1:25" x14ac:dyDescent="0.2">
      <c r="E10" s="4" t="s">
        <v>0</v>
      </c>
      <c r="F10" s="24"/>
      <c r="G10" s="4"/>
      <c r="I10" s="4"/>
      <c r="J10" s="5"/>
      <c r="K10" s="5"/>
      <c r="L10" s="3"/>
      <c r="O10" s="22"/>
      <c r="P10" s="62" t="s">
        <v>18</v>
      </c>
      <c r="Q10" s="62"/>
      <c r="R10" s="63"/>
      <c r="S10" s="63"/>
      <c r="T10" s="63"/>
      <c r="U10" s="63"/>
      <c r="V10" s="63"/>
      <c r="W10" s="63"/>
      <c r="X10" s="63"/>
    </row>
    <row r="11" spans="1:25" x14ac:dyDescent="0.2">
      <c r="B11" s="12" t="s">
        <v>1</v>
      </c>
      <c r="C11" s="12" t="s">
        <v>3</v>
      </c>
      <c r="D11" s="12" t="s">
        <v>4</v>
      </c>
      <c r="E11" s="12" t="s">
        <v>98</v>
      </c>
      <c r="F11" s="14" t="s">
        <v>15</v>
      </c>
      <c r="G11" s="15" t="s">
        <v>17</v>
      </c>
      <c r="H11" s="15" t="s">
        <v>35</v>
      </c>
      <c r="I11" s="15" t="s">
        <v>39</v>
      </c>
      <c r="J11" s="15" t="s">
        <v>5</v>
      </c>
      <c r="K11" s="15" t="s">
        <v>36</v>
      </c>
      <c r="L11" s="14" t="s">
        <v>70</v>
      </c>
      <c r="M11" s="14" t="s">
        <v>159</v>
      </c>
      <c r="N11" s="14" t="s">
        <v>71</v>
      </c>
      <c r="O11" s="25"/>
      <c r="P11" s="64" t="s">
        <v>16</v>
      </c>
      <c r="Q11" s="65" t="s">
        <v>56</v>
      </c>
      <c r="R11" s="64" t="s">
        <v>1</v>
      </c>
      <c r="S11" s="64" t="s">
        <v>2</v>
      </c>
      <c r="T11" s="64" t="s">
        <v>19</v>
      </c>
      <c r="U11" s="64" t="s">
        <v>20</v>
      </c>
      <c r="V11" s="64" t="s">
        <v>21</v>
      </c>
      <c r="W11" s="64" t="s">
        <v>22</v>
      </c>
      <c r="X11" s="64" t="s">
        <v>23</v>
      </c>
    </row>
    <row r="12" spans="1:25" ht="33.75" x14ac:dyDescent="0.2">
      <c r="B12" s="11" t="s">
        <v>72</v>
      </c>
      <c r="C12" s="11" t="s">
        <v>33</v>
      </c>
      <c r="D12" s="11" t="s">
        <v>34</v>
      </c>
      <c r="E12" s="37"/>
      <c r="F12" s="16"/>
      <c r="G12" s="16" t="s">
        <v>37</v>
      </c>
      <c r="H12" s="17" t="s">
        <v>73</v>
      </c>
      <c r="I12" s="16" t="s">
        <v>74</v>
      </c>
      <c r="J12" s="16" t="s">
        <v>40</v>
      </c>
      <c r="K12" s="16" t="s">
        <v>41</v>
      </c>
      <c r="L12" s="16" t="s">
        <v>160</v>
      </c>
      <c r="M12" s="16" t="s">
        <v>38</v>
      </c>
      <c r="N12" s="16" t="s">
        <v>75</v>
      </c>
      <c r="O12" s="22"/>
      <c r="P12" s="67" t="s">
        <v>76</v>
      </c>
      <c r="Q12" s="67" t="s">
        <v>63</v>
      </c>
      <c r="R12" s="67" t="s">
        <v>28</v>
      </c>
      <c r="S12" s="67" t="s">
        <v>29</v>
      </c>
      <c r="T12" s="67" t="s">
        <v>30</v>
      </c>
      <c r="U12" s="67" t="s">
        <v>31</v>
      </c>
      <c r="V12" s="67" t="s">
        <v>77</v>
      </c>
      <c r="W12" s="67" t="s">
        <v>78</v>
      </c>
      <c r="X12" s="67" t="s">
        <v>32</v>
      </c>
    </row>
    <row r="13" spans="1:25" ht="13.5" thickBot="1" x14ac:dyDescent="0.25">
      <c r="B13" s="10" t="s">
        <v>79</v>
      </c>
      <c r="C13" s="10"/>
      <c r="D13" s="10"/>
      <c r="E13" s="36"/>
      <c r="F13" s="18"/>
      <c r="G13" s="18"/>
      <c r="H13" s="19"/>
      <c r="I13" s="18" t="s">
        <v>80</v>
      </c>
      <c r="J13" s="18" t="s">
        <v>81</v>
      </c>
      <c r="K13" s="18" t="s">
        <v>82</v>
      </c>
      <c r="L13" s="18" t="s">
        <v>83</v>
      </c>
      <c r="M13" s="18" t="s">
        <v>84</v>
      </c>
      <c r="N13" s="18"/>
      <c r="O13" s="22"/>
      <c r="P13" s="66" t="s">
        <v>97</v>
      </c>
      <c r="Q13" s="66"/>
      <c r="R13" s="66"/>
      <c r="S13" s="66"/>
      <c r="T13" s="66"/>
      <c r="U13" s="66"/>
      <c r="V13" s="66"/>
      <c r="W13" s="66"/>
      <c r="X13" s="66"/>
    </row>
    <row r="14" spans="1:25" x14ac:dyDescent="0.2">
      <c r="B14" s="21" t="str">
        <f>R14</f>
        <v>ELCTNCOA01</v>
      </c>
      <c r="C14" s="21" t="s">
        <v>87</v>
      </c>
      <c r="D14" s="21" t="s">
        <v>49</v>
      </c>
      <c r="F14" s="26">
        <v>2006</v>
      </c>
      <c r="G14" s="27">
        <v>0.42</v>
      </c>
      <c r="H14" s="27">
        <v>0.85</v>
      </c>
      <c r="I14" s="21">
        <v>1650</v>
      </c>
      <c r="J14" s="27">
        <v>35</v>
      </c>
      <c r="K14" s="27">
        <v>0.4</v>
      </c>
      <c r="L14" s="21">
        <v>40</v>
      </c>
      <c r="M14" s="21">
        <v>31.536000000000001</v>
      </c>
      <c r="N14" s="27">
        <v>1</v>
      </c>
      <c r="P14" s="68" t="s">
        <v>85</v>
      </c>
      <c r="Q14" s="68"/>
      <c r="R14" s="68" t="s">
        <v>129</v>
      </c>
      <c r="S14" s="68" t="s">
        <v>113</v>
      </c>
      <c r="T14" s="68" t="s">
        <v>52</v>
      </c>
      <c r="U14" s="68" t="s">
        <v>53</v>
      </c>
      <c r="V14" s="69" t="s">
        <v>86</v>
      </c>
      <c r="W14" s="68"/>
      <c r="X14" s="68"/>
    </row>
    <row r="15" spans="1:25" x14ac:dyDescent="0.2">
      <c r="B15" s="21" t="str">
        <f>R15</f>
        <v>ELCTNOIL01</v>
      </c>
      <c r="C15" s="21" t="s">
        <v>89</v>
      </c>
      <c r="D15" s="21" t="s">
        <v>49</v>
      </c>
      <c r="F15" s="21">
        <v>2006</v>
      </c>
      <c r="G15" s="27">
        <v>0.3</v>
      </c>
      <c r="H15" s="27">
        <v>0.85</v>
      </c>
      <c r="I15" s="23">
        <v>250</v>
      </c>
      <c r="J15" s="28">
        <v>15</v>
      </c>
      <c r="K15" s="28">
        <v>0.2</v>
      </c>
      <c r="L15" s="21">
        <v>40</v>
      </c>
      <c r="M15" s="21">
        <v>31.536000000000001</v>
      </c>
      <c r="N15" s="27">
        <v>1</v>
      </c>
      <c r="P15" s="68"/>
      <c r="Q15" s="68"/>
      <c r="R15" s="68" t="s">
        <v>131</v>
      </c>
      <c r="S15" s="68" t="s">
        <v>115</v>
      </c>
      <c r="T15" s="68" t="s">
        <v>52</v>
      </c>
      <c r="U15" s="68" t="s">
        <v>53</v>
      </c>
      <c r="V15" s="68"/>
      <c r="W15" s="70"/>
      <c r="X15" s="70"/>
    </row>
    <row r="16" spans="1:25" x14ac:dyDescent="0.2">
      <c r="B16" s="21" t="str">
        <f>R16</f>
        <v>ELCTNGAS01</v>
      </c>
      <c r="C16" s="21" t="s">
        <v>88</v>
      </c>
      <c r="D16" s="21" t="s">
        <v>49</v>
      </c>
      <c r="E16" s="21">
        <v>2006</v>
      </c>
      <c r="F16" s="21">
        <v>2006</v>
      </c>
      <c r="G16" s="27">
        <v>0.5</v>
      </c>
      <c r="H16" s="27">
        <v>0.85</v>
      </c>
      <c r="I16" s="21">
        <v>750</v>
      </c>
      <c r="J16" s="27">
        <v>30</v>
      </c>
      <c r="K16" s="27">
        <v>0.35</v>
      </c>
      <c r="L16" s="21">
        <v>30</v>
      </c>
      <c r="M16" s="21">
        <v>31.536000000000001</v>
      </c>
      <c r="N16" s="27">
        <v>1</v>
      </c>
      <c r="P16" s="68"/>
      <c r="Q16" s="68"/>
      <c r="R16" s="68" t="s">
        <v>130</v>
      </c>
      <c r="S16" s="68" t="s">
        <v>114</v>
      </c>
      <c r="T16" s="68" t="s">
        <v>52</v>
      </c>
      <c r="U16" s="68" t="s">
        <v>53</v>
      </c>
      <c r="V16" s="68"/>
      <c r="W16" s="68"/>
      <c r="X16" s="68" t="s">
        <v>99</v>
      </c>
    </row>
    <row r="17" spans="2:24" x14ac:dyDescent="0.2">
      <c r="E17" s="21">
        <v>2010</v>
      </c>
      <c r="G17" s="27">
        <v>0.51</v>
      </c>
      <c r="H17" s="27"/>
      <c r="J17" s="27"/>
      <c r="K17" s="27"/>
      <c r="N17" s="27"/>
      <c r="P17" s="68"/>
      <c r="Q17" s="68"/>
      <c r="R17" s="68" t="s">
        <v>132</v>
      </c>
      <c r="S17" s="71" t="s">
        <v>136</v>
      </c>
      <c r="T17" s="68" t="s">
        <v>52</v>
      </c>
      <c r="U17" s="68" t="s">
        <v>53</v>
      </c>
      <c r="V17" s="68"/>
      <c r="W17" s="68"/>
      <c r="X17" s="68"/>
    </row>
    <row r="18" spans="2:24" x14ac:dyDescent="0.2">
      <c r="E18" s="21">
        <v>2015</v>
      </c>
      <c r="G18" s="27">
        <v>0.52</v>
      </c>
      <c r="H18" s="27"/>
      <c r="J18" s="27"/>
      <c r="K18" s="27"/>
      <c r="N18" s="27"/>
      <c r="P18" s="68"/>
      <c r="Q18" s="68"/>
      <c r="R18" s="68" t="s">
        <v>133</v>
      </c>
      <c r="S18" s="71" t="s">
        <v>137</v>
      </c>
      <c r="T18" s="68" t="s">
        <v>52</v>
      </c>
      <c r="U18" s="68" t="s">
        <v>53</v>
      </c>
      <c r="V18" s="70"/>
      <c r="W18" s="68"/>
      <c r="X18" s="68"/>
    </row>
    <row r="19" spans="2:24" ht="13.5" customHeight="1" x14ac:dyDescent="0.2">
      <c r="E19" s="21">
        <v>2020</v>
      </c>
      <c r="G19" s="27">
        <v>0.55000000000000004</v>
      </c>
      <c r="H19" s="27"/>
      <c r="J19" s="27"/>
      <c r="K19" s="27"/>
      <c r="N19" s="27"/>
      <c r="P19" s="68"/>
      <c r="Q19" s="68"/>
      <c r="R19" s="68" t="s">
        <v>134</v>
      </c>
      <c r="S19" s="71" t="s">
        <v>138</v>
      </c>
      <c r="T19" s="68" t="s">
        <v>52</v>
      </c>
      <c r="U19" s="68" t="s">
        <v>53</v>
      </c>
      <c r="V19" s="70"/>
      <c r="W19" s="68"/>
      <c r="X19" s="68"/>
    </row>
    <row r="20" spans="2:24" ht="13.5" customHeight="1" x14ac:dyDescent="0.2">
      <c r="B20" s="23" t="s">
        <v>161</v>
      </c>
      <c r="C20" s="21" t="s">
        <v>162</v>
      </c>
      <c r="D20" s="23" t="s">
        <v>49</v>
      </c>
      <c r="E20"/>
      <c r="F20" s="21">
        <v>2015</v>
      </c>
      <c r="G20" s="27">
        <v>0.33</v>
      </c>
      <c r="H20" s="27">
        <v>0.95</v>
      </c>
      <c r="I20" s="21">
        <v>3750</v>
      </c>
      <c r="J20" s="21">
        <v>60</v>
      </c>
      <c r="K20" s="27">
        <v>2</v>
      </c>
      <c r="L20" s="21">
        <v>60</v>
      </c>
      <c r="M20" s="21">
        <v>31.536000000000001</v>
      </c>
      <c r="N20" s="27">
        <v>1</v>
      </c>
      <c r="P20" s="68"/>
      <c r="Q20" s="68"/>
      <c r="R20" s="68" t="s">
        <v>135</v>
      </c>
      <c r="S20" s="71" t="s">
        <v>139</v>
      </c>
      <c r="T20" s="68" t="s">
        <v>52</v>
      </c>
      <c r="U20" s="68" t="s">
        <v>53</v>
      </c>
      <c r="V20" s="70"/>
      <c r="W20" s="68"/>
      <c r="X20" s="68"/>
    </row>
    <row r="21" spans="2:24" x14ac:dyDescent="0.2">
      <c r="B21" s="23" t="str">
        <f>R17</f>
        <v>ELCRNBIO01</v>
      </c>
      <c r="C21" s="21" t="s">
        <v>140</v>
      </c>
      <c r="D21" s="21" t="s">
        <v>49</v>
      </c>
      <c r="F21" s="21">
        <v>2006</v>
      </c>
      <c r="G21" s="27">
        <v>0.35</v>
      </c>
      <c r="H21" s="27">
        <v>0.6</v>
      </c>
      <c r="I21" s="21">
        <v>2500</v>
      </c>
      <c r="J21" s="21">
        <v>25</v>
      </c>
      <c r="K21" s="27">
        <v>0.35</v>
      </c>
      <c r="L21" s="21">
        <v>25</v>
      </c>
      <c r="M21" s="21">
        <v>31.536000000000001</v>
      </c>
      <c r="N21" s="27">
        <v>1</v>
      </c>
      <c r="P21" s="72" t="s">
        <v>165</v>
      </c>
      <c r="Q21" s="68"/>
      <c r="R21" s="73" t="s">
        <v>161</v>
      </c>
      <c r="S21" s="71" t="s">
        <v>163</v>
      </c>
      <c r="T21" s="68" t="s">
        <v>52</v>
      </c>
      <c r="U21" s="68" t="s">
        <v>53</v>
      </c>
      <c r="V21" s="69" t="s">
        <v>164</v>
      </c>
      <c r="W21" s="68"/>
      <c r="X21" s="68"/>
    </row>
    <row r="22" spans="2:24" x14ac:dyDescent="0.2">
      <c r="B22" s="23" t="str">
        <f>R18</f>
        <v>ELCRNHYD01</v>
      </c>
      <c r="C22" s="21" t="s">
        <v>141</v>
      </c>
      <c r="D22" s="21" t="s">
        <v>49</v>
      </c>
      <c r="F22" s="21">
        <v>2015</v>
      </c>
      <c r="G22" s="27">
        <v>1</v>
      </c>
      <c r="H22" s="27">
        <v>0.5</v>
      </c>
      <c r="I22" s="21">
        <v>3000</v>
      </c>
      <c r="J22" s="21">
        <v>50</v>
      </c>
      <c r="K22" s="27">
        <v>2</v>
      </c>
      <c r="L22" s="21">
        <v>50</v>
      </c>
      <c r="M22" s="21">
        <v>31.536000000000001</v>
      </c>
      <c r="N22" s="27">
        <v>0.5</v>
      </c>
      <c r="P22" s="6"/>
      <c r="Q22" s="6"/>
      <c r="R22" s="23"/>
      <c r="S22" s="61"/>
      <c r="T22" s="6"/>
      <c r="U22" s="6"/>
      <c r="V22" s="7"/>
    </row>
    <row r="23" spans="2:24" x14ac:dyDescent="0.2">
      <c r="B23" s="23" t="str">
        <f>R19</f>
        <v>ELCRNWIN01</v>
      </c>
      <c r="C23" s="21" t="s">
        <v>142</v>
      </c>
      <c r="D23" s="21" t="s">
        <v>49</v>
      </c>
      <c r="F23" s="21">
        <v>2006</v>
      </c>
      <c r="G23" s="27">
        <v>1</v>
      </c>
      <c r="H23" s="27">
        <v>0.35</v>
      </c>
      <c r="I23" s="21">
        <v>1500</v>
      </c>
      <c r="J23" s="21">
        <v>35</v>
      </c>
      <c r="K23" s="27">
        <v>0.5</v>
      </c>
      <c r="L23" s="21">
        <v>20</v>
      </c>
      <c r="M23" s="21">
        <v>31.536000000000001</v>
      </c>
      <c r="N23" s="27">
        <v>0.3</v>
      </c>
      <c r="P23" s="6"/>
      <c r="Q23" s="6"/>
      <c r="R23" s="6"/>
      <c r="S23" s="6"/>
      <c r="T23" s="6"/>
      <c r="U23" s="6"/>
      <c r="V23" s="6"/>
      <c r="W23" s="6"/>
      <c r="X23" s="6"/>
    </row>
    <row r="24" spans="2:24" x14ac:dyDescent="0.2">
      <c r="B24" s="23" t="str">
        <f>R20</f>
        <v>ELCRNSOL01</v>
      </c>
      <c r="C24" s="21" t="s">
        <v>143</v>
      </c>
      <c r="D24" s="21" t="s">
        <v>49</v>
      </c>
      <c r="F24" s="21">
        <v>2006</v>
      </c>
      <c r="G24" s="27">
        <v>1</v>
      </c>
      <c r="H24" s="27">
        <v>0.3</v>
      </c>
      <c r="I24" s="21">
        <v>3000</v>
      </c>
      <c r="J24" s="21">
        <v>60</v>
      </c>
      <c r="K24" s="27">
        <v>0.1</v>
      </c>
      <c r="L24" s="21">
        <v>15</v>
      </c>
      <c r="M24" s="21">
        <v>31.536000000000001</v>
      </c>
      <c r="N24" s="27">
        <v>0.2</v>
      </c>
      <c r="P24" s="6"/>
      <c r="Q24" s="6"/>
      <c r="R24" s="6"/>
      <c r="S24" s="6"/>
      <c r="T24" s="6"/>
      <c r="U24" s="6"/>
      <c r="V24" s="6"/>
      <c r="W24" s="6"/>
      <c r="X24" s="6"/>
    </row>
    <row r="25" spans="2:24" x14ac:dyDescent="0.2">
      <c r="B25" s="23"/>
      <c r="G25" s="27"/>
      <c r="H25" s="27"/>
      <c r="K25" s="27"/>
      <c r="N25" s="27"/>
      <c r="P25" s="6"/>
      <c r="Q25" s="6"/>
      <c r="R25" s="23"/>
      <c r="S25" s="21"/>
      <c r="T25" s="6"/>
      <c r="U25" s="6"/>
      <c r="V25" s="6"/>
      <c r="W25" s="6"/>
      <c r="X25" s="6"/>
    </row>
    <row r="41" spans="2:2" x14ac:dyDescent="0.2">
      <c r="B41" s="23"/>
    </row>
    <row r="42" spans="2:2" x14ac:dyDescent="0.2">
      <c r="B42" s="23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25"/>
  <sheetViews>
    <sheetView workbookViewId="0"/>
  </sheetViews>
  <sheetFormatPr defaultRowHeight="12.75" x14ac:dyDescent="0.2"/>
  <cols>
    <col min="1" max="1" width="3" customWidth="1"/>
    <col min="2" max="2" width="12.140625" bestFit="1" customWidth="1"/>
    <col min="3" max="3" width="11.7109375" bestFit="1" customWidth="1"/>
    <col min="4" max="4" width="21.85546875" bestFit="1" customWidth="1"/>
    <col min="5" max="5" width="10.85546875" bestFit="1" customWidth="1"/>
    <col min="6" max="6" width="12.140625" bestFit="1" customWidth="1"/>
    <col min="7" max="7" width="10.28515625" bestFit="1" customWidth="1"/>
    <col min="8" max="8" width="15.140625" bestFit="1" customWidth="1"/>
    <col min="9" max="9" width="11.5703125" bestFit="1" customWidth="1"/>
    <col min="10" max="10" width="13" customWidth="1"/>
    <col min="11" max="11" width="12" bestFit="1" customWidth="1"/>
    <col min="12" max="12" width="11" customWidth="1"/>
    <col min="13" max="13" width="2" style="38" bestFit="1" customWidth="1"/>
    <col min="14" max="14" width="12.28515625" customWidth="1"/>
    <col min="15" max="15" width="7.140625" customWidth="1"/>
    <col min="16" max="16" width="11.42578125" bestFit="1" customWidth="1"/>
    <col min="17" max="17" width="78.140625" bestFit="1" customWidth="1"/>
    <col min="18" max="18" width="5.7109375" customWidth="1"/>
    <col min="19" max="19" width="10.42578125" bestFit="1" customWidth="1"/>
    <col min="20" max="20" width="12.85546875" bestFit="1" customWidth="1"/>
    <col min="21" max="21" width="13.28515625" bestFit="1" customWidth="1"/>
    <col min="22" max="22" width="8" bestFit="1" customWidth="1"/>
  </cols>
  <sheetData>
    <row r="1" spans="2:22" ht="15" x14ac:dyDescent="0.25">
      <c r="B1" s="33" t="s">
        <v>43</v>
      </c>
      <c r="C1" s="33" t="s">
        <v>44</v>
      </c>
      <c r="D1" s="33" t="s">
        <v>45</v>
      </c>
      <c r="E1" s="33" t="s">
        <v>90</v>
      </c>
      <c r="F1" s="33" t="s">
        <v>47</v>
      </c>
      <c r="G1" s="33" t="s">
        <v>95</v>
      </c>
      <c r="H1" s="40"/>
      <c r="I1" s="33" t="s">
        <v>48</v>
      </c>
    </row>
    <row r="2" spans="2:22" ht="31.5" x14ac:dyDescent="0.25">
      <c r="B2" s="35" t="s">
        <v>93</v>
      </c>
      <c r="C2" s="35" t="s">
        <v>94</v>
      </c>
      <c r="D2" s="32" t="s">
        <v>91</v>
      </c>
      <c r="E2" s="35" t="s">
        <v>52</v>
      </c>
      <c r="F2" s="35" t="s">
        <v>54</v>
      </c>
      <c r="G2" s="39" t="s">
        <v>96</v>
      </c>
      <c r="H2" s="34"/>
      <c r="I2" s="35" t="s">
        <v>55</v>
      </c>
      <c r="N2" s="62" t="s">
        <v>7</v>
      </c>
      <c r="O2" s="62"/>
      <c r="P2" s="63"/>
      <c r="Q2" s="63"/>
      <c r="R2" s="63"/>
      <c r="S2" s="63"/>
      <c r="T2" s="63"/>
      <c r="U2" s="63"/>
      <c r="V2" s="63"/>
    </row>
    <row r="3" spans="2:22" x14ac:dyDescent="0.2">
      <c r="N3" s="64" t="s">
        <v>8</v>
      </c>
      <c r="O3" s="65" t="s">
        <v>56</v>
      </c>
      <c r="P3" s="64" t="s">
        <v>6</v>
      </c>
      <c r="Q3" s="64" t="s">
        <v>9</v>
      </c>
      <c r="R3" s="64" t="s">
        <v>10</v>
      </c>
      <c r="S3" s="64" t="s">
        <v>11</v>
      </c>
      <c r="T3" s="64" t="s">
        <v>12</v>
      </c>
      <c r="U3" s="64" t="s">
        <v>13</v>
      </c>
      <c r="V3" s="64" t="s">
        <v>14</v>
      </c>
    </row>
    <row r="4" spans="2:22" s="6" customFormat="1" ht="24" thickBot="1" x14ac:dyDescent="0.3">
      <c r="B4" s="34"/>
      <c r="C4" s="34"/>
      <c r="D4" s="34"/>
      <c r="E4" s="34"/>
      <c r="F4" s="34"/>
      <c r="M4" s="38"/>
      <c r="N4" s="66" t="s">
        <v>62</v>
      </c>
      <c r="O4" s="66" t="s">
        <v>63</v>
      </c>
      <c r="P4" s="66" t="s">
        <v>24</v>
      </c>
      <c r="Q4" s="66" t="s">
        <v>25</v>
      </c>
      <c r="R4" s="66" t="s">
        <v>10</v>
      </c>
      <c r="S4" s="66" t="s">
        <v>64</v>
      </c>
      <c r="T4" s="66" t="s">
        <v>65</v>
      </c>
      <c r="U4" s="66" t="s">
        <v>26</v>
      </c>
      <c r="V4" s="66" t="s">
        <v>27</v>
      </c>
    </row>
    <row r="5" spans="2:22" s="6" customFormat="1" ht="15.75" x14ac:dyDescent="0.25">
      <c r="B5" s="34"/>
      <c r="C5" s="34"/>
      <c r="D5" s="34"/>
      <c r="E5" s="34"/>
      <c r="F5" s="34"/>
      <c r="M5" s="38"/>
      <c r="N5" s="7"/>
      <c r="P5" s="7"/>
      <c r="Q5" s="7"/>
      <c r="R5" s="7"/>
      <c r="S5" s="7"/>
      <c r="T5" s="7"/>
      <c r="U5" s="7"/>
      <c r="V5" s="7"/>
    </row>
    <row r="8" spans="2:22" x14ac:dyDescent="0.2">
      <c r="D8" s="4" t="s">
        <v>0</v>
      </c>
      <c r="E8" s="4"/>
      <c r="G8" s="4"/>
      <c r="J8" s="3"/>
      <c r="K8" s="48"/>
      <c r="M8"/>
      <c r="N8" s="62" t="s">
        <v>18</v>
      </c>
      <c r="O8" s="62"/>
      <c r="P8" s="70"/>
      <c r="Q8" s="70"/>
      <c r="R8" s="70"/>
      <c r="S8" s="70"/>
      <c r="T8" s="70"/>
      <c r="U8" s="70"/>
      <c r="V8" s="70"/>
    </row>
    <row r="9" spans="2:22" x14ac:dyDescent="0.2">
      <c r="B9" s="12" t="s">
        <v>1</v>
      </c>
      <c r="C9" s="12" t="s">
        <v>3</v>
      </c>
      <c r="D9" s="12" t="s">
        <v>4</v>
      </c>
      <c r="E9" s="12" t="s">
        <v>15</v>
      </c>
      <c r="F9" s="15" t="s">
        <v>17</v>
      </c>
      <c r="G9" s="15" t="s">
        <v>169</v>
      </c>
      <c r="H9" s="15" t="s">
        <v>100</v>
      </c>
      <c r="I9" s="15" t="s">
        <v>39</v>
      </c>
      <c r="J9" s="15" t="s">
        <v>5</v>
      </c>
      <c r="K9" s="14" t="s">
        <v>70</v>
      </c>
      <c r="L9" s="14" t="s">
        <v>159</v>
      </c>
      <c r="M9" s="25"/>
      <c r="N9" s="64" t="s">
        <v>16</v>
      </c>
      <c r="O9" s="65" t="s">
        <v>56</v>
      </c>
      <c r="P9" s="64" t="s">
        <v>1</v>
      </c>
      <c r="Q9" s="64" t="s">
        <v>2</v>
      </c>
      <c r="R9" s="64" t="s">
        <v>19</v>
      </c>
      <c r="S9" s="64" t="s">
        <v>20</v>
      </c>
      <c r="T9" s="64" t="s">
        <v>21</v>
      </c>
      <c r="U9" s="64" t="s">
        <v>22</v>
      </c>
      <c r="V9" s="64" t="s">
        <v>23</v>
      </c>
    </row>
    <row r="10" spans="2:22" ht="23.25" thickBot="1" x14ac:dyDescent="0.25">
      <c r="B10" s="43" t="s">
        <v>72</v>
      </c>
      <c r="C10" s="43" t="s">
        <v>33</v>
      </c>
      <c r="D10" s="43" t="s">
        <v>34</v>
      </c>
      <c r="E10" s="43"/>
      <c r="F10" s="44" t="s">
        <v>37</v>
      </c>
      <c r="G10" s="45" t="s">
        <v>73</v>
      </c>
      <c r="H10" s="45" t="s">
        <v>101</v>
      </c>
      <c r="I10" s="45" t="s">
        <v>102</v>
      </c>
      <c r="J10" s="44" t="s">
        <v>40</v>
      </c>
      <c r="K10" s="44" t="s">
        <v>160</v>
      </c>
      <c r="L10" s="44" t="s">
        <v>38</v>
      </c>
      <c r="M10" s="51"/>
      <c r="N10" s="66" t="s">
        <v>76</v>
      </c>
      <c r="O10" s="66" t="s">
        <v>63</v>
      </c>
      <c r="P10" s="66" t="s">
        <v>28</v>
      </c>
      <c r="Q10" s="66" t="s">
        <v>29</v>
      </c>
      <c r="R10" s="66" t="s">
        <v>30</v>
      </c>
      <c r="S10" s="66" t="s">
        <v>31</v>
      </c>
      <c r="T10" s="66" t="s">
        <v>77</v>
      </c>
      <c r="U10" s="66" t="s">
        <v>78</v>
      </c>
      <c r="V10" s="66" t="s">
        <v>32</v>
      </c>
    </row>
    <row r="11" spans="2:22" ht="13.5" thickBot="1" x14ac:dyDescent="0.25">
      <c r="B11" s="42" t="s">
        <v>79</v>
      </c>
      <c r="C11" s="42"/>
      <c r="D11" s="42"/>
      <c r="E11" s="42"/>
      <c r="F11" s="46" t="s">
        <v>166</v>
      </c>
      <c r="G11" s="52" t="s">
        <v>103</v>
      </c>
      <c r="H11" s="47" t="s">
        <v>104</v>
      </c>
      <c r="I11" s="47" t="s">
        <v>105</v>
      </c>
      <c r="J11" s="46" t="s">
        <v>106</v>
      </c>
      <c r="K11" s="46" t="s">
        <v>83</v>
      </c>
      <c r="L11" s="46" t="s">
        <v>168</v>
      </c>
      <c r="M11" s="51"/>
      <c r="N11" s="74" t="s">
        <v>97</v>
      </c>
      <c r="O11" s="75"/>
      <c r="P11" s="75"/>
      <c r="Q11" s="75"/>
      <c r="R11" s="75"/>
      <c r="S11" s="75"/>
      <c r="T11" s="75"/>
      <c r="U11" s="75"/>
      <c r="V11" s="75"/>
    </row>
    <row r="12" spans="2:22" x14ac:dyDescent="0.2">
      <c r="B12" t="str">
        <f>P12</f>
        <v>TCANGAS1</v>
      </c>
      <c r="C12" t="s">
        <v>111</v>
      </c>
      <c r="D12" t="s">
        <v>127</v>
      </c>
      <c r="E12">
        <v>2006</v>
      </c>
      <c r="F12" s="50">
        <v>0.39900000000000002</v>
      </c>
      <c r="G12" s="49">
        <v>14</v>
      </c>
      <c r="H12" s="50">
        <v>1.25</v>
      </c>
      <c r="I12" s="54">
        <v>18</v>
      </c>
      <c r="J12" s="50">
        <v>0.16</v>
      </c>
      <c r="K12">
        <v>10</v>
      </c>
      <c r="L12" s="53">
        <v>1E-3</v>
      </c>
      <c r="M12"/>
      <c r="N12" s="69" t="s">
        <v>92</v>
      </c>
      <c r="O12" s="68"/>
      <c r="P12" s="63" t="s">
        <v>155</v>
      </c>
      <c r="Q12" s="63" t="s">
        <v>117</v>
      </c>
      <c r="R12" s="70" t="s">
        <v>167</v>
      </c>
      <c r="S12" s="70" t="s">
        <v>96</v>
      </c>
      <c r="T12" s="70"/>
      <c r="U12" s="70" t="s">
        <v>107</v>
      </c>
      <c r="V12" s="68"/>
    </row>
    <row r="13" spans="2:22" x14ac:dyDescent="0.2">
      <c r="B13" t="str">
        <f t="shared" ref="B13:B23" si="0">P13</f>
        <v>TCANDSL1</v>
      </c>
      <c r="C13" t="s">
        <v>108</v>
      </c>
      <c r="D13" t="s">
        <v>127</v>
      </c>
      <c r="E13">
        <v>2006</v>
      </c>
      <c r="F13" s="50">
        <v>0.43049999999999999</v>
      </c>
      <c r="G13" s="49">
        <v>16.5</v>
      </c>
      <c r="H13" s="50">
        <v>1.25</v>
      </c>
      <c r="I13" s="54">
        <v>16</v>
      </c>
      <c r="J13" s="50">
        <v>0.16</v>
      </c>
      <c r="K13">
        <v>10</v>
      </c>
      <c r="L13" s="53">
        <v>1E-3</v>
      </c>
      <c r="M13"/>
      <c r="N13" s="68"/>
      <c r="O13" s="68"/>
      <c r="P13" s="63" t="s">
        <v>154</v>
      </c>
      <c r="Q13" s="63" t="s">
        <v>118</v>
      </c>
      <c r="R13" s="70" t="s">
        <v>167</v>
      </c>
      <c r="S13" s="70" t="s">
        <v>96</v>
      </c>
      <c r="T13" s="70"/>
      <c r="U13" s="70" t="s">
        <v>107</v>
      </c>
      <c r="V13" s="68"/>
    </row>
    <row r="14" spans="2:22" x14ac:dyDescent="0.2">
      <c r="B14" t="str">
        <f t="shared" si="0"/>
        <v>TCANLPG1</v>
      </c>
      <c r="C14" t="s">
        <v>109</v>
      </c>
      <c r="D14" t="s">
        <v>127</v>
      </c>
      <c r="E14">
        <v>2006</v>
      </c>
      <c r="F14" s="50">
        <v>0.39900000000000002</v>
      </c>
      <c r="G14" s="31">
        <v>14</v>
      </c>
      <c r="H14" s="50">
        <v>1.25</v>
      </c>
      <c r="I14" s="54">
        <v>15.5</v>
      </c>
      <c r="J14" s="50">
        <v>0.16</v>
      </c>
      <c r="K14">
        <v>10</v>
      </c>
      <c r="L14" s="53">
        <v>1E-3</v>
      </c>
      <c r="M14"/>
      <c r="N14" s="68"/>
      <c r="O14" s="68"/>
      <c r="P14" s="63" t="s">
        <v>153</v>
      </c>
      <c r="Q14" s="63" t="s">
        <v>119</v>
      </c>
      <c r="R14" s="70" t="s">
        <v>167</v>
      </c>
      <c r="S14" s="70" t="s">
        <v>96</v>
      </c>
      <c r="T14" s="70"/>
      <c r="U14" s="70" t="s">
        <v>107</v>
      </c>
      <c r="V14" s="68"/>
    </row>
    <row r="15" spans="2:22" x14ac:dyDescent="0.2">
      <c r="B15" t="str">
        <f t="shared" si="0"/>
        <v>TCANGSL1</v>
      </c>
      <c r="C15" t="s">
        <v>110</v>
      </c>
      <c r="D15" t="s">
        <v>127</v>
      </c>
      <c r="E15">
        <v>2006</v>
      </c>
      <c r="F15" s="50">
        <v>0.42000000000000004</v>
      </c>
      <c r="G15" s="49">
        <v>11.5</v>
      </c>
      <c r="H15" s="50">
        <v>1.25</v>
      </c>
      <c r="I15" s="54">
        <v>15.5</v>
      </c>
      <c r="J15" s="50">
        <v>0.15</v>
      </c>
      <c r="K15">
        <v>10</v>
      </c>
      <c r="L15" s="53">
        <v>1E-3</v>
      </c>
      <c r="M15"/>
      <c r="N15" s="68"/>
      <c r="O15" s="68"/>
      <c r="P15" s="63" t="s">
        <v>152</v>
      </c>
      <c r="Q15" s="63" t="s">
        <v>120</v>
      </c>
      <c r="R15" s="70" t="s">
        <v>167</v>
      </c>
      <c r="S15" s="70" t="s">
        <v>96</v>
      </c>
      <c r="T15" s="70"/>
      <c r="U15" s="70" t="s">
        <v>107</v>
      </c>
      <c r="V15" s="68"/>
    </row>
    <row r="16" spans="2:22" x14ac:dyDescent="0.2">
      <c r="B16" t="str">
        <f>P16</f>
        <v>TCARNBIO1</v>
      </c>
      <c r="C16" t="s">
        <v>158</v>
      </c>
      <c r="D16" t="s">
        <v>127</v>
      </c>
      <c r="E16">
        <v>2010</v>
      </c>
      <c r="F16" s="50">
        <v>0.42000000000000004</v>
      </c>
      <c r="G16" s="49">
        <v>15</v>
      </c>
      <c r="H16" s="50">
        <v>1.25</v>
      </c>
      <c r="I16" s="54">
        <v>18</v>
      </c>
      <c r="J16" s="50">
        <v>0.15</v>
      </c>
      <c r="K16">
        <v>10</v>
      </c>
      <c r="L16" s="53">
        <v>1E-3</v>
      </c>
      <c r="M16"/>
      <c r="N16" s="68"/>
      <c r="O16" s="68"/>
      <c r="P16" s="63" t="s">
        <v>151</v>
      </c>
      <c r="Q16" s="63" t="s">
        <v>156</v>
      </c>
      <c r="R16" s="70" t="s">
        <v>167</v>
      </c>
      <c r="S16" s="70" t="s">
        <v>96</v>
      </c>
      <c r="T16" s="70"/>
      <c r="U16" s="70" t="s">
        <v>107</v>
      </c>
      <c r="V16" s="68"/>
    </row>
    <row r="17" spans="2:22" x14ac:dyDescent="0.2">
      <c r="B17" s="55" t="str">
        <f t="shared" si="0"/>
        <v>TCANELC1</v>
      </c>
      <c r="C17" s="59" t="s">
        <v>112</v>
      </c>
      <c r="D17" s="55" t="s">
        <v>127</v>
      </c>
      <c r="E17" s="55">
        <v>2010</v>
      </c>
      <c r="F17" s="56">
        <f>F15*3</f>
        <v>1.2600000000000002</v>
      </c>
      <c r="G17" s="58">
        <v>8</v>
      </c>
      <c r="H17" s="56">
        <v>1.25</v>
      </c>
      <c r="I17" s="57">
        <v>25</v>
      </c>
      <c r="J17" s="56">
        <v>0.15</v>
      </c>
      <c r="K17" s="55">
        <v>10</v>
      </c>
      <c r="L17" s="60">
        <v>1E-3</v>
      </c>
      <c r="M17"/>
      <c r="N17" s="76"/>
      <c r="O17" s="76"/>
      <c r="P17" s="77" t="s">
        <v>150</v>
      </c>
      <c r="Q17" s="77" t="s">
        <v>121</v>
      </c>
      <c r="R17" s="78" t="s">
        <v>167</v>
      </c>
      <c r="S17" s="78" t="s">
        <v>96</v>
      </c>
      <c r="T17" s="78"/>
      <c r="U17" s="78" t="s">
        <v>107</v>
      </c>
      <c r="V17" s="76"/>
    </row>
    <row r="18" spans="2:22" x14ac:dyDescent="0.2">
      <c r="B18" t="str">
        <f t="shared" si="0"/>
        <v>TPUNGAS1</v>
      </c>
      <c r="C18" t="s">
        <v>111</v>
      </c>
      <c r="D18" t="s">
        <v>128</v>
      </c>
      <c r="E18">
        <v>2006</v>
      </c>
      <c r="F18" s="50">
        <v>0.10500000000000001</v>
      </c>
      <c r="G18">
        <v>50</v>
      </c>
      <c r="H18">
        <v>15</v>
      </c>
      <c r="I18" s="54">
        <v>27</v>
      </c>
      <c r="J18" s="50">
        <v>0.24</v>
      </c>
      <c r="K18">
        <v>30</v>
      </c>
      <c r="L18">
        <v>1E-3</v>
      </c>
      <c r="N18" s="68"/>
      <c r="O18" s="68"/>
      <c r="P18" s="63" t="s">
        <v>149</v>
      </c>
      <c r="Q18" s="63" t="s">
        <v>122</v>
      </c>
      <c r="R18" s="70" t="s">
        <v>167</v>
      </c>
      <c r="S18" s="70" t="s">
        <v>96</v>
      </c>
      <c r="T18" s="70"/>
      <c r="U18" s="70" t="s">
        <v>107</v>
      </c>
      <c r="V18" s="68"/>
    </row>
    <row r="19" spans="2:22" x14ac:dyDescent="0.2">
      <c r="B19" t="str">
        <f t="shared" si="0"/>
        <v>TPUNDSL1</v>
      </c>
      <c r="C19" t="s">
        <v>108</v>
      </c>
      <c r="D19" t="s">
        <v>128</v>
      </c>
      <c r="E19">
        <v>2006</v>
      </c>
      <c r="F19" s="50">
        <v>0.1575</v>
      </c>
      <c r="G19">
        <v>50</v>
      </c>
      <c r="H19">
        <v>15</v>
      </c>
      <c r="I19" s="54">
        <v>24</v>
      </c>
      <c r="J19" s="50">
        <v>0.24</v>
      </c>
      <c r="K19">
        <v>30</v>
      </c>
      <c r="L19">
        <v>1E-3</v>
      </c>
      <c r="N19" s="70"/>
      <c r="O19" s="70"/>
      <c r="P19" s="63" t="s">
        <v>148</v>
      </c>
      <c r="Q19" s="63" t="s">
        <v>123</v>
      </c>
      <c r="R19" s="70" t="s">
        <v>167</v>
      </c>
      <c r="S19" s="70" t="s">
        <v>96</v>
      </c>
      <c r="T19" s="70"/>
      <c r="U19" s="70" t="s">
        <v>107</v>
      </c>
      <c r="V19" s="70"/>
    </row>
    <row r="20" spans="2:22" x14ac:dyDescent="0.2">
      <c r="B20" t="str">
        <f t="shared" si="0"/>
        <v>TPUNLPG1</v>
      </c>
      <c r="C20" t="s">
        <v>109</v>
      </c>
      <c r="D20" t="s">
        <v>128</v>
      </c>
      <c r="E20">
        <v>2006</v>
      </c>
      <c r="F20" s="50">
        <v>0.10500000000000001</v>
      </c>
      <c r="G20">
        <v>50</v>
      </c>
      <c r="H20">
        <v>15</v>
      </c>
      <c r="I20" s="54">
        <v>23.25</v>
      </c>
      <c r="J20" s="50">
        <v>0.24</v>
      </c>
      <c r="K20">
        <v>30</v>
      </c>
      <c r="L20">
        <v>1E-3</v>
      </c>
      <c r="N20" s="70"/>
      <c r="O20" s="70"/>
      <c r="P20" s="63" t="s">
        <v>147</v>
      </c>
      <c r="Q20" s="63" t="s">
        <v>124</v>
      </c>
      <c r="R20" s="70" t="s">
        <v>167</v>
      </c>
      <c r="S20" s="70" t="s">
        <v>96</v>
      </c>
      <c r="T20" s="70"/>
      <c r="U20" s="70" t="s">
        <v>107</v>
      </c>
      <c r="V20" s="70"/>
    </row>
    <row r="21" spans="2:22" x14ac:dyDescent="0.2">
      <c r="B21" t="str">
        <f t="shared" si="0"/>
        <v>TPUNGSL1</v>
      </c>
      <c r="C21" t="s">
        <v>110</v>
      </c>
      <c r="D21" t="s">
        <v>128</v>
      </c>
      <c r="E21">
        <v>2006</v>
      </c>
      <c r="F21" s="50">
        <v>0.1575</v>
      </c>
      <c r="G21">
        <v>20</v>
      </c>
      <c r="H21">
        <v>15</v>
      </c>
      <c r="I21" s="54">
        <v>23.25</v>
      </c>
      <c r="J21" s="50">
        <v>0.22499999999999998</v>
      </c>
      <c r="K21">
        <v>30</v>
      </c>
      <c r="L21">
        <v>1E-3</v>
      </c>
      <c r="N21" s="70"/>
      <c r="O21" s="70"/>
      <c r="P21" s="63" t="s">
        <v>146</v>
      </c>
      <c r="Q21" s="63" t="s">
        <v>125</v>
      </c>
      <c r="R21" s="70" t="s">
        <v>167</v>
      </c>
      <c r="S21" s="70" t="s">
        <v>96</v>
      </c>
      <c r="T21" s="70"/>
      <c r="U21" s="70" t="s">
        <v>107</v>
      </c>
      <c r="V21" s="70"/>
    </row>
    <row r="22" spans="2:22" x14ac:dyDescent="0.2">
      <c r="B22" t="str">
        <f>P22</f>
        <v>TPUBNBIO1</v>
      </c>
      <c r="C22" t="s">
        <v>158</v>
      </c>
      <c r="D22" t="s">
        <v>128</v>
      </c>
      <c r="E22">
        <v>2006</v>
      </c>
      <c r="F22" s="50">
        <v>0.1575</v>
      </c>
      <c r="G22">
        <v>20</v>
      </c>
      <c r="H22">
        <v>15</v>
      </c>
      <c r="I22" s="54">
        <v>27</v>
      </c>
      <c r="J22" s="50">
        <v>0.22499999999999998</v>
      </c>
      <c r="K22">
        <v>30</v>
      </c>
      <c r="L22">
        <v>1E-3</v>
      </c>
      <c r="N22" s="70"/>
      <c r="O22" s="70"/>
      <c r="P22" s="63" t="s">
        <v>144</v>
      </c>
      <c r="Q22" s="63" t="s">
        <v>157</v>
      </c>
      <c r="R22" s="70" t="s">
        <v>167</v>
      </c>
      <c r="S22" s="70" t="s">
        <v>96</v>
      </c>
      <c r="T22" s="70"/>
      <c r="U22" s="70" t="s">
        <v>107</v>
      </c>
      <c r="V22" s="70"/>
    </row>
    <row r="23" spans="2:22" x14ac:dyDescent="0.2">
      <c r="B23" t="str">
        <f t="shared" si="0"/>
        <v>TPUNELC1</v>
      </c>
      <c r="C23" t="s">
        <v>112</v>
      </c>
      <c r="D23" t="s">
        <v>128</v>
      </c>
      <c r="E23">
        <v>2010</v>
      </c>
      <c r="F23" s="50">
        <v>3.15E-2</v>
      </c>
      <c r="G23">
        <v>15</v>
      </c>
      <c r="H23">
        <v>200</v>
      </c>
      <c r="I23" s="54">
        <v>37.5</v>
      </c>
      <c r="J23" s="50">
        <v>0.22499999999999998</v>
      </c>
      <c r="K23">
        <v>30</v>
      </c>
      <c r="L23">
        <v>1E-3</v>
      </c>
      <c r="N23" s="70"/>
      <c r="O23" s="70"/>
      <c r="P23" s="63" t="s">
        <v>145</v>
      </c>
      <c r="Q23" s="63" t="s">
        <v>126</v>
      </c>
      <c r="R23" s="70" t="s">
        <v>167</v>
      </c>
      <c r="S23" s="70" t="s">
        <v>96</v>
      </c>
      <c r="T23" s="70"/>
      <c r="U23" s="70" t="s">
        <v>107</v>
      </c>
      <c r="V23" s="70"/>
    </row>
    <row r="25" spans="2:22" x14ac:dyDescent="0.2">
      <c r="F25" s="50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ELC</vt:lpstr>
      <vt:lpstr>TRA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2005-06-03T09:41:13Z</dcterms:created>
  <dcterms:modified xsi:type="dcterms:W3CDTF">2019-10-01T16:59:43Z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511013507843017</vt:r8>
  </property>
</Properties>
</file>