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"/>
    </mc:Choice>
  </mc:AlternateContent>
  <bookViews>
    <workbookView xWindow="1905" yWindow="1905" windowWidth="21600" windowHeight="11385" activeTab="0"/>
  </bookViews>
  <sheets>
    <sheet name="BY_Data" sheetId="6" r:id="rId3"/>
    <sheet name="CAR_Dem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<sst xmlns="http://schemas.openxmlformats.org/spreadsheetml/2006/main" count="34" uniqueCount="19">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</sst>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00102615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5" tint="0.79997998476028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3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2" borderId="0" applyNumberFormat="0" applyBorder="0" applyAlignment="0" applyProtection="0"/>
    <xf numFmtId="164" fontId="0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6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1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24">
      <alignment/>
      <protection/>
    </xf>
    <xf numFmtId="0" fontId="3" fillId="0" borderId="0" xfId="24" applyBorder="1">
      <alignment/>
      <protection/>
    </xf>
    <xf numFmtId="0" fontId="7" fillId="5" borderId="1" xfId="24" applyFont="1" applyFill="1" applyBorder="1">
      <alignment/>
      <protection/>
    </xf>
    <xf numFmtId="0" fontId="3" fillId="3" borderId="0" xfId="0" applyFont="1" applyFill="1" applyBorder="1"/>
    <xf numFmtId="9" fontId="0" fillId="0" borderId="0" xfId="0" applyNumberFormat="1"/>
    <xf numFmtId="0" fontId="8" fillId="0" borderId="0" xfId="0" applyFont="1"/>
    <xf numFmtId="2" fontId="8" fillId="6" borderId="0" xfId="0" applyNumberFormat="1" applyFont="1" applyFill="1"/>
    <xf numFmtId="1" fontId="0" fillId="0" borderId="0" xfId="0" applyNumberFormat="1"/>
    <xf numFmtId="0" fontId="9" fillId="7" borderId="0" xfId="20" applyFont="1" applyFill="1" applyBorder="1" applyAlignment="1">
      <alignment horizontal="center" wrapText="1"/>
    </xf>
  </cellXfs>
  <cellStyles count="24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3" xfId="20" builtinId="39"/>
    <cellStyle name="Comma 2" xfId="21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4" xfId="33"/>
    <cellStyle name="Percent 4 2" xfId="34"/>
    <cellStyle name="Percent 5" xfId="35"/>
    <cellStyle name="Percent 6" xfId="36"/>
    <cellStyle name="Standard_Sce_D_Extraction" xfId="3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24025"/>
          <a:ext cx="4876800" cy="5905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5"/>
          <a:ext cx="3619500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B16" sqref="B16"/>
    </sheetView>
  </sheetViews>
  <sheetFormatPr defaultRowHeight="15"/>
  <cols>
    <col min="2" max="2" width="26.4285714285714" bestFit="1" customWidth="1"/>
    <col min="4" max="4" width="10.1428571428571" bestFit="1" customWidth="1"/>
  </cols>
  <sheetData>
    <row r="2" spans="2:9" ht="1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ht="1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 topLeftCell="A1">
      <selection pane="topLeft" activeCell="D22" sqref="D22"/>
    </sheetView>
  </sheetViews>
  <sheetFormatPr defaultRowHeight="15"/>
  <cols>
    <col min="2" max="2" width="10.1428571428571" bestFit="1" customWidth="1"/>
    <col min="3" max="3" width="8.85714285714286" bestFit="1" customWidth="1"/>
    <col min="4" max="4" width="8.71428571428571" bestFit="1" customWidth="1"/>
    <col min="5" max="5" width="5.14285714285714" bestFit="1" customWidth="1"/>
    <col min="6" max="7" width="10.7142857142857" customWidth="1"/>
    <col min="8" max="8" width="8.42857142857143" bestFit="1" customWidth="1"/>
    <col min="11" max="11" width="14.8571428571429" customWidth="1"/>
  </cols>
  <sheetData>
    <row r="1" spans="1:1" ht="15">
      <c r="A1" t="s">
        <v>6</v>
      </c>
    </row>
    <row r="2" spans="2:12" ht="15">
      <c r="B2" s="1" t="s">
        <v>4</v>
      </c>
      <c r="H2" s="2"/>
      <c r="K2" s="14" t="s">
        <v>11</v>
      </c>
      <c r="L2" s="14"/>
    </row>
    <row r="3" spans="2:12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4:12" ht="1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4:12" ht="1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3594.4416608362467</v>
      </c>
      <c r="H5" s="7" t="s">
        <v>10</v>
      </c>
      <c r="K5" s="10"/>
      <c r="L5" s="10"/>
    </row>
    <row r="6" spans="4:12" ht="15">
      <c r="D6" t="s">
        <v>9</v>
      </c>
      <c r="E6">
        <v>2015</v>
      </c>
      <c r="F6" s="13">
        <f>BY_Data!$H$4*(1+$K$4)^(E6-2005)</f>
        <v>3779.610382645536</v>
      </c>
      <c r="G6" s="13">
        <f>BY_Data!$H$4*(1+$L$4)^(E6-2005)</f>
        <v>4166.9430289912953</v>
      </c>
      <c r="H6" s="7" t="s">
        <v>10</v>
      </c>
      <c r="K6" s="10"/>
      <c r="L6" s="10"/>
    </row>
    <row r="7" spans="4:12" ht="15">
      <c r="D7" t="s">
        <v>9</v>
      </c>
      <c r="E7">
        <v>2020</v>
      </c>
      <c r="F7" s="13">
        <f>BY_Data!$H$4*(1+$K$4)^(E7-2005)</f>
        <v>4172.9952670543425</v>
      </c>
      <c r="G7" s="13">
        <f>BY_Data!$H$4*(1+$L$4)^(E7-2005)</f>
        <v>4830.6290225947223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2020-06-02T09:24:17Z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