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/Documents/astro_lab/"/>
    </mc:Choice>
  </mc:AlternateContent>
  <bookViews>
    <workbookView xWindow="9640" yWindow="460" windowWidth="1826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C39" i="1"/>
  <c r="C40" i="1"/>
  <c r="D39" i="1"/>
  <c r="C49" i="1"/>
  <c r="C47" i="1"/>
  <c r="C48" i="1"/>
  <c r="C20" i="1"/>
  <c r="C21" i="1"/>
  <c r="C53" i="1"/>
  <c r="C54" i="1"/>
  <c r="C55" i="1"/>
  <c r="C56" i="1"/>
  <c r="C57" i="1"/>
  <c r="D20" i="1"/>
  <c r="C33" i="1"/>
  <c r="C34" i="1"/>
  <c r="C35" i="1"/>
  <c r="D33" i="1"/>
  <c r="C25" i="1"/>
  <c r="C26" i="1"/>
  <c r="C27" i="1"/>
  <c r="C28" i="1"/>
  <c r="C29" i="1"/>
  <c r="D25" i="1"/>
  <c r="C41" i="1"/>
  <c r="C42" i="1"/>
  <c r="C43" i="1"/>
  <c r="C44" i="1"/>
  <c r="C45" i="1"/>
  <c r="C46" i="1"/>
  <c r="C12" i="1"/>
  <c r="C13" i="1"/>
  <c r="C14" i="1"/>
  <c r="C15" i="1"/>
  <c r="D12" i="1"/>
  <c r="C16" i="1"/>
  <c r="C17" i="1"/>
  <c r="C4" i="1"/>
  <c r="C5" i="1"/>
  <c r="C6" i="1"/>
  <c r="C7" i="1"/>
  <c r="C3" i="1"/>
  <c r="D3" i="1"/>
</calcChain>
</file>

<file path=xl/sharedStrings.xml><?xml version="1.0" encoding="utf-8"?>
<sst xmlns="http://schemas.openxmlformats.org/spreadsheetml/2006/main" count="34" uniqueCount="32">
  <si>
    <t>P_Max</t>
  </si>
  <si>
    <t>P_Min</t>
  </si>
  <si>
    <t>Visibility</t>
  </si>
  <si>
    <t>inter165-135pt2.csv</t>
  </si>
  <si>
    <t>Baseline = 35"</t>
  </si>
  <si>
    <t>V_avg</t>
  </si>
  <si>
    <t>inter180-150</t>
  </si>
  <si>
    <t>Baseline = 65"</t>
  </si>
  <si>
    <t>inter170-145</t>
  </si>
  <si>
    <t>Baseline=40"</t>
  </si>
  <si>
    <t>inter145-175</t>
  </si>
  <si>
    <t>Baseline=70"</t>
  </si>
  <si>
    <t>inter175-145</t>
  </si>
  <si>
    <t>Baseline=75"</t>
  </si>
  <si>
    <t>inter190-160</t>
  </si>
  <si>
    <t>Baseline=30"</t>
  </si>
  <si>
    <t>inter195-165</t>
  </si>
  <si>
    <t>B_lamda = 65.85</t>
  </si>
  <si>
    <t>Calc B_lamda</t>
  </si>
  <si>
    <t>B_lambda = 122.3</t>
  </si>
  <si>
    <t>B_Lambda = 75.26</t>
  </si>
  <si>
    <t>B_lambda= 141.11</t>
  </si>
  <si>
    <t>B_lambda=131.7</t>
  </si>
  <si>
    <t>Calc B-lamda_avg and error</t>
  </si>
  <si>
    <t>B_lambda= 56.444</t>
  </si>
  <si>
    <t>V_avg is the visibility used in the plot of V vs B_lambda. The error in V is found using the standard error on the mean</t>
  </si>
  <si>
    <t>Calc B_lambda is the base line we calcualted using the space between fringes. The error is also found using the standard error on the mean</t>
  </si>
  <si>
    <t>Expected B-lambda and error</t>
  </si>
  <si>
    <t>The expected B_lambda is found from the baselines given from log sheet</t>
  </si>
  <si>
    <t>The final plot is V_avg vs Calc B_lambda_avg</t>
  </si>
  <si>
    <t>The red data was deterimined to be no good and therefore thrown out</t>
  </si>
  <si>
    <t>inter195-165 is a repeat at baseline = 40"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</si>
</sst>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D21" sqref="D21"/>
    </sheetView>
  </sheetViews>
  <sheetFormatPr baseColWidth="10" defaultRowHeight="16" x14ac:dyDescent="0.2"/>
  <cols>
    <col min="1" max="1" width="17.83203125" customWidth="1"/>
    <col min="2" max="2" width="18.33203125" customWidth="1"/>
    <col min="3" max="3" width="18.6640625" customWidth="1"/>
    <col min="4" max="4" width="19.33203125" customWidth="1"/>
    <col min="5" max="5" width="24.1640625" customWidth="1"/>
    <col min="6" max="6" width="26" customWidth="1"/>
    <col min="7" max="7" width="27.83203125" customWidth="1"/>
  </cols>
  <sheetData>
    <row r="1" spans="1:7" ht="22" customHeight="1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18</v>
      </c>
      <c r="F1" s="3" t="s">
        <v>23</v>
      </c>
      <c r="G1" s="3" t="s">
        <v>27</v>
      </c>
    </row>
    <row r="2" spans="1:7" x14ac:dyDescent="0.2">
      <c r="A2" s="4" t="s">
        <v>3</v>
      </c>
      <c r="B2" s="4" t="s">
        <v>17</v>
      </c>
      <c r="C2" s="4" t="s">
        <v>4</v>
      </c>
    </row>
    <row r="3" spans="1:7" x14ac:dyDescent="0.2">
      <c r="A3">
        <v>0.1311737</v>
      </c>
      <c r="B3">
        <v>6.3309625999999994E-2</v>
      </c>
      <c r="C3">
        <f>(A3-B3)/(A3+B3)</f>
        <v>0.34894546178215818</v>
      </c>
      <c r="D3">
        <f>AVERAGE(C3:C7)</f>
        <v>0.37650902800114072</v>
      </c>
      <c r="E3">
        <v>61.941346750000001</v>
      </c>
      <c r="F3">
        <v>65.382532683299999</v>
      </c>
      <c r="G3">
        <v>65.849999999999994</v>
      </c>
    </row>
    <row r="4" spans="1:7" x14ac:dyDescent="0.2">
      <c r="A4">
        <v>0.123153345</v>
      </c>
      <c r="B4">
        <v>6.07246787E-2</v>
      </c>
      <c r="C4">
        <f t="shared" ref="C4:C61" si="0">(A4-B4)/(A4+B4)</f>
        <v>0.33951129691198656</v>
      </c>
      <c r="E4">
        <v>67.103125649999996</v>
      </c>
      <c r="F4">
        <v>1.7205929666699999</v>
      </c>
      <c r="G4">
        <v>1.88</v>
      </c>
    </row>
    <row r="5" spans="1:7" x14ac:dyDescent="0.2">
      <c r="A5">
        <v>0.15864519999999999</v>
      </c>
      <c r="B5">
        <v>5.0272384500000003E-2</v>
      </c>
      <c r="C5">
        <f t="shared" si="0"/>
        <v>0.51873477170132609</v>
      </c>
      <c r="E5" s="2">
        <v>67.103125649999996</v>
      </c>
    </row>
    <row r="6" spans="1:7" x14ac:dyDescent="0.2">
      <c r="A6">
        <v>0.10285634</v>
      </c>
      <c r="B6">
        <v>4.5053414999999999E-2</v>
      </c>
      <c r="C6">
        <f t="shared" si="0"/>
        <v>0.39079859878072276</v>
      </c>
    </row>
    <row r="7" spans="1:7" x14ac:dyDescent="0.2">
      <c r="A7">
        <v>7.7235735200000002E-2</v>
      </c>
      <c r="B7">
        <v>4.3017168799999998E-2</v>
      </c>
      <c r="C7">
        <f t="shared" si="0"/>
        <v>0.28455501082950985</v>
      </c>
    </row>
    <row r="11" spans="1:7" x14ac:dyDescent="0.2">
      <c r="A11" s="4" t="s">
        <v>6</v>
      </c>
      <c r="B11" s="4" t="s">
        <v>19</v>
      </c>
      <c r="C11" s="4" t="s">
        <v>7</v>
      </c>
    </row>
    <row r="12" spans="1:7" x14ac:dyDescent="0.2">
      <c r="A12">
        <v>6.3908798000000003E-2</v>
      </c>
      <c r="B12">
        <v>4.7045341999999997E-2</v>
      </c>
      <c r="C12">
        <f t="shared" si="0"/>
        <v>0.15198582044797973</v>
      </c>
      <c r="D12">
        <f>AVERAGE(C12:C15)</f>
        <v>0.16060010581774944</v>
      </c>
      <c r="E12">
        <v>142.19006830999999</v>
      </c>
      <c r="F12">
        <v>116.568522667</v>
      </c>
      <c r="G12">
        <v>122.3</v>
      </c>
    </row>
    <row r="13" spans="1:7" x14ac:dyDescent="0.2">
      <c r="A13">
        <v>5.7982348099999997E-2</v>
      </c>
      <c r="B13">
        <v>4.5698969899999997E-2</v>
      </c>
      <c r="C13">
        <f t="shared" si="0"/>
        <v>0.11847243492795878</v>
      </c>
      <c r="E13">
        <v>118.49169550000001</v>
      </c>
      <c r="F13">
        <v>15.377872142599999</v>
      </c>
      <c r="G13">
        <v>1.88</v>
      </c>
    </row>
    <row r="14" spans="1:7" x14ac:dyDescent="0.2">
      <c r="A14">
        <v>5.2275092000000002E-2</v>
      </c>
      <c r="B14">
        <v>3.81240396E-2</v>
      </c>
      <c r="C14">
        <f t="shared" si="0"/>
        <v>0.15653969401626422</v>
      </c>
      <c r="E14">
        <v>89.023804200000001</v>
      </c>
    </row>
    <row r="15" spans="1:7" x14ac:dyDescent="0.2">
      <c r="A15">
        <v>5.2836301099999997E-2</v>
      </c>
      <c r="B15">
        <v>3.4108233299999999E-2</v>
      </c>
      <c r="C15">
        <f t="shared" si="0"/>
        <v>0.21540247387879508</v>
      </c>
      <c r="E15" s="1">
        <v>78.994494869999997</v>
      </c>
    </row>
    <row r="16" spans="1:7" s="1" customFormat="1" x14ac:dyDescent="0.2">
      <c r="A16" s="1">
        <v>4.0174720900000002E-2</v>
      </c>
      <c r="B16" s="1">
        <v>1.9771054999999999E-2</v>
      </c>
      <c r="C16" s="1">
        <f t="shared" si="0"/>
        <v>0.34036870144173081</v>
      </c>
    </row>
    <row r="17" spans="1:7" s="1" customFormat="1" x14ac:dyDescent="0.2">
      <c r="A17" s="1">
        <v>2.97219058E-2</v>
      </c>
      <c r="B17" s="1">
        <v>1.3024442400000001E-2</v>
      </c>
      <c r="C17" s="1">
        <f t="shared" si="0"/>
        <v>0.3906173065796531</v>
      </c>
    </row>
    <row r="19" spans="1:7" x14ac:dyDescent="0.2">
      <c r="A19" s="4" t="s">
        <v>8</v>
      </c>
      <c r="B19" s="4" t="s">
        <v>20</v>
      </c>
      <c r="C19" s="4" t="s">
        <v>9</v>
      </c>
    </row>
    <row r="20" spans="1:7" x14ac:dyDescent="0.2">
      <c r="A20">
        <v>6.7529251100000007E-2</v>
      </c>
      <c r="B20">
        <v>3.9722529800000003E-2</v>
      </c>
      <c r="C20">
        <f t="shared" si="0"/>
        <v>0.25926582352908978</v>
      </c>
      <c r="D20">
        <f>AVERAGE(C20,C21,C53,C54,C55,C56,C57)</f>
        <v>0.28094052504824713</v>
      </c>
      <c r="E20">
        <v>78.349924770000001</v>
      </c>
      <c r="F20">
        <v>73.997159596700001</v>
      </c>
      <c r="G20">
        <v>75.260000000000005</v>
      </c>
    </row>
    <row r="21" spans="1:7" x14ac:dyDescent="0.2">
      <c r="A21">
        <v>6.2477491400000001E-2</v>
      </c>
      <c r="B21">
        <v>4.1490189199999999E-2</v>
      </c>
      <c r="C21">
        <f t="shared" si="0"/>
        <v>0.20186371455900307</v>
      </c>
      <c r="E21">
        <v>78.349950050000004</v>
      </c>
      <c r="F21">
        <v>4.3527778133400004</v>
      </c>
      <c r="G21">
        <v>1.88</v>
      </c>
    </row>
    <row r="22" spans="1:7" x14ac:dyDescent="0.2">
      <c r="E22">
        <v>65.291603969999997</v>
      </c>
    </row>
    <row r="24" spans="1:7" x14ac:dyDescent="0.2">
      <c r="A24" s="4" t="s">
        <v>10</v>
      </c>
      <c r="B24" s="4" t="s">
        <v>22</v>
      </c>
      <c r="C24" s="4" t="s">
        <v>11</v>
      </c>
    </row>
    <row r="25" spans="1:7" x14ac:dyDescent="0.2">
      <c r="A25">
        <v>0.109924962</v>
      </c>
      <c r="B25">
        <v>7.5172189299999997E-2</v>
      </c>
      <c r="C25">
        <f t="shared" si="0"/>
        <v>0.18775422774429271</v>
      </c>
      <c r="D25">
        <f>AVERAGE(C25:C29)</f>
        <v>0.17693218892719872</v>
      </c>
      <c r="E25">
        <v>121.07432715</v>
      </c>
      <c r="F25">
        <v>129.14594688</v>
      </c>
      <c r="G25">
        <v>131.69999999999999</v>
      </c>
    </row>
    <row r="26" spans="1:7" x14ac:dyDescent="0.2">
      <c r="A26">
        <v>0.109924962</v>
      </c>
      <c r="B26">
        <v>7.9819029599999994E-2</v>
      </c>
      <c r="C26">
        <f t="shared" si="0"/>
        <v>0.15866606444891512</v>
      </c>
      <c r="E26">
        <v>141.25338167999999</v>
      </c>
      <c r="F26">
        <v>4.9428395671700001</v>
      </c>
      <c r="G26">
        <v>1.88</v>
      </c>
    </row>
    <row r="27" spans="1:7" x14ac:dyDescent="0.2">
      <c r="A27">
        <v>0.103629444</v>
      </c>
      <c r="B27">
        <v>7.4845243399999997E-2</v>
      </c>
      <c r="C27">
        <f t="shared" si="0"/>
        <v>0.1612788962923826</v>
      </c>
      <c r="E27">
        <v>121.07432715</v>
      </c>
    </row>
    <row r="28" spans="1:7" x14ac:dyDescent="0.2">
      <c r="A28">
        <v>9.5691297699999997E-2</v>
      </c>
      <c r="B28">
        <v>6.0182259299999999E-2</v>
      </c>
      <c r="C28">
        <f t="shared" si="0"/>
        <v>0.22780668564585332</v>
      </c>
      <c r="E28">
        <v>141.25338167999999</v>
      </c>
    </row>
    <row r="29" spans="1:7" x14ac:dyDescent="0.2">
      <c r="A29">
        <v>0.102857859</v>
      </c>
      <c r="B29">
        <v>7.61569E-2</v>
      </c>
      <c r="C29">
        <f t="shared" si="0"/>
        <v>0.14915507050454985</v>
      </c>
      <c r="E29">
        <v>121.0743166</v>
      </c>
    </row>
    <row r="32" spans="1:7" x14ac:dyDescent="0.2">
      <c r="A32" s="4" t="s">
        <v>12</v>
      </c>
      <c r="B32" s="4" t="s">
        <v>21</v>
      </c>
      <c r="C32" s="4" t="s">
        <v>13</v>
      </c>
    </row>
    <row r="33" spans="1:7" x14ac:dyDescent="0.2">
      <c r="A33">
        <v>6.3233093700000007E-2</v>
      </c>
      <c r="B33">
        <v>3.9366895700000001E-2</v>
      </c>
      <c r="C33">
        <f t="shared" si="0"/>
        <v>0.23261403962679164</v>
      </c>
      <c r="D33">
        <f>AVERAGE(C33:C35)</f>
        <v>0.20547893004447024</v>
      </c>
      <c r="E33">
        <v>129.7358448</v>
      </c>
      <c r="F33">
        <v>129.7358448</v>
      </c>
      <c r="G33">
        <v>141.11000000000001</v>
      </c>
    </row>
    <row r="34" spans="1:7" x14ac:dyDescent="0.2">
      <c r="A34">
        <v>6.3233093700000007E-2</v>
      </c>
      <c r="B34">
        <v>4.2250020700000002E-2</v>
      </c>
      <c r="C34">
        <f t="shared" si="0"/>
        <v>0.19892352552684966</v>
      </c>
      <c r="F34">
        <f>141.11-E33</f>
        <v>11.374155200000018</v>
      </c>
      <c r="G34">
        <v>1.88</v>
      </c>
    </row>
    <row r="35" spans="1:7" x14ac:dyDescent="0.2">
      <c r="A35">
        <v>5.8741565699999998E-2</v>
      </c>
      <c r="B35">
        <v>4.0408749299999998E-2</v>
      </c>
      <c r="C35">
        <f t="shared" si="0"/>
        <v>0.18489922497976938</v>
      </c>
    </row>
    <row r="38" spans="1:7" x14ac:dyDescent="0.2">
      <c r="A38" s="4" t="s">
        <v>14</v>
      </c>
      <c r="B38" s="4" t="s">
        <v>24</v>
      </c>
      <c r="C38" s="4" t="s">
        <v>15</v>
      </c>
    </row>
    <row r="39" spans="1:7" x14ac:dyDescent="0.2">
      <c r="A39">
        <v>7.6091623799999994E-2</v>
      </c>
      <c r="B39">
        <v>3.2735801199999998E-2</v>
      </c>
      <c r="C39">
        <f t="shared" si="0"/>
        <v>0.39839059501775403</v>
      </c>
      <c r="D39">
        <f>AVERAGE(C39:C46)</f>
        <v>0.4853229641197459</v>
      </c>
      <c r="E39">
        <v>56.525874270000003</v>
      </c>
      <c r="F39">
        <v>63.329914690000003</v>
      </c>
      <c r="G39">
        <v>56.44</v>
      </c>
    </row>
    <row r="40" spans="1:7" x14ac:dyDescent="0.2">
      <c r="A40">
        <v>7.6091623799999994E-2</v>
      </c>
      <c r="B40">
        <v>1.9652117699999999E-2</v>
      </c>
      <c r="C40">
        <f t="shared" si="0"/>
        <v>0.58948506937134892</v>
      </c>
      <c r="E40">
        <v>70.657342839999998</v>
      </c>
      <c r="F40">
        <v>4.08778880827</v>
      </c>
      <c r="G40">
        <v>1.88</v>
      </c>
    </row>
    <row r="41" spans="1:7" x14ac:dyDescent="0.2">
      <c r="A41">
        <v>6.0515558800000001E-2</v>
      </c>
      <c r="B41">
        <v>1.9652117699999999E-2</v>
      </c>
      <c r="C41">
        <f t="shared" si="0"/>
        <v>0.50972465317739368</v>
      </c>
      <c r="E41">
        <v>62.806526959999999</v>
      </c>
    </row>
    <row r="42" spans="1:7" x14ac:dyDescent="0.2">
      <c r="A42">
        <v>0.14085</v>
      </c>
      <c r="B42">
        <v>4.9693899999999999E-2</v>
      </c>
      <c r="C42">
        <f t="shared" si="0"/>
        <v>0.47839946594984151</v>
      </c>
    </row>
    <row r="43" spans="1:7" x14ac:dyDescent="0.2">
      <c r="A43">
        <v>0.13211999999999999</v>
      </c>
      <c r="B43">
        <v>4.7381E-2</v>
      </c>
      <c r="C43">
        <f t="shared" si="0"/>
        <v>0.47208093548225349</v>
      </c>
    </row>
    <row r="44" spans="1:7" x14ac:dyDescent="0.2">
      <c r="A44">
        <v>0.12095</v>
      </c>
      <c r="B44">
        <v>4.2369999999999998E-2</v>
      </c>
      <c r="C44">
        <f t="shared" si="0"/>
        <v>0.48114131765858448</v>
      </c>
    </row>
    <row r="45" spans="1:7" x14ac:dyDescent="0.2">
      <c r="A45">
        <v>5.2836000000000001E-2</v>
      </c>
      <c r="B45">
        <v>1.66222E-2</v>
      </c>
      <c r="C45">
        <f t="shared" si="0"/>
        <v>0.52137544595166596</v>
      </c>
    </row>
    <row r="46" spans="1:7" x14ac:dyDescent="0.2">
      <c r="A46">
        <v>8.2239900000000005E-2</v>
      </c>
      <c r="B46">
        <v>3.2621400000000002E-2</v>
      </c>
      <c r="C46">
        <f t="shared" si="0"/>
        <v>0.43198623034912548</v>
      </c>
    </row>
    <row r="47" spans="1:7" ht="17" customHeight="1" x14ac:dyDescent="0.2">
      <c r="A47">
        <v>3.1537166499999998E-2</v>
      </c>
      <c r="B47">
        <v>7.7332446600000002E-3</v>
      </c>
      <c r="C47">
        <f>(A47-B47)/(A47+B47)</f>
        <v>0.6061541281810201</v>
      </c>
    </row>
    <row r="48" spans="1:7" x14ac:dyDescent="0.2">
      <c r="A48">
        <v>7.2914789499999993E-2</v>
      </c>
      <c r="B48">
        <v>1.6837048E-2</v>
      </c>
      <c r="C48">
        <f>(A48-B48)/(A48+B48)</f>
        <v>0.62480884026469097</v>
      </c>
    </row>
    <row r="49" spans="1:7" x14ac:dyDescent="0.2">
      <c r="A49">
        <v>4.0657250200000002E-2</v>
      </c>
      <c r="B49">
        <v>6.34228317E-3</v>
      </c>
      <c r="C49">
        <f>(A49-B49)/(A49+B49)</f>
        <v>0.73011293026801394</v>
      </c>
    </row>
    <row r="52" spans="1:7" x14ac:dyDescent="0.2">
      <c r="A52" s="4" t="s">
        <v>16</v>
      </c>
      <c r="B52" s="4" t="s">
        <v>20</v>
      </c>
      <c r="C52" s="4" t="s">
        <v>9</v>
      </c>
    </row>
    <row r="53" spans="1:7" x14ac:dyDescent="0.2">
      <c r="A53">
        <v>5.0034861E-2</v>
      </c>
      <c r="B53">
        <v>2.7259727300000001E-2</v>
      </c>
      <c r="C53">
        <f t="shared" si="0"/>
        <v>0.2946536646473088</v>
      </c>
      <c r="F53">
        <v>73.997159596700001</v>
      </c>
      <c r="G53">
        <v>75.260000000000005</v>
      </c>
    </row>
    <row r="54" spans="1:7" x14ac:dyDescent="0.2">
      <c r="A54">
        <v>5.0034861E-2</v>
      </c>
      <c r="B54">
        <v>2.8187425499999998E-2</v>
      </c>
      <c r="C54">
        <f t="shared" si="0"/>
        <v>0.27929937205300182</v>
      </c>
      <c r="F54">
        <v>4.3527778133400004</v>
      </c>
      <c r="G54">
        <v>1.88</v>
      </c>
    </row>
    <row r="55" spans="1:7" x14ac:dyDescent="0.2">
      <c r="A55">
        <v>4.0842799800000003E-2</v>
      </c>
      <c r="B55">
        <v>2.7259727300000001E-2</v>
      </c>
      <c r="C55">
        <f t="shared" si="0"/>
        <v>0.19945034462605132</v>
      </c>
    </row>
    <row r="56" spans="1:7" x14ac:dyDescent="0.2">
      <c r="A56">
        <v>4.0334640400000003E-2</v>
      </c>
      <c r="B56">
        <v>2.0276073200000001E-2</v>
      </c>
      <c r="C56">
        <f t="shared" si="0"/>
        <v>0.33094095100705101</v>
      </c>
    </row>
    <row r="57" spans="1:7" x14ac:dyDescent="0.2">
      <c r="A57">
        <v>3.9323667999999999E-2</v>
      </c>
      <c r="B57">
        <v>1.68085036E-2</v>
      </c>
      <c r="C57">
        <f t="shared" si="0"/>
        <v>0.40110980491622378</v>
      </c>
    </row>
    <row r="60" spans="1:7" ht="19" x14ac:dyDescent="0.25">
      <c r="A60" s="5" t="s">
        <v>25</v>
      </c>
    </row>
    <row r="61" spans="1:7" ht="19" x14ac:dyDescent="0.25">
      <c r="A61" s="5" t="s">
        <v>26</v>
      </c>
    </row>
    <row r="62" spans="1:7" ht="19" x14ac:dyDescent="0.25">
      <c r="A62" s="5" t="s">
        <v>28</v>
      </c>
    </row>
    <row r="63" spans="1:7" ht="19" x14ac:dyDescent="0.25">
      <c r="A63" s="5" t="s">
        <v>29</v>
      </c>
    </row>
    <row r="64" spans="1:7" ht="19" x14ac:dyDescent="0.25">
      <c r="A64" s="6" t="s">
        <v>30</v>
      </c>
      <c r="B64" s="1"/>
      <c r="C64" s="1"/>
      <c r="D64" s="1"/>
    </row>
    <row r="65" spans="1:1" ht="19" x14ac:dyDescent="0.25">
      <c r="A65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2017-12-02T16:28:11Z</dcterms:created>
  <dcterms:modified xsi:type="dcterms:W3CDTF">2017-12-08T18:52:54Z</dcterms:modified>
</cp:coreProperties>
</file>