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9" i="1"/>
  <c r="I18" i="1"/>
  <c r="I17" i="1"/>
</calcChain>
</file>

<file path=xl/sharedStrings.xml><?xml version="1.0" encoding="utf-8"?>
<sst xmlns="http://schemas.openxmlformats.org/spreadsheetml/2006/main" count="84" uniqueCount="57">
  <si>
    <t>FPGA Pin #</t>
  </si>
  <si>
    <t>FMC Pin Name</t>
  </si>
  <si>
    <t>GPIO bit #</t>
  </si>
  <si>
    <t>Card Pin #</t>
  </si>
  <si>
    <t>B15</t>
  </si>
  <si>
    <t>C15</t>
  </si>
  <si>
    <t>FMC_LA30_N</t>
  </si>
  <si>
    <t>J16</t>
  </si>
  <si>
    <t>Card Jumper #</t>
  </si>
  <si>
    <t>C22</t>
  </si>
  <si>
    <t>FMC_LA25_N</t>
  </si>
  <si>
    <t>FMC_LA28_P</t>
  </si>
  <si>
    <t>FMC_LA30_P</t>
  </si>
  <si>
    <t>FMC_LA28_N</t>
  </si>
  <si>
    <t>FMC_LA29_P</t>
  </si>
  <si>
    <t>FMC_LA31_P</t>
  </si>
  <si>
    <t>FMC_LA29_N</t>
  </si>
  <si>
    <t>FMC_LA31_N</t>
  </si>
  <si>
    <t>A16</t>
  </si>
  <si>
    <t>A17</t>
  </si>
  <si>
    <t>C17</t>
  </si>
  <si>
    <t>B16</t>
  </si>
  <si>
    <t>C18</t>
  </si>
  <si>
    <t>B17</t>
  </si>
  <si>
    <t>J20</t>
  </si>
  <si>
    <t>FMC_LA20_P</t>
  </si>
  <si>
    <t>FMC_LA20_N</t>
  </si>
  <si>
    <t>FMC_LA21_P</t>
  </si>
  <si>
    <t>FMC_LA21_N</t>
  </si>
  <si>
    <t>FMC_LA22_P</t>
  </si>
  <si>
    <t>FMC_LA22_N</t>
  </si>
  <si>
    <t>FMC_LA23_P</t>
  </si>
  <si>
    <t>FMC_LA23_N</t>
  </si>
  <si>
    <t>FMC_LA24_P</t>
  </si>
  <si>
    <t>FMC_LA24_N</t>
  </si>
  <si>
    <t>FMC_LA25_P</t>
  </si>
  <si>
    <t>FMC_LA26_P</t>
  </si>
  <si>
    <t>FMC_LA26_N</t>
  </si>
  <si>
    <t>FMC_LA27_P</t>
  </si>
  <si>
    <t>FMC_LA27_N</t>
  </si>
  <si>
    <t>G21</t>
  </si>
  <si>
    <t>G20</t>
  </si>
  <si>
    <t>E19</t>
  </si>
  <si>
    <t>E20</t>
  </si>
  <si>
    <t>G19</t>
  </si>
  <si>
    <t>F19</t>
  </si>
  <si>
    <t>E15</t>
  </si>
  <si>
    <t>D15</t>
  </si>
  <si>
    <t>A18</t>
  </si>
  <si>
    <t>A19</t>
  </si>
  <si>
    <t>D22</t>
  </si>
  <si>
    <t>F18</t>
  </si>
  <si>
    <t>E18</t>
  </si>
  <si>
    <t>E21</t>
  </si>
  <si>
    <t>D21</t>
  </si>
  <si>
    <t>Current Config with 8 pins on J16:</t>
  </si>
  <si>
    <t>If you want 16 bits (using J20):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</si>
</sst>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4" bestFit="1" customWidth="1"/>
    <col min="4" max="4" width="13.5703125" bestFit="1" customWidth="1"/>
  </cols>
  <sheetData>
    <row r="1" spans="1:5" x14ac:dyDescent="0.25">
      <c r="A1" t="s">
        <v>55</v>
      </c>
    </row>
    <row r="2" spans="1:5" x14ac:dyDescent="0.25">
      <c r="A2" t="s">
        <v>2</v>
      </c>
      <c r="B2" t="s">
        <v>0</v>
      </c>
      <c r="C2" t="s">
        <v>1</v>
      </c>
      <c r="D2" t="s">
        <v>8</v>
      </c>
      <c r="E2" t="s">
        <v>3</v>
      </c>
    </row>
    <row r="3" spans="1:5" x14ac:dyDescent="0.25">
      <c r="A3">
        <v>0</v>
      </c>
      <c r="B3" t="s">
        <v>18</v>
      </c>
      <c r="C3" t="s">
        <v>11</v>
      </c>
      <c r="D3" t="s">
        <v>7</v>
      </c>
      <c r="E3">
        <v>5</v>
      </c>
    </row>
    <row r="4" spans="1:5" x14ac:dyDescent="0.25">
      <c r="A4">
        <v>1</v>
      </c>
      <c r="B4" t="s">
        <v>5</v>
      </c>
      <c r="C4" t="s">
        <v>12</v>
      </c>
      <c r="D4" t="s">
        <v>7</v>
      </c>
      <c r="E4">
        <v>6</v>
      </c>
    </row>
    <row r="5" spans="1:5" x14ac:dyDescent="0.25">
      <c r="A5">
        <v>2</v>
      </c>
      <c r="B5" t="s">
        <v>19</v>
      </c>
      <c r="C5" t="s">
        <v>13</v>
      </c>
      <c r="D5" t="s">
        <v>7</v>
      </c>
      <c r="E5">
        <v>7</v>
      </c>
    </row>
    <row r="6" spans="1:5" x14ac:dyDescent="0.25">
      <c r="A6">
        <v>3</v>
      </c>
      <c r="B6" t="s">
        <v>4</v>
      </c>
      <c r="C6" t="s">
        <v>6</v>
      </c>
      <c r="D6" t="s">
        <v>7</v>
      </c>
      <c r="E6">
        <v>8</v>
      </c>
    </row>
    <row r="7" spans="1:5" x14ac:dyDescent="0.25">
      <c r="A7">
        <v>4</v>
      </c>
      <c r="B7" t="s">
        <v>20</v>
      </c>
      <c r="C7" t="s">
        <v>14</v>
      </c>
      <c r="D7" t="s">
        <v>7</v>
      </c>
      <c r="E7">
        <v>9</v>
      </c>
    </row>
    <row r="8" spans="1:5" x14ac:dyDescent="0.25">
      <c r="A8">
        <v>5</v>
      </c>
      <c r="B8" t="s">
        <v>21</v>
      </c>
      <c r="C8" t="s">
        <v>15</v>
      </c>
      <c r="D8" t="s">
        <v>7</v>
      </c>
      <c r="E8">
        <v>10</v>
      </c>
    </row>
    <row r="9" spans="1:5" x14ac:dyDescent="0.25">
      <c r="A9">
        <v>6</v>
      </c>
      <c r="B9" t="s">
        <v>22</v>
      </c>
      <c r="C9" t="s">
        <v>16</v>
      </c>
      <c r="D9" t="s">
        <v>7</v>
      </c>
      <c r="E9">
        <v>11</v>
      </c>
    </row>
    <row r="10" spans="1:5" x14ac:dyDescent="0.25">
      <c r="A10">
        <v>7</v>
      </c>
      <c r="B10" t="s">
        <v>23</v>
      </c>
      <c r="C10" t="s">
        <v>17</v>
      </c>
      <c r="D10" t="s">
        <v>7</v>
      </c>
      <c r="E10">
        <v>12</v>
      </c>
    </row>
    <row r="15" spans="1:5" x14ac:dyDescent="0.25">
      <c r="A15" t="s">
        <v>56</v>
      </c>
    </row>
    <row r="16" spans="1:5" x14ac:dyDescent="0.25">
      <c r="A16" t="s">
        <v>2</v>
      </c>
      <c r="B16" t="s">
        <v>0</v>
      </c>
      <c r="C16" t="s">
        <v>1</v>
      </c>
      <c r="D16" t="s">
        <v>8</v>
      </c>
      <c r="E16" t="s">
        <v>3</v>
      </c>
    </row>
    <row r="17" spans="1:9" x14ac:dyDescent="0.25">
      <c r="A17">
        <v>0</v>
      </c>
      <c r="B17" t="s">
        <v>41</v>
      </c>
      <c r="C17" t="s">
        <v>25</v>
      </c>
      <c r="D17" t="s">
        <v>24</v>
      </c>
      <c r="E17">
        <v>1</v>
      </c>
      <c r="H17">
        <v>20</v>
      </c>
      <c r="I17" t="str">
        <f>CONCATENATE("FMC_LA", H17, "_P")</f>
        <v>FMC_LA20_P</v>
      </c>
    </row>
    <row r="18" spans="1:9" x14ac:dyDescent="0.25">
      <c r="A18">
        <v>1</v>
      </c>
      <c r="B18" t="s">
        <v>40</v>
      </c>
      <c r="C18" t="s">
        <v>26</v>
      </c>
      <c r="D18" t="s">
        <v>24</v>
      </c>
      <c r="E18">
        <v>3</v>
      </c>
      <c r="H18">
        <v>20</v>
      </c>
      <c r="I18" t="str">
        <f>CONCATENATE("FMC_LA", H18, "_N")</f>
        <v>FMC_LA20_N</v>
      </c>
    </row>
    <row r="19" spans="1:9" x14ac:dyDescent="0.25">
      <c r="A19">
        <v>2</v>
      </c>
      <c r="B19" t="s">
        <v>42</v>
      </c>
      <c r="C19" t="s">
        <v>27</v>
      </c>
      <c r="D19" t="s">
        <v>24</v>
      </c>
      <c r="E19">
        <v>5</v>
      </c>
      <c r="H19">
        <f>H17+1</f>
        <v>21</v>
      </c>
      <c r="I19" t="str">
        <f>CONCATENATE("FMC_LA", H19, "_P")</f>
        <v>FMC_LA21_P</v>
      </c>
    </row>
    <row r="20" spans="1:9" x14ac:dyDescent="0.25">
      <c r="A20">
        <v>3</v>
      </c>
      <c r="B20" t="s">
        <v>43</v>
      </c>
      <c r="C20" t="s">
        <v>28</v>
      </c>
      <c r="D20" t="s">
        <v>24</v>
      </c>
      <c r="E20">
        <v>7</v>
      </c>
      <c r="H20">
        <f t="shared" ref="H20:H32" si="0">H18+1</f>
        <v>21</v>
      </c>
      <c r="I20" t="str">
        <f>CONCATENATE("FMC_LA", H20, "_N")</f>
        <v>FMC_LA21_N</v>
      </c>
    </row>
    <row r="21" spans="1:9" x14ac:dyDescent="0.25">
      <c r="A21">
        <v>4</v>
      </c>
      <c r="B21" t="s">
        <v>44</v>
      </c>
      <c r="C21" t="s">
        <v>29</v>
      </c>
      <c r="D21" t="s">
        <v>24</v>
      </c>
      <c r="E21">
        <v>9</v>
      </c>
      <c r="H21">
        <f t="shared" si="0"/>
        <v>22</v>
      </c>
      <c r="I21" t="str">
        <f>CONCATENATE("FMC_LA", H21, "_P")</f>
        <v>FMC_LA22_P</v>
      </c>
    </row>
    <row r="22" spans="1:9" x14ac:dyDescent="0.25">
      <c r="A22">
        <v>5</v>
      </c>
      <c r="B22" t="s">
        <v>45</v>
      </c>
      <c r="C22" t="s">
        <v>30</v>
      </c>
      <c r="D22" t="s">
        <v>24</v>
      </c>
      <c r="E22">
        <v>11</v>
      </c>
      <c r="H22">
        <f t="shared" si="0"/>
        <v>22</v>
      </c>
      <c r="I22" t="str">
        <f>CONCATENATE("FMC_LA", H22, "_N")</f>
        <v>FMC_LA22_N</v>
      </c>
    </row>
    <row r="23" spans="1:9" x14ac:dyDescent="0.25">
      <c r="A23">
        <v>6</v>
      </c>
      <c r="B23" t="s">
        <v>46</v>
      </c>
      <c r="C23" t="s">
        <v>31</v>
      </c>
      <c r="D23" t="s">
        <v>24</v>
      </c>
      <c r="E23">
        <v>13</v>
      </c>
      <c r="H23">
        <f t="shared" si="0"/>
        <v>23</v>
      </c>
      <c r="I23" t="str">
        <f>CONCATENATE("FMC_LA", H23, "_P")</f>
        <v>FMC_LA23_P</v>
      </c>
    </row>
    <row r="24" spans="1:9" x14ac:dyDescent="0.25">
      <c r="A24">
        <v>7</v>
      </c>
      <c r="B24" t="s">
        <v>47</v>
      </c>
      <c r="C24" t="s">
        <v>32</v>
      </c>
      <c r="D24" t="s">
        <v>24</v>
      </c>
      <c r="E24">
        <v>15</v>
      </c>
      <c r="H24">
        <f t="shared" si="0"/>
        <v>23</v>
      </c>
      <c r="I24" t="str">
        <f>CONCATENATE("FMC_LA", H24, "_N")</f>
        <v>FMC_LA23_N</v>
      </c>
    </row>
    <row r="25" spans="1:9" x14ac:dyDescent="0.25">
      <c r="A25">
        <v>8</v>
      </c>
      <c r="B25" t="s">
        <v>48</v>
      </c>
      <c r="C25" t="s">
        <v>33</v>
      </c>
      <c r="D25" t="s">
        <v>24</v>
      </c>
      <c r="E25">
        <v>2</v>
      </c>
      <c r="H25">
        <f t="shared" si="0"/>
        <v>24</v>
      </c>
      <c r="I25" t="str">
        <f>CONCATENATE("FMC_LA", H25, "_P")</f>
        <v>FMC_LA24_P</v>
      </c>
    </row>
    <row r="26" spans="1:9" x14ac:dyDescent="0.25">
      <c r="A26">
        <v>9</v>
      </c>
      <c r="B26" t="s">
        <v>49</v>
      </c>
      <c r="C26" t="s">
        <v>34</v>
      </c>
      <c r="D26" t="s">
        <v>24</v>
      </c>
      <c r="E26">
        <v>4</v>
      </c>
      <c r="H26">
        <f t="shared" si="0"/>
        <v>24</v>
      </c>
      <c r="I26" t="str">
        <f>CONCATENATE("FMC_LA", H26, "_N")</f>
        <v>FMC_LA24_N</v>
      </c>
    </row>
    <row r="27" spans="1:9" x14ac:dyDescent="0.25">
      <c r="A27">
        <v>10</v>
      </c>
      <c r="B27" t="s">
        <v>50</v>
      </c>
      <c r="C27" t="s">
        <v>35</v>
      </c>
      <c r="D27" t="s">
        <v>24</v>
      </c>
      <c r="E27">
        <v>6</v>
      </c>
      <c r="H27">
        <f t="shared" si="0"/>
        <v>25</v>
      </c>
      <c r="I27" t="str">
        <f>CONCATENATE("FMC_LA", H27, "_P")</f>
        <v>FMC_LA25_P</v>
      </c>
    </row>
    <row r="28" spans="1:9" x14ac:dyDescent="0.25">
      <c r="A28">
        <v>11</v>
      </c>
      <c r="B28" t="s">
        <v>9</v>
      </c>
      <c r="C28" t="s">
        <v>10</v>
      </c>
      <c r="D28" t="s">
        <v>24</v>
      </c>
      <c r="E28">
        <v>8</v>
      </c>
      <c r="H28">
        <f t="shared" si="0"/>
        <v>25</v>
      </c>
      <c r="I28" t="str">
        <f>CONCATENATE("FMC_LA", H28, "_N")</f>
        <v>FMC_LA25_N</v>
      </c>
    </row>
    <row r="29" spans="1:9" x14ac:dyDescent="0.25">
      <c r="A29">
        <v>12</v>
      </c>
      <c r="B29" t="s">
        <v>51</v>
      </c>
      <c r="C29" t="s">
        <v>36</v>
      </c>
      <c r="D29" t="s">
        <v>24</v>
      </c>
      <c r="E29">
        <v>10</v>
      </c>
      <c r="H29">
        <f t="shared" si="0"/>
        <v>26</v>
      </c>
      <c r="I29" t="str">
        <f>CONCATENATE("FMC_LA", H29, "_P")</f>
        <v>FMC_LA26_P</v>
      </c>
    </row>
    <row r="30" spans="1:9" x14ac:dyDescent="0.25">
      <c r="A30">
        <v>13</v>
      </c>
      <c r="B30" t="s">
        <v>52</v>
      </c>
      <c r="C30" t="s">
        <v>37</v>
      </c>
      <c r="D30" t="s">
        <v>24</v>
      </c>
      <c r="E30">
        <v>12</v>
      </c>
      <c r="H30">
        <f t="shared" si="0"/>
        <v>26</v>
      </c>
      <c r="I30" t="str">
        <f>CONCATENATE("FMC_LA", H30, "_N")</f>
        <v>FMC_LA26_N</v>
      </c>
    </row>
    <row r="31" spans="1:9" x14ac:dyDescent="0.25">
      <c r="A31">
        <v>14</v>
      </c>
      <c r="B31" t="s">
        <v>53</v>
      </c>
      <c r="C31" t="s">
        <v>38</v>
      </c>
      <c r="D31" t="s">
        <v>24</v>
      </c>
      <c r="E31">
        <v>14</v>
      </c>
      <c r="H31">
        <f t="shared" si="0"/>
        <v>27</v>
      </c>
      <c r="I31" t="str">
        <f>CONCATENATE("FMC_LA", H31, "_P")</f>
        <v>FMC_LA27_P</v>
      </c>
    </row>
    <row r="32" spans="1:9" x14ac:dyDescent="0.25">
      <c r="A32">
        <v>15</v>
      </c>
      <c r="B32" t="s">
        <v>54</v>
      </c>
      <c r="C32" t="s">
        <v>39</v>
      </c>
      <c r="D32" t="s">
        <v>24</v>
      </c>
      <c r="E32">
        <v>16</v>
      </c>
      <c r="H32">
        <f t="shared" si="0"/>
        <v>27</v>
      </c>
      <c r="I32" t="str">
        <f>CONCATENATE("FMC_LA", H32, "_N")</f>
        <v>FMC_LA27_N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 Taffet</dc:creator>
  <cp:lastModifiedBy>Philip A Taffet</cp:lastModifiedBy>
  <dcterms:created xsi:type="dcterms:W3CDTF">2017-02-28T05:19:20Z</dcterms:created>
  <dcterms:modified xsi:type="dcterms:W3CDTF">2017-02-28T08:33:17Z</dcterms:modified>
</cp:coreProperties>
</file>