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nicholasamaral/planwise-design-matrix/data/"/>
    </mc:Choice>
  </mc:AlternateContent>
  <xr:revisionPtr revIDLastSave="0" documentId="13_ncr:1_{A0E32157-5BD0-B943-B554-ED0C8149BD81}" xr6:coauthVersionLast="47" xr6:coauthVersionMax="47" xr10:uidLastSave="{00000000-0000-0000-0000-000000000000}"/>
  <bookViews>
    <workbookView xWindow="0" yWindow="680" windowWidth="30240" windowHeight="17080" xr2:uid="{00000000-000D-0000-FFFF-FFFF00000000}"/>
  </bookViews>
  <sheets>
    <sheet name="Plan Data" sheetId="1" r:id="rId1"/>
    <sheet name="Instructions" sheetId="2" r:id="rId2"/>
    <sheet name="Field Refere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<sst xmlns="http://schemas.openxmlformats.org/spreadsheetml/2006/main" count="524" uniqueCount="180">
  <si>
    <t>client_id</t>
  </si>
  <si>
    <t>client_name</t>
  </si>
  <si>
    <t>industry</t>
  </si>
  <si>
    <t>employee_count</t>
  </si>
  <si>
    <t>state</t>
  </si>
  <si>
    <t>eligibility</t>
  </si>
  <si>
    <t>match_formula</t>
  </si>
  <si>
    <t>match_effective_rate</t>
  </si>
  <si>
    <t>match_eligibility_criteria</t>
  </si>
  <si>
    <t>match_last_day_work_rule</t>
  </si>
  <si>
    <t>match_true_up</t>
  </si>
  <si>
    <t>match_contribution_frequency</t>
  </si>
  <si>
    <t>nonelective_formula</t>
  </si>
  <si>
    <t>nonelective_eligibility_criteria</t>
  </si>
  <si>
    <t>nonelective_last_day_work_rule</t>
  </si>
  <si>
    <t>nonelective_contribution_frequency</t>
  </si>
  <si>
    <t>auto_enrollment_enabled</t>
  </si>
  <si>
    <t>auto_enrollment_rate</t>
  </si>
  <si>
    <t>auto_enrollment_effective_year</t>
  </si>
  <si>
    <t>auto_escalation_enabled</t>
  </si>
  <si>
    <t>auto_escalation_cap</t>
  </si>
  <si>
    <t>vesting_schedule</t>
  </si>
  <si>
    <t>data_source</t>
  </si>
  <si>
    <t>notes</t>
  </si>
  <si>
    <t>Unique client ID (e.g., CLIENT-001)</t>
  </si>
  <si>
    <t>Company name</t>
  </si>
  <si>
    <t>healthcare, higher_ed, manufacturing, or other</t>
  </si>
  <si>
    <t>Number of employees</t>
  </si>
  <si>
    <t>Two-letter state code (CA, NY, etc.)</t>
  </si>
  <si>
    <t>e.g., "Immediate", "1 year", "1000 hours"</t>
  </si>
  <si>
    <t>e.g., "100% up to 3%" or "50% up to 6%"</t>
  </si>
  <si>
    <t>Effective match rate as % (e.g., 3.0)</t>
  </si>
  <si>
    <t>Eligibility criteria for match</t>
  </si>
  <si>
    <t>Yes or No - Last day work rule for match</t>
  </si>
  <si>
    <t>Yes or No - Match true-up enabled</t>
  </si>
  <si>
    <t>e.g., "per pay period", "monthly", "annually"</t>
  </si>
  <si>
    <t>Non-elective contribution formula</t>
  </si>
  <si>
    <t>Eligibility criteria for non-elective</t>
  </si>
  <si>
    <t>Yes or No - Last day work rule for non-elective</t>
  </si>
  <si>
    <t>Yes or No</t>
  </si>
  <si>
    <t>Default rate as % (e.g., 3.0) - leave blank if No AE</t>
  </si>
  <si>
    <t>Year AE became effective (e.g., 1900 for all, 2024 for new hires)</t>
  </si>
  <si>
    <t>Yes or No - Auto-escalation enabled</t>
  </si>
  <si>
    <t>Auto-escalation cap as % (e.g., 10.0)</t>
  </si>
  <si>
    <t>e.g., "Immediate", "3-year cliff", "2-6 graded"</t>
  </si>
  <si>
    <t>ManualEntry (default)</t>
  </si>
  <si>
    <t>Any notes about data quality or source</t>
  </si>
  <si>
    <t>higher_ed</t>
  </si>
  <si>
    <t>CA</t>
  </si>
  <si>
    <t>Immediate</t>
  </si>
  <si>
    <t>No</t>
  </si>
  <si>
    <t>Yes</t>
  </si>
  <si>
    <t>annually</t>
  </si>
  <si>
    <t>ManualEntry</t>
  </si>
  <si>
    <t>Step</t>
  </si>
  <si>
    <t>Instructions</t>
  </si>
  <si>
    <t>Start entering data in Row 4 (below the example row)</t>
  </si>
  <si>
    <t>Use the dropdown menus for industry and Yes/No fields</t>
  </si>
  <si>
    <t>For percentage fields: Enter the % value (e.g., 3.0 for 3%, 4.5 for 4.5%)</t>
  </si>
  <si>
    <t>For auto_enrollment_effective_year: Enter 1900 if applies to all employees, or year like 2024 for new hires after that date</t>
  </si>
  <si>
    <t>Leave auto_enrollment_rate blank if auto_enrollment_enabled = No</t>
  </si>
  <si>
    <t>Fill in all 20 clients (rows 4-23)</t>
  </si>
  <si>
    <t>Save the file and run: python excel_to_duckdb.py</t>
  </si>
  <si>
    <t>Field Name</t>
  </si>
  <si>
    <t>Data Type</t>
  </si>
  <si>
    <t>Required</t>
  </si>
  <si>
    <t>Notes</t>
  </si>
  <si>
    <t>Text</t>
  </si>
  <si>
    <t>Must be unique (e.g., CLIENT-001, CLIENT-002)</t>
  </si>
  <si>
    <t>Company legal name</t>
  </si>
  <si>
    <t>Dropdown</t>
  </si>
  <si>
    <t>Options: healthcare, higher_ed, manufacturing, other</t>
  </si>
  <si>
    <t>Number</t>
  </si>
  <si>
    <t>Total employee count (not just participants)</t>
  </si>
  <si>
    <t>Text (2 letters)</t>
  </si>
  <si>
    <t>Two-letter state code (CA, NY, TX, etc.) or leave blank</t>
  </si>
  <si>
    <t>Eligibility for plan entry (e.g., "Immediate", "1 year", "1000 hours")</t>
  </si>
  <si>
    <t>Human-readable format (e.g., "100% up to 3%", "50% up to 6%")</t>
  </si>
  <si>
    <t>Number (decimal)</t>
  </si>
  <si>
    <t>Effective match as % (3.0 = 3%, 4.5 = 4.5%)</t>
  </si>
  <si>
    <t>Eligibility criteria for employer match</t>
  </si>
  <si>
    <t>Options: Yes, No. Last day work rule requirement for match</t>
  </si>
  <si>
    <t>Options: Yes, No. Match true-up available</t>
  </si>
  <si>
    <t>Frequency of match contributions (e.g., "per pay period", "monthly", "annually")</t>
  </si>
  <si>
    <t>Non-elective contribution formula if applicable</t>
  </si>
  <si>
    <t>Eligibility criteria for non-elective contribution</t>
  </si>
  <si>
    <t>Options: Yes, No. Last day work rule requirement for non-elective</t>
  </si>
  <si>
    <t>Frequency of non-elective contributions</t>
  </si>
  <si>
    <t>Options: Yes, No</t>
  </si>
  <si>
    <t>Conditional</t>
  </si>
  <si>
    <t>Required if auto_enrollment_enabled = Yes. Enter as % (3.0 = 3%)</t>
  </si>
  <si>
    <t>Number (year)</t>
  </si>
  <si>
    <t>Year auto-enrollment became effective. 1900 = applies to all employees</t>
  </si>
  <si>
    <t>Options: Yes, No. Auto-escalation feature enabled</t>
  </si>
  <si>
    <t>Required if auto_escalation_enabled = Yes. Cap as % (10.0 = 10%)</t>
  </si>
  <si>
    <t>Vesting schedule (e.g., "Immediate", "3-year cliff", "2-6 graded")</t>
  </si>
  <si>
    <t>Default: ManualEntry</t>
  </si>
  <si>
    <t>Any context about data quality or extraction challenges</t>
  </si>
  <si>
    <t>Baystate Health</t>
  </si>
  <si>
    <t>Trinity Health of New England</t>
  </si>
  <si>
    <t>Cooley Dickinson Hospital (Mass General Brigham)</t>
  </si>
  <si>
    <t>Holyoke Medical Center</t>
  </si>
  <si>
    <t>Saratoga Hospital</t>
  </si>
  <si>
    <t>Albany Medical Center</t>
  </si>
  <si>
    <t>Glens Falls Hospital</t>
  </si>
  <si>
    <t>Southwestern Vermont Health Care</t>
  </si>
  <si>
    <t>WPI</t>
  </si>
  <si>
    <t>RIT</t>
  </si>
  <si>
    <t>Stevens</t>
  </si>
  <si>
    <t>Lehigh</t>
  </si>
  <si>
    <t>Caltech</t>
  </si>
  <si>
    <t>MIT</t>
  </si>
  <si>
    <t>Purdue</t>
  </si>
  <si>
    <t>SUNY</t>
  </si>
  <si>
    <t>healthcare</t>
  </si>
  <si>
    <t>MA</t>
  </si>
  <si>
    <t>CT</t>
  </si>
  <si>
    <t>NY</t>
  </si>
  <si>
    <t>VT</t>
  </si>
  <si>
    <t>NJ</t>
  </si>
  <si>
    <t>PA</t>
  </si>
  <si>
    <t>IN</t>
  </si>
  <si>
    <t>1 year</t>
  </si>
  <si>
    <t>1 year, 1000 hours</t>
  </si>
  <si>
    <t>975 hours</t>
  </si>
  <si>
    <t>1 year wait</t>
  </si>
  <si>
    <t>100% up to 3% + 50% up to next 7%</t>
  </si>
  <si>
    <t>Discretionary Match</t>
  </si>
  <si>
    <t>Discretionary</t>
  </si>
  <si>
    <t>100% up to 4% match</t>
  </si>
  <si>
    <t>Pension</t>
  </si>
  <si>
    <t>3-year cliff</t>
  </si>
  <si>
    <t>5-year graded</t>
  </si>
  <si>
    <t>2-year cliff</t>
  </si>
  <si>
    <t>3-year graded</t>
  </si>
  <si>
    <t>50% up to 6%</t>
  </si>
  <si>
    <t>8-10% (service based)</t>
  </si>
  <si>
    <t>5-11% (service based)</t>
  </si>
  <si>
    <t>4-8% (service based)</t>
  </si>
  <si>
    <t>4-8% (job based)</t>
  </si>
  <si>
    <t>6-10% (job based)</t>
  </si>
  <si>
    <t>100% up to 2% match</t>
  </si>
  <si>
    <t>Cash Balance DB</t>
  </si>
  <si>
    <t>1000 hours</t>
  </si>
  <si>
    <t>100% on first 3%, 50% on next 2%</t>
  </si>
  <si>
    <t>0.8-3.0% (service based)</t>
  </si>
  <si>
    <t>50% of first 4%</t>
  </si>
  <si>
    <t>3-5% (service based)</t>
  </si>
  <si>
    <t>Data from 2024 Form 5500</t>
  </si>
  <si>
    <t>RPI</t>
  </si>
  <si>
    <t>Berkshire Health</t>
  </si>
  <si>
    <t>Sheppard Pratt Health</t>
  </si>
  <si>
    <t>MD</t>
  </si>
  <si>
    <t>Nuvance Health</t>
  </si>
  <si>
    <t>100% up to 6%</t>
  </si>
  <si>
    <t>Northwell</t>
  </si>
  <si>
    <t>6-year graded</t>
  </si>
  <si>
    <t>NYU Langone Health</t>
  </si>
  <si>
    <t>Mount Sinai Health</t>
  </si>
  <si>
    <t>NewYork‚ÄìPresbyterian</t>
  </si>
  <si>
    <t>Montefiore Health</t>
  </si>
  <si>
    <t>Hartford HealthCare</t>
  </si>
  <si>
    <t>Yale New Haven Health</t>
  </si>
  <si>
    <t>RWJBarnabas Health</t>
  </si>
  <si>
    <t>Hackensack Meridian</t>
  </si>
  <si>
    <t>Immediate for Pension</t>
  </si>
  <si>
    <t>Full Time, Immediate</t>
  </si>
  <si>
    <t>Immediate for match, 1000 hours and last day for core</t>
  </si>
  <si>
    <t>3 months</t>
  </si>
  <si>
    <t>Immediate, 1000 hours and last day for profit sharing</t>
  </si>
  <si>
    <t>6‚Äì10% NEC based on job</t>
  </si>
  <si>
    <t>100% on first 3%; NEC varies 3‚Äì5.4%</t>
  </si>
  <si>
    <t>DB Pension</t>
  </si>
  <si>
    <t>4‚Äì8% NEC based on affiliate</t>
  </si>
  <si>
    <t>100% on first 4% + 50% on next 2%, 2% NEC</t>
  </si>
  <si>
    <t>Max match of 3% for up to 5% EE deferrals; 3% to 8% NEC based on service</t>
  </si>
  <si>
    <t>50% of 1% to 50% of 4% based on service; 0.5% to 4% NEC based on service</t>
  </si>
  <si>
    <t>100% on first 2% + 50% on the next 3%; Profit sharing 1.5%</t>
  </si>
  <si>
    <t>DB rules apply</t>
  </si>
  <si>
    <t>3-year cliff; 6-year graded varies by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</si>
</sst>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9"/>
      <color rgb="FF666666"/>
      <name val="Calibri"/>
      <family val="2"/>
    </font>
    <font>
      <b/>
      <sz val="12"/>
      <color rgb="FFFFFFFF"/>
      <name val="Calibri"/>
      <family val="2"/>
    </font>
    <font>
      <sz val="8"/>
      <name val="Calibri"/>
      <family val="2"/>
      <scheme val="minor"/>
    </font>
    <font>
      <sz val="12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E8F4F8"/>
        <bgColor rgb="FFE8F4F8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1" xfId="0" applyFont="1" applyBorder="1" applyAlignment="1">
      <alignment horizontal="center" vertical="top"/>
    </xf>
    <xf numFmtId="0" fontId="0" fillId="3" borderId="0" xfId="0" applyFill="1"/>
    <xf numFmtId="0" fontId="3" fillId="4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9" fontId="0" fillId="0" borderId="0" xfId="0" applyNumberFormat="1"/>
    <xf numFmtId="0" fontId="5" fillId="0" borderId="0" xfId="0" applyFont="1"/>
    <xf numFmtId="10" fontId="0" fillId="0" borderId="0" xfId="0" applyNumberFormat="1"/>
    <xf numFmtId="9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topLeftCell="O1" workbookViewId="0">
      <pane ySplit="3" topLeftCell="A4" activePane="bottomLeft" state="frozen"/>
      <selection pane="bottomLeft" activeCell="R26" sqref="R26"/>
    </sheetView>
  </sheetViews>
  <sheetFormatPr baseColWidth="10" defaultColWidth="8.83203125" defaultRowHeight="15" x14ac:dyDescent="0.2"/>
  <cols>
    <col min="1" max="1" width="15" customWidth="1"/>
    <col min="2" max="2" width="25" customWidth="1"/>
    <col min="3" max="3" width="18" customWidth="1"/>
    <col min="4" max="4" width="15" customWidth="1"/>
    <col min="5" max="5" width="8" customWidth="1"/>
    <col min="6" max="6" width="20" customWidth="1"/>
    <col min="7" max="7" width="35.33203125" bestFit="1" customWidth="1"/>
    <col min="8" max="8" width="20" customWidth="1"/>
    <col min="9" max="9" width="25" customWidth="1"/>
    <col min="10" max="10" width="22" customWidth="1"/>
    <col min="11" max="11" width="15" customWidth="1"/>
    <col min="12" max="13" width="25" customWidth="1"/>
    <col min="14" max="14" width="30" customWidth="1"/>
    <col min="15" max="15" width="28" customWidth="1"/>
    <col min="16" max="16" width="30" customWidth="1"/>
    <col min="17" max="18" width="22" customWidth="1"/>
    <col min="19" max="19" width="28" customWidth="1"/>
    <col min="20" max="20" width="22" customWidth="1"/>
    <col min="21" max="21" width="20" customWidth="1"/>
    <col min="22" max="22" width="25" customWidth="1"/>
    <col min="23" max="23" width="15" customWidth="1"/>
    <col min="24" max="24" width="30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</row>
    <row r="3" spans="1:24" x14ac:dyDescent="0.2">
      <c r="A3" s="3" t="s">
        <v>24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 t="s">
        <v>30</v>
      </c>
      <c r="H3" s="3" t="s">
        <v>31</v>
      </c>
      <c r="I3" s="3" t="s">
        <v>32</v>
      </c>
      <c r="J3" s="3" t="s">
        <v>33</v>
      </c>
      <c r="K3" s="3" t="s">
        <v>34</v>
      </c>
      <c r="L3" s="3" t="s">
        <v>35</v>
      </c>
      <c r="M3" s="3" t="s">
        <v>36</v>
      </c>
      <c r="N3" s="3" t="s">
        <v>37</v>
      </c>
      <c r="O3" s="3" t="s">
        <v>38</v>
      </c>
      <c r="P3" s="3" t="s">
        <v>35</v>
      </c>
      <c r="Q3" s="3" t="s">
        <v>39</v>
      </c>
      <c r="R3" s="3" t="s">
        <v>40</v>
      </c>
      <c r="S3" s="3" t="s">
        <v>41</v>
      </c>
      <c r="T3" s="3" t="s">
        <v>42</v>
      </c>
      <c r="U3" s="3" t="s">
        <v>43</v>
      </c>
      <c r="V3" s="3" t="s">
        <v>44</v>
      </c>
      <c r="W3" s="3" t="s">
        <v>45</v>
      </c>
      <c r="X3" s="3" t="s">
        <v>46</v>
      </c>
    </row>
    <row r="4" spans="1:24" x14ac:dyDescent="0.2">
      <c r="A4">
        <v>70001</v>
      </c>
      <c r="B4" t="s">
        <v>98</v>
      </c>
      <c r="C4" t="s">
        <v>114</v>
      </c>
      <c r="D4">
        <v>13000</v>
      </c>
      <c r="E4" t="s">
        <v>115</v>
      </c>
      <c r="F4" t="s">
        <v>143</v>
      </c>
      <c r="G4" t="s">
        <v>146</v>
      </c>
      <c r="I4" t="s">
        <v>143</v>
      </c>
      <c r="J4" t="s">
        <v>51</v>
      </c>
      <c r="K4" t="s">
        <v>51</v>
      </c>
      <c r="M4" t="s">
        <v>147</v>
      </c>
      <c r="N4" t="s">
        <v>143</v>
      </c>
      <c r="O4" t="s">
        <v>50</v>
      </c>
      <c r="P4" t="s">
        <v>52</v>
      </c>
      <c r="Q4" t="s">
        <v>51</v>
      </c>
      <c r="R4" s="6">
        <v>0.03</v>
      </c>
      <c r="S4">
        <v>1900</v>
      </c>
      <c r="T4" t="s">
        <v>51</v>
      </c>
      <c r="U4" s="6">
        <v>0.1</v>
      </c>
      <c r="V4" t="s">
        <v>131</v>
      </c>
      <c r="W4" t="s">
        <v>53</v>
      </c>
      <c r="X4" t="s">
        <v>148</v>
      </c>
    </row>
    <row r="5" spans="1:24" x14ac:dyDescent="0.2">
      <c r="A5">
        <f>A4+1</f>
        <v>70002</v>
      </c>
      <c r="B5" t="s">
        <v>99</v>
      </c>
      <c r="C5" t="s">
        <v>114</v>
      </c>
      <c r="D5">
        <v>8000</v>
      </c>
      <c r="E5" t="s">
        <v>116</v>
      </c>
      <c r="F5" t="s">
        <v>49</v>
      </c>
      <c r="G5" t="s">
        <v>126</v>
      </c>
      <c r="I5" t="s">
        <v>49</v>
      </c>
      <c r="J5" t="s">
        <v>50</v>
      </c>
      <c r="Q5" t="s">
        <v>51</v>
      </c>
      <c r="R5" s="6">
        <v>0.02</v>
      </c>
      <c r="S5">
        <v>1900</v>
      </c>
      <c r="T5" t="s">
        <v>50</v>
      </c>
      <c r="V5" t="s">
        <v>131</v>
      </c>
      <c r="W5" t="s">
        <v>53</v>
      </c>
      <c r="X5" t="s">
        <v>148</v>
      </c>
    </row>
    <row r="6" spans="1:24" x14ac:dyDescent="0.2">
      <c r="A6">
        <f t="shared" ref="A6:A19" si="0">A5+1</f>
        <v>70003</v>
      </c>
      <c r="B6" t="s">
        <v>100</v>
      </c>
      <c r="C6" t="s">
        <v>114</v>
      </c>
      <c r="D6">
        <v>2000</v>
      </c>
      <c r="E6" t="s">
        <v>115</v>
      </c>
      <c r="F6" t="s">
        <v>122</v>
      </c>
      <c r="G6" t="s">
        <v>141</v>
      </c>
      <c r="I6" t="s">
        <v>122</v>
      </c>
      <c r="J6" t="s">
        <v>50</v>
      </c>
      <c r="M6" t="s">
        <v>142</v>
      </c>
      <c r="N6" t="s">
        <v>122</v>
      </c>
      <c r="Q6" t="s">
        <v>51</v>
      </c>
      <c r="R6" s="6">
        <v>0.02</v>
      </c>
      <c r="S6">
        <v>1900</v>
      </c>
      <c r="T6" t="s">
        <v>50</v>
      </c>
      <c r="V6" t="s">
        <v>131</v>
      </c>
      <c r="W6" t="s">
        <v>53</v>
      </c>
      <c r="X6" t="s">
        <v>148</v>
      </c>
    </row>
    <row r="7" spans="1:24" x14ac:dyDescent="0.2">
      <c r="A7">
        <f t="shared" si="0"/>
        <v>70004</v>
      </c>
      <c r="B7" t="s">
        <v>101</v>
      </c>
      <c r="C7" t="s">
        <v>114</v>
      </c>
      <c r="D7">
        <v>2000</v>
      </c>
      <c r="E7" t="s">
        <v>115</v>
      </c>
      <c r="F7" t="s">
        <v>123</v>
      </c>
      <c r="G7" t="s">
        <v>127</v>
      </c>
      <c r="I7" t="s">
        <v>123</v>
      </c>
      <c r="J7" t="s">
        <v>50</v>
      </c>
      <c r="Q7" t="s">
        <v>50</v>
      </c>
      <c r="S7">
        <v>1900</v>
      </c>
      <c r="T7" t="s">
        <v>50</v>
      </c>
      <c r="V7" t="s">
        <v>131</v>
      </c>
      <c r="W7" t="s">
        <v>53</v>
      </c>
      <c r="X7" t="s">
        <v>148</v>
      </c>
    </row>
    <row r="8" spans="1:24" x14ac:dyDescent="0.2">
      <c r="A8">
        <f t="shared" si="0"/>
        <v>70005</v>
      </c>
      <c r="B8" t="s">
        <v>102</v>
      </c>
      <c r="C8" t="s">
        <v>114</v>
      </c>
      <c r="D8">
        <v>5000</v>
      </c>
      <c r="E8" t="s">
        <v>117</v>
      </c>
      <c r="F8" t="s">
        <v>124</v>
      </c>
      <c r="G8" t="s">
        <v>145</v>
      </c>
      <c r="I8" t="s">
        <v>124</v>
      </c>
      <c r="J8" t="s">
        <v>50</v>
      </c>
      <c r="M8" s="8">
        <v>2.75E-2</v>
      </c>
      <c r="Q8" t="s">
        <v>51</v>
      </c>
      <c r="R8" s="6">
        <v>0.02</v>
      </c>
      <c r="S8">
        <v>1900</v>
      </c>
      <c r="T8" t="s">
        <v>50</v>
      </c>
      <c r="V8" t="s">
        <v>132</v>
      </c>
      <c r="W8" t="s">
        <v>53</v>
      </c>
      <c r="X8" t="s">
        <v>148</v>
      </c>
    </row>
    <row r="9" spans="1:24" x14ac:dyDescent="0.2">
      <c r="A9">
        <f t="shared" si="0"/>
        <v>70006</v>
      </c>
      <c r="B9" t="s">
        <v>103</v>
      </c>
      <c r="C9" t="s">
        <v>114</v>
      </c>
      <c r="D9">
        <v>9000</v>
      </c>
      <c r="E9" t="s">
        <v>117</v>
      </c>
      <c r="F9" t="s">
        <v>49</v>
      </c>
      <c r="G9" t="s">
        <v>128</v>
      </c>
      <c r="I9" t="s">
        <v>49</v>
      </c>
      <c r="J9" t="s">
        <v>50</v>
      </c>
      <c r="Q9" t="s">
        <v>51</v>
      </c>
      <c r="R9" s="6">
        <v>0.03</v>
      </c>
      <c r="S9">
        <v>1900</v>
      </c>
      <c r="T9" t="s">
        <v>50</v>
      </c>
      <c r="V9" t="s">
        <v>49</v>
      </c>
      <c r="W9" t="s">
        <v>53</v>
      </c>
      <c r="X9" t="s">
        <v>148</v>
      </c>
    </row>
    <row r="10" spans="1:24" x14ac:dyDescent="0.2">
      <c r="A10">
        <f t="shared" si="0"/>
        <v>70007</v>
      </c>
      <c r="B10" t="s">
        <v>104</v>
      </c>
      <c r="C10" t="s">
        <v>114</v>
      </c>
      <c r="D10">
        <v>2300</v>
      </c>
      <c r="E10" t="s">
        <v>117</v>
      </c>
      <c r="F10" t="s">
        <v>49</v>
      </c>
      <c r="G10" t="s">
        <v>129</v>
      </c>
      <c r="I10" t="s">
        <v>49</v>
      </c>
      <c r="J10" t="s">
        <v>50</v>
      </c>
      <c r="Q10" t="s">
        <v>51</v>
      </c>
      <c r="R10" s="6">
        <v>0.02</v>
      </c>
      <c r="S10">
        <v>1900</v>
      </c>
      <c r="T10" t="s">
        <v>51</v>
      </c>
      <c r="U10" s="6">
        <v>0.04</v>
      </c>
      <c r="V10" t="s">
        <v>133</v>
      </c>
      <c r="W10" t="s">
        <v>53</v>
      </c>
      <c r="X10" t="s">
        <v>148</v>
      </c>
    </row>
    <row r="11" spans="1:24" x14ac:dyDescent="0.2">
      <c r="A11">
        <f t="shared" si="0"/>
        <v>70008</v>
      </c>
      <c r="B11" t="s">
        <v>105</v>
      </c>
      <c r="C11" t="s">
        <v>114</v>
      </c>
      <c r="D11">
        <v>1400</v>
      </c>
      <c r="E11" t="s">
        <v>118</v>
      </c>
      <c r="F11" t="s">
        <v>122</v>
      </c>
      <c r="G11" t="s">
        <v>144</v>
      </c>
      <c r="I11" t="s">
        <v>122</v>
      </c>
      <c r="J11" t="s">
        <v>50</v>
      </c>
      <c r="M11" s="8">
        <v>2.5000000000000001E-2</v>
      </c>
      <c r="Q11" t="s">
        <v>51</v>
      </c>
      <c r="R11" s="6">
        <v>0.03</v>
      </c>
      <c r="S11">
        <v>1900</v>
      </c>
      <c r="T11" t="s">
        <v>50</v>
      </c>
      <c r="V11" t="s">
        <v>49</v>
      </c>
      <c r="W11" t="s">
        <v>53</v>
      </c>
      <c r="X11" t="s">
        <v>148</v>
      </c>
    </row>
    <row r="12" spans="1:24" x14ac:dyDescent="0.2">
      <c r="A12">
        <f t="shared" si="0"/>
        <v>70009</v>
      </c>
      <c r="B12" t="s">
        <v>106</v>
      </c>
      <c r="C12" t="s">
        <v>47</v>
      </c>
      <c r="D12">
        <v>500</v>
      </c>
      <c r="E12" t="s">
        <v>115</v>
      </c>
      <c r="F12" t="s">
        <v>123</v>
      </c>
      <c r="I12" t="s">
        <v>123</v>
      </c>
      <c r="J12" t="s">
        <v>50</v>
      </c>
      <c r="M12" s="8">
        <v>9.5000000000000001E-2</v>
      </c>
      <c r="N12" t="s">
        <v>123</v>
      </c>
      <c r="Q12" t="s">
        <v>50</v>
      </c>
      <c r="S12">
        <v>1900</v>
      </c>
      <c r="T12" t="s">
        <v>50</v>
      </c>
      <c r="V12" t="s">
        <v>49</v>
      </c>
      <c r="W12" t="s">
        <v>53</v>
      </c>
      <c r="X12" t="s">
        <v>148</v>
      </c>
    </row>
    <row r="13" spans="1:24" x14ac:dyDescent="0.2">
      <c r="A13">
        <f t="shared" si="0"/>
        <v>70010</v>
      </c>
      <c r="B13" t="s">
        <v>107</v>
      </c>
      <c r="C13" t="s">
        <v>47</v>
      </c>
      <c r="D13">
        <v>10500</v>
      </c>
      <c r="E13" t="s">
        <v>117</v>
      </c>
      <c r="F13" t="s">
        <v>125</v>
      </c>
      <c r="I13" t="s">
        <v>125</v>
      </c>
      <c r="J13" t="s">
        <v>50</v>
      </c>
      <c r="M13" t="s">
        <v>138</v>
      </c>
      <c r="N13" t="s">
        <v>125</v>
      </c>
      <c r="Q13" t="s">
        <v>51</v>
      </c>
      <c r="R13" s="6">
        <v>0.02</v>
      </c>
      <c r="S13">
        <v>1900</v>
      </c>
      <c r="T13" t="s">
        <v>51</v>
      </c>
      <c r="U13" s="6">
        <v>0.1</v>
      </c>
      <c r="V13" t="s">
        <v>49</v>
      </c>
      <c r="W13" t="s">
        <v>53</v>
      </c>
      <c r="X13" t="s">
        <v>148</v>
      </c>
    </row>
    <row r="14" spans="1:24" x14ac:dyDescent="0.2">
      <c r="A14">
        <f t="shared" si="0"/>
        <v>70011</v>
      </c>
      <c r="B14" t="s">
        <v>108</v>
      </c>
      <c r="C14" t="s">
        <v>47</v>
      </c>
      <c r="D14">
        <v>1400</v>
      </c>
      <c r="E14" t="s">
        <v>119</v>
      </c>
      <c r="F14" t="s">
        <v>125</v>
      </c>
      <c r="G14" t="s">
        <v>140</v>
      </c>
      <c r="I14" t="s">
        <v>125</v>
      </c>
      <c r="J14" t="s">
        <v>50</v>
      </c>
      <c r="Q14" t="s">
        <v>50</v>
      </c>
      <c r="S14">
        <v>1900</v>
      </c>
      <c r="T14" t="s">
        <v>50</v>
      </c>
      <c r="V14" t="s">
        <v>49</v>
      </c>
      <c r="W14" t="s">
        <v>53</v>
      </c>
      <c r="X14" t="s">
        <v>148</v>
      </c>
    </row>
    <row r="15" spans="1:24" x14ac:dyDescent="0.2">
      <c r="A15">
        <f t="shared" si="0"/>
        <v>70012</v>
      </c>
      <c r="B15" t="s">
        <v>109</v>
      </c>
      <c r="C15" t="s">
        <v>47</v>
      </c>
      <c r="D15">
        <v>2000</v>
      </c>
      <c r="E15" t="s">
        <v>120</v>
      </c>
      <c r="F15" t="s">
        <v>49</v>
      </c>
      <c r="G15" t="s">
        <v>135</v>
      </c>
      <c r="I15" t="s">
        <v>49</v>
      </c>
      <c r="J15" t="s">
        <v>50</v>
      </c>
      <c r="M15" t="s">
        <v>139</v>
      </c>
      <c r="N15" t="s">
        <v>49</v>
      </c>
      <c r="Q15" t="s">
        <v>51</v>
      </c>
      <c r="R15" s="6">
        <v>0.03</v>
      </c>
      <c r="S15">
        <v>1900</v>
      </c>
      <c r="T15" t="s">
        <v>50</v>
      </c>
      <c r="V15" t="s">
        <v>131</v>
      </c>
      <c r="W15" t="s">
        <v>53</v>
      </c>
      <c r="X15" t="s">
        <v>148</v>
      </c>
    </row>
    <row r="16" spans="1:24" x14ac:dyDescent="0.2">
      <c r="A16">
        <f t="shared" si="0"/>
        <v>70013</v>
      </c>
      <c r="B16" t="s">
        <v>110</v>
      </c>
      <c r="C16" t="s">
        <v>47</v>
      </c>
      <c r="D16">
        <v>250</v>
      </c>
      <c r="E16" t="s">
        <v>48</v>
      </c>
      <c r="F16" t="s">
        <v>49</v>
      </c>
      <c r="I16" t="s">
        <v>49</v>
      </c>
      <c r="J16" t="s">
        <v>50</v>
      </c>
      <c r="M16" t="s">
        <v>137</v>
      </c>
      <c r="N16" t="s">
        <v>49</v>
      </c>
      <c r="Q16" t="s">
        <v>50</v>
      </c>
      <c r="S16">
        <v>1900</v>
      </c>
      <c r="T16" t="s">
        <v>50</v>
      </c>
      <c r="V16" t="s">
        <v>134</v>
      </c>
      <c r="W16" t="s">
        <v>53</v>
      </c>
      <c r="X16" t="s">
        <v>148</v>
      </c>
    </row>
    <row r="17" spans="1:24" x14ac:dyDescent="0.2">
      <c r="A17">
        <f t="shared" si="0"/>
        <v>70014</v>
      </c>
      <c r="B17" t="s">
        <v>111</v>
      </c>
      <c r="C17" t="s">
        <v>47</v>
      </c>
      <c r="D17">
        <v>17500</v>
      </c>
      <c r="E17" t="s">
        <v>115</v>
      </c>
      <c r="F17" t="s">
        <v>49</v>
      </c>
      <c r="I17" t="s">
        <v>49</v>
      </c>
      <c r="J17" t="s">
        <v>50</v>
      </c>
      <c r="M17" t="s">
        <v>130</v>
      </c>
      <c r="N17" t="s">
        <v>49</v>
      </c>
      <c r="Q17" t="s">
        <v>50</v>
      </c>
      <c r="S17">
        <v>1900</v>
      </c>
      <c r="T17" t="s">
        <v>50</v>
      </c>
      <c r="V17" t="s">
        <v>49</v>
      </c>
      <c r="W17" t="s">
        <v>53</v>
      </c>
      <c r="X17" t="s">
        <v>148</v>
      </c>
    </row>
    <row r="18" spans="1:24" x14ac:dyDescent="0.2">
      <c r="A18">
        <f t="shared" si="0"/>
        <v>70015</v>
      </c>
      <c r="B18" t="s">
        <v>112</v>
      </c>
      <c r="C18" t="s">
        <v>47</v>
      </c>
      <c r="D18">
        <v>18800</v>
      </c>
      <c r="E18" t="s">
        <v>121</v>
      </c>
      <c r="F18" t="s">
        <v>49</v>
      </c>
      <c r="I18" t="s">
        <v>49</v>
      </c>
      <c r="J18" t="s">
        <v>50</v>
      </c>
      <c r="M18" s="6">
        <v>0.1</v>
      </c>
      <c r="N18" t="s">
        <v>49</v>
      </c>
      <c r="Q18" t="s">
        <v>51</v>
      </c>
      <c r="R18" s="6">
        <v>0.05</v>
      </c>
      <c r="S18">
        <v>1900</v>
      </c>
      <c r="T18" t="s">
        <v>50</v>
      </c>
      <c r="V18" t="s">
        <v>49</v>
      </c>
      <c r="W18" t="s">
        <v>53</v>
      </c>
      <c r="X18" t="s">
        <v>148</v>
      </c>
    </row>
    <row r="19" spans="1:24" x14ac:dyDescent="0.2">
      <c r="A19">
        <f t="shared" si="0"/>
        <v>70016</v>
      </c>
      <c r="B19" t="s">
        <v>113</v>
      </c>
      <c r="C19" t="s">
        <v>47</v>
      </c>
      <c r="D19">
        <v>91000</v>
      </c>
      <c r="E19" t="s">
        <v>117</v>
      </c>
      <c r="F19" t="s">
        <v>49</v>
      </c>
      <c r="I19" t="s">
        <v>49</v>
      </c>
      <c r="J19" t="s">
        <v>50</v>
      </c>
      <c r="M19" t="s">
        <v>136</v>
      </c>
      <c r="N19" t="s">
        <v>49</v>
      </c>
      <c r="Q19" t="s">
        <v>51</v>
      </c>
      <c r="R19" s="6">
        <v>0.03</v>
      </c>
      <c r="S19">
        <v>1900</v>
      </c>
      <c r="T19" t="s">
        <v>50</v>
      </c>
      <c r="V19" t="s">
        <v>49</v>
      </c>
      <c r="W19" t="s">
        <v>53</v>
      </c>
      <c r="X19" t="s">
        <v>148</v>
      </c>
    </row>
    <row r="20" spans="1:24" x14ac:dyDescent="0.2">
      <c r="A20">
        <v>70017</v>
      </c>
      <c r="B20" t="s">
        <v>149</v>
      </c>
      <c r="C20" t="s">
        <v>47</v>
      </c>
      <c r="D20">
        <v>1200</v>
      </c>
      <c r="E20" t="s">
        <v>117</v>
      </c>
      <c r="F20" t="s">
        <v>49</v>
      </c>
      <c r="M20" s="6">
        <v>0.08</v>
      </c>
      <c r="N20" t="s">
        <v>49</v>
      </c>
      <c r="Q20" t="s">
        <v>51</v>
      </c>
      <c r="R20" s="6">
        <v>0.01</v>
      </c>
      <c r="S20">
        <v>1900</v>
      </c>
      <c r="T20" t="s">
        <v>51</v>
      </c>
      <c r="U20" s="6">
        <v>0.08</v>
      </c>
      <c r="V20" t="s">
        <v>131</v>
      </c>
      <c r="W20" t="s">
        <v>53</v>
      </c>
      <c r="X20" t="s">
        <v>148</v>
      </c>
    </row>
    <row r="21" spans="1:24" x14ac:dyDescent="0.2">
      <c r="A21">
        <v>70018</v>
      </c>
      <c r="B21" t="s">
        <v>150</v>
      </c>
      <c r="C21" t="s">
        <v>114</v>
      </c>
      <c r="D21">
        <v>4000</v>
      </c>
      <c r="E21" t="s">
        <v>115</v>
      </c>
      <c r="F21" t="s">
        <v>122</v>
      </c>
      <c r="G21" t="s">
        <v>146</v>
      </c>
      <c r="I21" t="s">
        <v>122</v>
      </c>
      <c r="J21" t="s">
        <v>50</v>
      </c>
      <c r="M21" s="8">
        <v>2.5000000000000001E-2</v>
      </c>
      <c r="N21" t="s">
        <v>122</v>
      </c>
      <c r="Q21" t="s">
        <v>51</v>
      </c>
      <c r="R21" s="6">
        <v>0.04</v>
      </c>
      <c r="S21">
        <v>1900</v>
      </c>
      <c r="T21" t="s">
        <v>51</v>
      </c>
      <c r="U21" s="6">
        <v>0.1</v>
      </c>
      <c r="V21" t="s">
        <v>49</v>
      </c>
      <c r="W21" t="s">
        <v>53</v>
      </c>
      <c r="X21" t="s">
        <v>148</v>
      </c>
    </row>
    <row r="22" spans="1:24" x14ac:dyDescent="0.2">
      <c r="A22">
        <v>70019</v>
      </c>
      <c r="B22" t="s">
        <v>151</v>
      </c>
      <c r="C22" t="s">
        <v>114</v>
      </c>
      <c r="D22">
        <v>3200</v>
      </c>
      <c r="E22" t="s">
        <v>152</v>
      </c>
      <c r="F22" t="s">
        <v>143</v>
      </c>
      <c r="G22" t="s">
        <v>135</v>
      </c>
      <c r="I22" t="s">
        <v>143</v>
      </c>
      <c r="J22" t="s">
        <v>51</v>
      </c>
      <c r="N22" t="s">
        <v>143</v>
      </c>
      <c r="O22" t="s">
        <v>51</v>
      </c>
      <c r="Q22" t="s">
        <v>51</v>
      </c>
      <c r="R22" s="6">
        <v>0.02</v>
      </c>
      <c r="S22">
        <v>1900</v>
      </c>
      <c r="T22" t="s">
        <v>50</v>
      </c>
      <c r="V22" t="s">
        <v>49</v>
      </c>
      <c r="W22" t="s">
        <v>53</v>
      </c>
      <c r="X22" t="s">
        <v>148</v>
      </c>
    </row>
    <row r="23" spans="1:24" x14ac:dyDescent="0.2">
      <c r="A23">
        <v>70020</v>
      </c>
      <c r="B23" t="s">
        <v>153</v>
      </c>
      <c r="C23" t="s">
        <v>114</v>
      </c>
      <c r="D23">
        <v>14000</v>
      </c>
      <c r="E23" t="s">
        <v>117</v>
      </c>
      <c r="F23" t="s">
        <v>49</v>
      </c>
      <c r="G23" t="s">
        <v>154</v>
      </c>
      <c r="I23" t="s">
        <v>49</v>
      </c>
      <c r="J23" t="s">
        <v>50</v>
      </c>
      <c r="Q23" t="s">
        <v>51</v>
      </c>
      <c r="R23" s="6">
        <v>0.06</v>
      </c>
      <c r="S23">
        <v>1900</v>
      </c>
      <c r="T23" t="s">
        <v>50</v>
      </c>
      <c r="V23" t="s">
        <v>131</v>
      </c>
      <c r="W23" t="s">
        <v>53</v>
      </c>
      <c r="X23" t="s">
        <v>148</v>
      </c>
    </row>
    <row r="24" spans="1:24" x14ac:dyDescent="0.2">
      <c r="A24">
        <v>70021</v>
      </c>
      <c r="B24" t="s">
        <v>155</v>
      </c>
      <c r="C24" t="s">
        <v>114</v>
      </c>
      <c r="D24">
        <v>100000</v>
      </c>
      <c r="E24" t="s">
        <v>117</v>
      </c>
      <c r="F24" t="s">
        <v>122</v>
      </c>
      <c r="Q24" t="s">
        <v>51</v>
      </c>
      <c r="R24" s="6">
        <v>0.03</v>
      </c>
      <c r="S24">
        <v>1900</v>
      </c>
      <c r="T24" t="s">
        <v>51</v>
      </c>
      <c r="U24" s="6">
        <v>0.1</v>
      </c>
      <c r="V24" t="s">
        <v>156</v>
      </c>
      <c r="W24" t="s">
        <v>53</v>
      </c>
      <c r="X24" t="s">
        <v>148</v>
      </c>
    </row>
    <row r="25" spans="1:24" ht="16" x14ac:dyDescent="0.2">
      <c r="A25">
        <v>70022</v>
      </c>
      <c r="B25" t="s">
        <v>157</v>
      </c>
      <c r="C25" t="s">
        <v>114</v>
      </c>
      <c r="D25">
        <v>53000</v>
      </c>
      <c r="E25" t="s">
        <v>117</v>
      </c>
      <c r="F25" t="s">
        <v>122</v>
      </c>
      <c r="G25" t="s">
        <v>170</v>
      </c>
      <c r="Q25" t="s">
        <v>51</v>
      </c>
      <c r="R25" s="9">
        <v>0.04</v>
      </c>
      <c r="S25">
        <v>1900</v>
      </c>
      <c r="T25" t="s">
        <v>50</v>
      </c>
      <c r="V25" t="s">
        <v>132</v>
      </c>
      <c r="W25" t="s">
        <v>53</v>
      </c>
      <c r="X25" t="s">
        <v>148</v>
      </c>
    </row>
    <row r="26" spans="1:24" ht="16" x14ac:dyDescent="0.2">
      <c r="A26">
        <v>70023</v>
      </c>
      <c r="B26" t="s">
        <v>158</v>
      </c>
      <c r="C26" t="s">
        <v>114</v>
      </c>
      <c r="D26">
        <v>48000</v>
      </c>
      <c r="E26" t="s">
        <v>117</v>
      </c>
      <c r="F26" t="s">
        <v>123</v>
      </c>
      <c r="G26" t="s">
        <v>171</v>
      </c>
      <c r="Q26" t="s">
        <v>50</v>
      </c>
      <c r="R26" s="7"/>
      <c r="S26">
        <v>1900</v>
      </c>
      <c r="T26" t="s">
        <v>50</v>
      </c>
      <c r="V26" t="s">
        <v>131</v>
      </c>
      <c r="W26" t="s">
        <v>53</v>
      </c>
      <c r="X26" t="s">
        <v>148</v>
      </c>
    </row>
    <row r="27" spans="1:24" ht="16" x14ac:dyDescent="0.2">
      <c r="A27">
        <v>70024</v>
      </c>
      <c r="B27" t="s">
        <v>159</v>
      </c>
      <c r="C27" t="s">
        <v>114</v>
      </c>
      <c r="D27">
        <v>48000</v>
      </c>
      <c r="E27" t="s">
        <v>117</v>
      </c>
      <c r="F27" t="s">
        <v>165</v>
      </c>
      <c r="G27" t="s">
        <v>172</v>
      </c>
      <c r="Q27" t="s">
        <v>50</v>
      </c>
      <c r="R27" s="7"/>
      <c r="S27">
        <v>1900</v>
      </c>
      <c r="T27" t="s">
        <v>50</v>
      </c>
      <c r="V27" t="s">
        <v>178</v>
      </c>
      <c r="W27" t="s">
        <v>53</v>
      </c>
      <c r="X27" t="s">
        <v>148</v>
      </c>
    </row>
    <row r="28" spans="1:24" ht="16" x14ac:dyDescent="0.2">
      <c r="A28">
        <v>70025</v>
      </c>
      <c r="B28" t="s">
        <v>160</v>
      </c>
      <c r="C28" t="s">
        <v>114</v>
      </c>
      <c r="D28">
        <v>22000</v>
      </c>
      <c r="E28" t="s">
        <v>117</v>
      </c>
      <c r="F28" t="s">
        <v>166</v>
      </c>
      <c r="G28" t="s">
        <v>173</v>
      </c>
      <c r="Q28" t="s">
        <v>51</v>
      </c>
      <c r="R28" s="9">
        <v>0.03</v>
      </c>
      <c r="S28">
        <v>1900</v>
      </c>
      <c r="T28" t="s">
        <v>51</v>
      </c>
      <c r="U28" s="6">
        <v>0.08</v>
      </c>
      <c r="V28" t="s">
        <v>131</v>
      </c>
      <c r="W28" t="s">
        <v>53</v>
      </c>
      <c r="X28" t="s">
        <v>148</v>
      </c>
    </row>
    <row r="29" spans="1:24" ht="16" x14ac:dyDescent="0.2">
      <c r="A29">
        <v>70026</v>
      </c>
      <c r="B29" t="s">
        <v>161</v>
      </c>
      <c r="C29" t="s">
        <v>114</v>
      </c>
      <c r="D29">
        <v>37000</v>
      </c>
      <c r="E29" t="s">
        <v>116</v>
      </c>
      <c r="F29" t="s">
        <v>167</v>
      </c>
      <c r="G29" t="s">
        <v>174</v>
      </c>
      <c r="Q29" t="s">
        <v>51</v>
      </c>
      <c r="R29" s="9">
        <v>0.03</v>
      </c>
      <c r="S29">
        <v>1900</v>
      </c>
      <c r="T29" t="s">
        <v>51</v>
      </c>
      <c r="U29" s="6">
        <v>0.06</v>
      </c>
      <c r="V29" t="s">
        <v>179</v>
      </c>
      <c r="W29" t="s">
        <v>53</v>
      </c>
      <c r="X29" t="s">
        <v>148</v>
      </c>
    </row>
    <row r="30" spans="1:24" ht="16" x14ac:dyDescent="0.2">
      <c r="A30">
        <v>70027</v>
      </c>
      <c r="B30" t="s">
        <v>162</v>
      </c>
      <c r="C30" t="s">
        <v>114</v>
      </c>
      <c r="D30">
        <v>30000</v>
      </c>
      <c r="E30" t="s">
        <v>116</v>
      </c>
      <c r="F30" t="s">
        <v>168</v>
      </c>
      <c r="G30" t="s">
        <v>175</v>
      </c>
      <c r="Q30" t="s">
        <v>51</v>
      </c>
      <c r="R30" s="9">
        <v>0.02</v>
      </c>
      <c r="S30">
        <v>1900</v>
      </c>
      <c r="T30" t="s">
        <v>51</v>
      </c>
      <c r="U30" s="6">
        <v>0.1</v>
      </c>
      <c r="V30" t="s">
        <v>132</v>
      </c>
      <c r="W30" t="s">
        <v>53</v>
      </c>
      <c r="X30" t="s">
        <v>148</v>
      </c>
    </row>
    <row r="31" spans="1:24" ht="16" x14ac:dyDescent="0.2">
      <c r="A31">
        <v>70028</v>
      </c>
      <c r="B31" t="s">
        <v>163</v>
      </c>
      <c r="C31" t="s">
        <v>114</v>
      </c>
      <c r="D31">
        <v>38000</v>
      </c>
      <c r="E31" t="s">
        <v>119</v>
      </c>
      <c r="F31" t="s">
        <v>49</v>
      </c>
      <c r="G31" t="s">
        <v>176</v>
      </c>
      <c r="Q31" t="s">
        <v>51</v>
      </c>
      <c r="R31" s="9">
        <v>0.03</v>
      </c>
      <c r="S31">
        <v>1900</v>
      </c>
      <c r="T31" t="s">
        <v>50</v>
      </c>
      <c r="V31" t="s">
        <v>131</v>
      </c>
      <c r="W31" t="s">
        <v>53</v>
      </c>
      <c r="X31" t="s">
        <v>148</v>
      </c>
    </row>
    <row r="32" spans="1:24" ht="16" x14ac:dyDescent="0.2">
      <c r="A32">
        <v>70029</v>
      </c>
      <c r="B32" t="s">
        <v>164</v>
      </c>
      <c r="C32" t="s">
        <v>114</v>
      </c>
      <c r="D32">
        <v>36000</v>
      </c>
      <c r="E32" t="s">
        <v>119</v>
      </c>
      <c r="F32" t="s">
        <v>169</v>
      </c>
      <c r="G32" t="s">
        <v>177</v>
      </c>
      <c r="Q32" t="s">
        <v>51</v>
      </c>
      <c r="R32" s="9">
        <v>0.03</v>
      </c>
      <c r="S32">
        <v>1900</v>
      </c>
      <c r="T32" t="s">
        <v>51</v>
      </c>
      <c r="U32" s="6">
        <v>0.06</v>
      </c>
      <c r="V32" t="s">
        <v>131</v>
      </c>
      <c r="W32" t="s">
        <v>53</v>
      </c>
      <c r="X32" t="s">
        <v>148</v>
      </c>
    </row>
  </sheetData>
  <phoneticPr fontId="4" type="noConversion"/>
  <dataValidations count="2">
    <dataValidation type="list" sqref="C4:C45" xr:uid="{00000000-0002-0000-0000-000000000000}">
      <formula1>"healthcare,higher_ed,manufacturing,other"</formula1>
    </dataValidation>
    <dataValidation type="list" sqref="Q4:Q45 T4:T45 O4:O45 J4:K45" xr:uid="{00000000-0002-0000-0000-000001000000}">
      <formula1>"Yes,No"</formula1>
    </dataValidation>
  </dataValidation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baseColWidth="10" defaultColWidth="8.83203125" defaultRowHeight="15" x14ac:dyDescent="0.2"/>
  <cols>
    <col min="1" max="1" width="8" customWidth="1"/>
    <col min="2" max="2" width="80" customWidth="1"/>
  </cols>
  <sheetData>
    <row r="1" spans="1:2" ht="16" x14ac:dyDescent="0.2">
      <c r="A1" s="4" t="s">
        <v>54</v>
      </c>
      <c r="B1" s="4" t="s">
        <v>55</v>
      </c>
    </row>
    <row r="2" spans="1:2" x14ac:dyDescent="0.2">
      <c r="A2">
        <v>1</v>
      </c>
      <c r="B2" t="s">
        <v>56</v>
      </c>
    </row>
    <row r="3" spans="1:2" x14ac:dyDescent="0.2">
      <c r="A3">
        <v>2</v>
      </c>
      <c r="B3" t="s">
        <v>57</v>
      </c>
    </row>
    <row r="4" spans="1:2" x14ac:dyDescent="0.2">
      <c r="A4">
        <v>3</v>
      </c>
      <c r="B4" t="s">
        <v>58</v>
      </c>
    </row>
    <row r="5" spans="1:2" x14ac:dyDescent="0.2">
      <c r="A5">
        <v>4</v>
      </c>
      <c r="B5" t="s">
        <v>59</v>
      </c>
    </row>
    <row r="6" spans="1:2" x14ac:dyDescent="0.2">
      <c r="A6">
        <v>5</v>
      </c>
      <c r="B6" t="s">
        <v>60</v>
      </c>
    </row>
    <row r="7" spans="1:2" x14ac:dyDescent="0.2">
      <c r="A7">
        <v>6</v>
      </c>
      <c r="B7" t="s">
        <v>61</v>
      </c>
    </row>
    <row r="8" spans="1:2" x14ac:dyDescent="0.2">
      <c r="A8">
        <v>7</v>
      </c>
      <c r="B8" t="s">
        <v>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/>
  </sheetViews>
  <sheetFormatPr baseColWidth="10" defaultColWidth="8.83203125" defaultRowHeight="15" x14ac:dyDescent="0.2"/>
  <cols>
    <col min="1" max="1" width="25" customWidth="1"/>
    <col min="2" max="2" width="20" customWidth="1"/>
    <col min="3" max="3" width="12" customWidth="1"/>
    <col min="4" max="4" width="60" customWidth="1"/>
  </cols>
  <sheetData>
    <row r="1" spans="1:4" x14ac:dyDescent="0.2">
      <c r="A1" s="5" t="s">
        <v>63</v>
      </c>
      <c r="B1" s="5" t="s">
        <v>64</v>
      </c>
      <c r="C1" s="5" t="s">
        <v>65</v>
      </c>
      <c r="D1" s="5" t="s">
        <v>66</v>
      </c>
    </row>
    <row r="2" spans="1:4" x14ac:dyDescent="0.2">
      <c r="A2" t="s">
        <v>0</v>
      </c>
      <c r="B2" t="s">
        <v>67</v>
      </c>
      <c r="C2" t="s">
        <v>51</v>
      </c>
      <c r="D2" t="s">
        <v>68</v>
      </c>
    </row>
    <row r="3" spans="1:4" x14ac:dyDescent="0.2">
      <c r="A3" t="s">
        <v>1</v>
      </c>
      <c r="B3" t="s">
        <v>67</v>
      </c>
      <c r="C3" t="s">
        <v>51</v>
      </c>
      <c r="D3" t="s">
        <v>69</v>
      </c>
    </row>
    <row r="4" spans="1:4" x14ac:dyDescent="0.2">
      <c r="A4" t="s">
        <v>2</v>
      </c>
      <c r="B4" t="s">
        <v>70</v>
      </c>
      <c r="C4" t="s">
        <v>51</v>
      </c>
      <c r="D4" t="s">
        <v>71</v>
      </c>
    </row>
    <row r="5" spans="1:4" x14ac:dyDescent="0.2">
      <c r="A5" t="s">
        <v>3</v>
      </c>
      <c r="B5" t="s">
        <v>72</v>
      </c>
      <c r="C5" t="s">
        <v>51</v>
      </c>
      <c r="D5" t="s">
        <v>73</v>
      </c>
    </row>
    <row r="6" spans="1:4" x14ac:dyDescent="0.2">
      <c r="A6" t="s">
        <v>4</v>
      </c>
      <c r="B6" t="s">
        <v>74</v>
      </c>
      <c r="C6" t="s">
        <v>50</v>
      </c>
      <c r="D6" t="s">
        <v>75</v>
      </c>
    </row>
    <row r="7" spans="1:4" x14ac:dyDescent="0.2">
      <c r="A7" t="s">
        <v>5</v>
      </c>
      <c r="B7" t="s">
        <v>67</v>
      </c>
      <c r="C7" t="s">
        <v>50</v>
      </c>
      <c r="D7" t="s">
        <v>76</v>
      </c>
    </row>
    <row r="8" spans="1:4" x14ac:dyDescent="0.2">
      <c r="A8" t="s">
        <v>6</v>
      </c>
      <c r="B8" t="s">
        <v>67</v>
      </c>
      <c r="C8" t="s">
        <v>50</v>
      </c>
      <c r="D8" t="s">
        <v>77</v>
      </c>
    </row>
    <row r="9" spans="1:4" x14ac:dyDescent="0.2">
      <c r="A9" t="s">
        <v>7</v>
      </c>
      <c r="B9" t="s">
        <v>78</v>
      </c>
      <c r="C9" t="s">
        <v>50</v>
      </c>
      <c r="D9" t="s">
        <v>79</v>
      </c>
    </row>
    <row r="10" spans="1:4" x14ac:dyDescent="0.2">
      <c r="A10" t="s">
        <v>8</v>
      </c>
      <c r="B10" t="s">
        <v>67</v>
      </c>
      <c r="C10" t="s">
        <v>50</v>
      </c>
      <c r="D10" t="s">
        <v>80</v>
      </c>
    </row>
    <row r="11" spans="1:4" x14ac:dyDescent="0.2">
      <c r="A11" t="s">
        <v>9</v>
      </c>
      <c r="B11" t="s">
        <v>70</v>
      </c>
      <c r="C11" t="s">
        <v>50</v>
      </c>
      <c r="D11" t="s">
        <v>81</v>
      </c>
    </row>
    <row r="12" spans="1:4" x14ac:dyDescent="0.2">
      <c r="A12" t="s">
        <v>10</v>
      </c>
      <c r="B12" t="s">
        <v>70</v>
      </c>
      <c r="C12" t="s">
        <v>50</v>
      </c>
      <c r="D12" t="s">
        <v>82</v>
      </c>
    </row>
    <row r="13" spans="1:4" x14ac:dyDescent="0.2">
      <c r="A13" t="s">
        <v>11</v>
      </c>
      <c r="B13" t="s">
        <v>67</v>
      </c>
      <c r="C13" t="s">
        <v>50</v>
      </c>
      <c r="D13" t="s">
        <v>83</v>
      </c>
    </row>
    <row r="14" spans="1:4" x14ac:dyDescent="0.2">
      <c r="A14" t="s">
        <v>12</v>
      </c>
      <c r="B14" t="s">
        <v>67</v>
      </c>
      <c r="C14" t="s">
        <v>50</v>
      </c>
      <c r="D14" t="s">
        <v>84</v>
      </c>
    </row>
    <row r="15" spans="1:4" x14ac:dyDescent="0.2">
      <c r="A15" t="s">
        <v>13</v>
      </c>
      <c r="B15" t="s">
        <v>67</v>
      </c>
      <c r="C15" t="s">
        <v>50</v>
      </c>
      <c r="D15" t="s">
        <v>85</v>
      </c>
    </row>
    <row r="16" spans="1:4" x14ac:dyDescent="0.2">
      <c r="A16" t="s">
        <v>14</v>
      </c>
      <c r="B16" t="s">
        <v>70</v>
      </c>
      <c r="C16" t="s">
        <v>50</v>
      </c>
      <c r="D16" t="s">
        <v>86</v>
      </c>
    </row>
    <row r="17" spans="1:4" x14ac:dyDescent="0.2">
      <c r="A17" t="s">
        <v>15</v>
      </c>
      <c r="B17" t="s">
        <v>67</v>
      </c>
      <c r="C17" t="s">
        <v>50</v>
      </c>
      <c r="D17" t="s">
        <v>87</v>
      </c>
    </row>
    <row r="18" spans="1:4" x14ac:dyDescent="0.2">
      <c r="A18" t="s">
        <v>16</v>
      </c>
      <c r="B18" t="s">
        <v>70</v>
      </c>
      <c r="C18" t="s">
        <v>51</v>
      </c>
      <c r="D18" t="s">
        <v>88</v>
      </c>
    </row>
    <row r="19" spans="1:4" x14ac:dyDescent="0.2">
      <c r="A19" t="s">
        <v>17</v>
      </c>
      <c r="B19" t="s">
        <v>78</v>
      </c>
      <c r="C19" t="s">
        <v>89</v>
      </c>
      <c r="D19" t="s">
        <v>90</v>
      </c>
    </row>
    <row r="20" spans="1:4" x14ac:dyDescent="0.2">
      <c r="A20" t="s">
        <v>18</v>
      </c>
      <c r="B20" t="s">
        <v>91</v>
      </c>
      <c r="C20" t="s">
        <v>89</v>
      </c>
      <c r="D20" t="s">
        <v>92</v>
      </c>
    </row>
    <row r="21" spans="1:4" x14ac:dyDescent="0.2">
      <c r="A21" t="s">
        <v>19</v>
      </c>
      <c r="B21" t="s">
        <v>70</v>
      </c>
      <c r="C21" t="s">
        <v>50</v>
      </c>
      <c r="D21" t="s">
        <v>93</v>
      </c>
    </row>
    <row r="22" spans="1:4" x14ac:dyDescent="0.2">
      <c r="A22" t="s">
        <v>20</v>
      </c>
      <c r="B22" t="s">
        <v>78</v>
      </c>
      <c r="C22" t="s">
        <v>89</v>
      </c>
      <c r="D22" t="s">
        <v>94</v>
      </c>
    </row>
    <row r="23" spans="1:4" x14ac:dyDescent="0.2">
      <c r="A23" t="s">
        <v>21</v>
      </c>
      <c r="B23" t="s">
        <v>67</v>
      </c>
      <c r="C23" t="s">
        <v>50</v>
      </c>
      <c r="D23" t="s">
        <v>95</v>
      </c>
    </row>
    <row r="24" spans="1:4" x14ac:dyDescent="0.2">
      <c r="A24" t="s">
        <v>22</v>
      </c>
      <c r="B24" t="s">
        <v>67</v>
      </c>
      <c r="C24" t="s">
        <v>51</v>
      </c>
      <c r="D24" t="s">
        <v>96</v>
      </c>
    </row>
    <row r="25" spans="1:4" x14ac:dyDescent="0.2">
      <c r="A25" t="s">
        <v>23</v>
      </c>
      <c r="B25" t="s">
        <v>67</v>
      </c>
      <c r="C25" t="s">
        <v>50</v>
      </c>
      <c r="D25" t="s">
        <v>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 Data</vt:lpstr>
      <vt:lpstr>Instructions</vt:lpstr>
      <vt:lpstr>Field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Nicholas Amaral</cp:lastModifiedBy>
  <dcterms:created xsi:type="dcterms:W3CDTF">2025-09-29T22:53:03Z</dcterms:created>
  <dcterms:modified xsi:type="dcterms:W3CDTF">2025-09-30T00:30:41Z</dcterms:modified>
</cp:coreProperties>
</file>