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Owner\Desktop\須藤\"/>
    </mc:Choice>
  </mc:AlternateContent>
  <xr:revisionPtr revIDLastSave="0" documentId="13_ncr:1_{17EF0D62-8174-4B7C-A0C9-8C8A2775A2C3}" xr6:coauthVersionLast="47" xr6:coauthVersionMax="47" xr10:uidLastSave="{00000000-0000-0000-0000-000000000000}"/>
  <bookViews>
    <workbookView xWindow="-108" yWindow="-108" windowWidth="23256" windowHeight="12456" firstSheet="2" activeTab="3" xr2:uid="{7A063FE0-9D16-4739-8E46-2C837E73ABD9}"/>
  </bookViews>
  <sheets>
    <sheet name="利用者負担額の計算方法" sheetId="4" r:id="rId1"/>
    <sheet name="訪問看護基本利用料金表（介護保険）" sheetId="1" r:id="rId2"/>
    <sheet name="訪問看護利用料金表 （医療保険）" sheetId="2" r:id="rId3"/>
    <sheet name="精神科訪問看護利用料金表（医療保険）"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E15" i="1" s="1"/>
  <c r="D14" i="1"/>
  <c r="E14" i="1" s="1"/>
  <c r="D7" i="1"/>
  <c r="G7" i="1" s="1"/>
  <c r="F48" i="3"/>
  <c r="F49" i="3"/>
  <c r="F50" i="3"/>
  <c r="F51" i="3"/>
  <c r="F52" i="3"/>
  <c r="F53" i="3"/>
  <c r="F54" i="3"/>
  <c r="F55" i="3"/>
  <c r="F56" i="3"/>
  <c r="F57" i="3"/>
  <c r="F58" i="3"/>
  <c r="F59" i="3"/>
  <c r="F60" i="3"/>
  <c r="F61" i="3"/>
  <c r="F62" i="3"/>
  <c r="F63" i="3"/>
  <c r="E48" i="3"/>
  <c r="E49" i="3"/>
  <c r="E50" i="3"/>
  <c r="E51" i="3"/>
  <c r="E52" i="3"/>
  <c r="E53" i="3"/>
  <c r="E54" i="3"/>
  <c r="E55" i="3"/>
  <c r="E56" i="3"/>
  <c r="E57" i="3"/>
  <c r="E58" i="3"/>
  <c r="E59" i="3"/>
  <c r="E60" i="3"/>
  <c r="E61" i="3"/>
  <c r="E62" i="3"/>
  <c r="E63" i="3"/>
  <c r="D48" i="3"/>
  <c r="D49" i="3"/>
  <c r="D50" i="3"/>
  <c r="D51" i="3"/>
  <c r="D52" i="3"/>
  <c r="D53" i="3"/>
  <c r="D54" i="3"/>
  <c r="D55" i="3"/>
  <c r="D56" i="3"/>
  <c r="D57" i="3"/>
  <c r="D58" i="3"/>
  <c r="D59" i="3"/>
  <c r="D60" i="3"/>
  <c r="D61" i="3"/>
  <c r="D62" i="3"/>
  <c r="D63" i="3"/>
  <c r="F47" i="3"/>
  <c r="E47" i="3"/>
  <c r="D47" i="3"/>
  <c r="G24" i="3"/>
  <c r="G25" i="3"/>
  <c r="G26" i="3"/>
  <c r="G27" i="3"/>
  <c r="G28" i="3"/>
  <c r="G29" i="3"/>
  <c r="G30" i="3"/>
  <c r="G31" i="3"/>
  <c r="G32" i="3"/>
  <c r="G33" i="3"/>
  <c r="G34" i="3"/>
  <c r="G35" i="3"/>
  <c r="G36" i="3"/>
  <c r="G37" i="3"/>
  <c r="G38" i="3"/>
  <c r="F24" i="3"/>
  <c r="F25" i="3"/>
  <c r="F26" i="3"/>
  <c r="F27" i="3"/>
  <c r="F28" i="3"/>
  <c r="F29" i="3"/>
  <c r="F30" i="3"/>
  <c r="F31" i="3"/>
  <c r="F32" i="3"/>
  <c r="F33" i="3"/>
  <c r="F34" i="3"/>
  <c r="F35" i="3"/>
  <c r="F36" i="3"/>
  <c r="F37" i="3"/>
  <c r="F38" i="3"/>
  <c r="E24" i="3"/>
  <c r="E25" i="3"/>
  <c r="E26" i="3"/>
  <c r="E27" i="3"/>
  <c r="E28" i="3"/>
  <c r="E29" i="3"/>
  <c r="E30" i="3"/>
  <c r="E31" i="3"/>
  <c r="E32" i="3"/>
  <c r="E33" i="3"/>
  <c r="E34" i="3"/>
  <c r="E35" i="3"/>
  <c r="E36" i="3"/>
  <c r="E37" i="3"/>
  <c r="E38" i="3"/>
  <c r="G23" i="3"/>
  <c r="F23" i="3"/>
  <c r="E23" i="3"/>
  <c r="H11" i="3"/>
  <c r="H12" i="3"/>
  <c r="H13" i="3"/>
  <c r="H14" i="3"/>
  <c r="H15" i="3"/>
  <c r="H16" i="3"/>
  <c r="G11" i="3"/>
  <c r="G12" i="3"/>
  <c r="G13" i="3"/>
  <c r="G14" i="3"/>
  <c r="G15" i="3"/>
  <c r="G16" i="3"/>
  <c r="F11" i="3"/>
  <c r="F12" i="3"/>
  <c r="F13" i="3"/>
  <c r="F14" i="3"/>
  <c r="F15" i="3"/>
  <c r="F16" i="3"/>
  <c r="H10" i="3"/>
  <c r="G10" i="3"/>
  <c r="F10" i="3"/>
  <c r="H4" i="3"/>
  <c r="H5" i="3"/>
  <c r="H6" i="3"/>
  <c r="H7" i="3"/>
  <c r="H8" i="3"/>
  <c r="G4" i="3"/>
  <c r="G5" i="3"/>
  <c r="G6" i="3"/>
  <c r="G7" i="3"/>
  <c r="G8" i="3"/>
  <c r="F4" i="3"/>
  <c r="F5" i="3"/>
  <c r="F6" i="3"/>
  <c r="F7" i="3"/>
  <c r="F8" i="3"/>
  <c r="H3" i="3"/>
  <c r="G3" i="3"/>
  <c r="F3" i="3"/>
  <c r="G48" i="2"/>
  <c r="G49" i="2"/>
  <c r="G50" i="2"/>
  <c r="G51" i="2"/>
  <c r="G52" i="2"/>
  <c r="G53" i="2"/>
  <c r="G54" i="2"/>
  <c r="G55" i="2"/>
  <c r="G56" i="2"/>
  <c r="G57" i="2"/>
  <c r="G58" i="2"/>
  <c r="G59" i="2"/>
  <c r="G60" i="2"/>
  <c r="G61" i="2"/>
  <c r="F48" i="2"/>
  <c r="F49" i="2"/>
  <c r="F50" i="2"/>
  <c r="F51" i="2"/>
  <c r="F52" i="2"/>
  <c r="F53" i="2"/>
  <c r="F54" i="2"/>
  <c r="F55" i="2"/>
  <c r="F56" i="2"/>
  <c r="F57" i="2"/>
  <c r="F58" i="2"/>
  <c r="F59" i="2"/>
  <c r="F60" i="2"/>
  <c r="F61" i="2"/>
  <c r="E48" i="2"/>
  <c r="E49" i="2"/>
  <c r="E50" i="2"/>
  <c r="E51" i="2"/>
  <c r="E52" i="2"/>
  <c r="E53" i="2"/>
  <c r="E54" i="2"/>
  <c r="E55" i="2"/>
  <c r="E56" i="2"/>
  <c r="E57" i="2"/>
  <c r="E58" i="2"/>
  <c r="E59" i="2"/>
  <c r="E60" i="2"/>
  <c r="E61" i="2"/>
  <c r="G47" i="2"/>
  <c r="F47" i="2"/>
  <c r="E47" i="2"/>
  <c r="G21" i="2"/>
  <c r="G22" i="2"/>
  <c r="G23" i="2"/>
  <c r="G24" i="2"/>
  <c r="G25" i="2"/>
  <c r="G26" i="2"/>
  <c r="G27" i="2"/>
  <c r="G29" i="2"/>
  <c r="G30" i="2"/>
  <c r="G31" i="2"/>
  <c r="G32" i="2"/>
  <c r="G33" i="2"/>
  <c r="G34" i="2"/>
  <c r="G35" i="2"/>
  <c r="G36" i="2"/>
  <c r="G37" i="2"/>
  <c r="G38" i="2"/>
  <c r="G39" i="2"/>
  <c r="G40" i="2"/>
  <c r="F21" i="2"/>
  <c r="F22" i="2"/>
  <c r="F23" i="2"/>
  <c r="F24" i="2"/>
  <c r="F25" i="2"/>
  <c r="F26" i="2"/>
  <c r="F27" i="2"/>
  <c r="F29" i="2"/>
  <c r="F30" i="2"/>
  <c r="F31" i="2"/>
  <c r="F32" i="2"/>
  <c r="F33" i="2"/>
  <c r="F34" i="2"/>
  <c r="F35" i="2"/>
  <c r="F36" i="2"/>
  <c r="F37" i="2"/>
  <c r="F38" i="2"/>
  <c r="F39" i="2"/>
  <c r="F40" i="2"/>
  <c r="G20" i="2"/>
  <c r="F20" i="2"/>
  <c r="E27" i="2"/>
  <c r="E21" i="2"/>
  <c r="E22" i="2"/>
  <c r="E23" i="2"/>
  <c r="E24" i="2"/>
  <c r="E25" i="2"/>
  <c r="E26" i="2"/>
  <c r="E29" i="2"/>
  <c r="E30" i="2"/>
  <c r="E31" i="2"/>
  <c r="E32" i="2"/>
  <c r="E33" i="2"/>
  <c r="E34" i="2"/>
  <c r="E35" i="2"/>
  <c r="E36" i="2"/>
  <c r="E37" i="2"/>
  <c r="E38" i="2"/>
  <c r="E39" i="2"/>
  <c r="E40" i="2"/>
  <c r="E20" i="2"/>
  <c r="F13" i="2"/>
  <c r="G13" i="2"/>
  <c r="H13" i="2"/>
  <c r="F12" i="2"/>
  <c r="G12" i="2"/>
  <c r="H12" i="2"/>
  <c r="F11" i="2"/>
  <c r="G11" i="2"/>
  <c r="H11" i="2"/>
  <c r="F10" i="2"/>
  <c r="G10" i="2"/>
  <c r="H10" i="2"/>
  <c r="F9" i="2"/>
  <c r="G9" i="2"/>
  <c r="H9" i="2"/>
  <c r="F8" i="2"/>
  <c r="G8" i="2"/>
  <c r="H8" i="2"/>
  <c r="H4" i="2"/>
  <c r="H5" i="2"/>
  <c r="H6" i="2"/>
  <c r="H7" i="2"/>
  <c r="G4" i="2"/>
  <c r="G5" i="2"/>
  <c r="G6" i="2"/>
  <c r="G7" i="2"/>
  <c r="F4" i="2"/>
  <c r="F5" i="2"/>
  <c r="F6" i="2"/>
  <c r="F7" i="2"/>
  <c r="H3" i="2"/>
  <c r="G3" i="2"/>
  <c r="F3" i="2"/>
  <c r="D31" i="1"/>
  <c r="G31" i="1" s="1"/>
  <c r="D32" i="1"/>
  <c r="E32" i="1" s="1"/>
  <c r="D33" i="1"/>
  <c r="G33" i="1" s="1"/>
  <c r="D34" i="1"/>
  <c r="G34" i="1" s="1"/>
  <c r="D35" i="1"/>
  <c r="E35" i="1" s="1"/>
  <c r="D36" i="1"/>
  <c r="G36" i="1" s="1"/>
  <c r="D37" i="1"/>
  <c r="G37" i="1" s="1"/>
  <c r="D38" i="1"/>
  <c r="G38" i="1" s="1"/>
  <c r="D39" i="1"/>
  <c r="G39" i="1" s="1"/>
  <c r="D30" i="1"/>
  <c r="F30" i="1" s="1"/>
  <c r="D24" i="1"/>
  <c r="E24" i="1" s="1"/>
  <c r="D25" i="1"/>
  <c r="F25" i="1" s="1"/>
  <c r="D26" i="1"/>
  <c r="E26" i="1" s="1"/>
  <c r="D27" i="1"/>
  <c r="F27" i="1" s="1"/>
  <c r="D23" i="1"/>
  <c r="G23" i="1" s="1"/>
  <c r="D19" i="1"/>
  <c r="E19" i="1" s="1"/>
  <c r="D18" i="1"/>
  <c r="G18" i="1" s="1"/>
  <c r="D13" i="1"/>
  <c r="G13" i="1" s="1"/>
  <c r="D11" i="1"/>
  <c r="G11" i="1" s="1"/>
  <c r="D12" i="1"/>
  <c r="G12" i="1" s="1"/>
  <c r="D10" i="1"/>
  <c r="E10" i="1" s="1"/>
  <c r="D3" i="1"/>
  <c r="G3" i="1" s="1"/>
  <c r="G4" i="1"/>
  <c r="G5" i="1"/>
  <c r="G6" i="1"/>
  <c r="F4" i="1"/>
  <c r="F5" i="1"/>
  <c r="F6" i="1"/>
  <c r="E4" i="1"/>
  <c r="E5" i="1"/>
  <c r="E6" i="1"/>
  <c r="F15" i="1" l="1"/>
  <c r="G15" i="1"/>
  <c r="F14" i="1"/>
  <c r="G14" i="1"/>
  <c r="E7" i="1"/>
  <c r="F7" i="1"/>
  <c r="E27" i="1"/>
  <c r="E25" i="1"/>
  <c r="F26" i="1"/>
  <c r="G27" i="1"/>
  <c r="G30" i="1"/>
  <c r="E33" i="1"/>
  <c r="E31" i="1"/>
  <c r="F39" i="1"/>
  <c r="F33" i="1"/>
  <c r="F31" i="1"/>
  <c r="G35" i="1"/>
  <c r="G32" i="1"/>
  <c r="F24" i="1"/>
  <c r="G26" i="1"/>
  <c r="F38" i="1"/>
  <c r="G25" i="1"/>
  <c r="F37" i="1"/>
  <c r="E3" i="1"/>
  <c r="G24" i="1"/>
  <c r="F36" i="1"/>
  <c r="E30" i="1"/>
  <c r="F35" i="1"/>
  <c r="E23" i="1"/>
  <c r="F34" i="1"/>
  <c r="F23" i="1"/>
  <c r="E39" i="1"/>
  <c r="F32" i="1"/>
  <c r="E38" i="1"/>
  <c r="E37" i="1"/>
  <c r="E36" i="1"/>
  <c r="E34" i="1"/>
  <c r="G10" i="1"/>
  <c r="F19" i="1"/>
  <c r="E13" i="1"/>
  <c r="G19" i="1"/>
  <c r="F3" i="1"/>
  <c r="E12" i="1"/>
  <c r="E11" i="1"/>
  <c r="F13" i="1"/>
  <c r="F10" i="1"/>
  <c r="F12" i="1"/>
  <c r="F11" i="1"/>
  <c r="E18" i="1"/>
  <c r="F18" i="1"/>
</calcChain>
</file>

<file path=xl/sharedStrings.xml><?xml version="1.0" encoding="utf-8"?>
<sst xmlns="http://schemas.openxmlformats.org/spreadsheetml/2006/main" count="366" uniqueCount="248">
  <si>
    <t>基本利用料金(訪問看護)</t>
  </si>
  <si>
    <r>
      <t>訪看</t>
    </r>
    <r>
      <rPr>
        <sz val="11"/>
        <color theme="1"/>
        <rFont val="游ゴシック"/>
        <family val="2"/>
        <charset val="128"/>
      </rPr>
      <t>Ⅰ１</t>
    </r>
    <rPh sb="0" eb="2">
      <t>ホウカン</t>
    </rPh>
    <phoneticPr fontId="2"/>
  </si>
  <si>
    <r>
      <t>訪看</t>
    </r>
    <r>
      <rPr>
        <sz val="11"/>
        <color theme="1"/>
        <rFont val="游ゴシック"/>
        <family val="2"/>
        <charset val="128"/>
      </rPr>
      <t>Ⅰ２</t>
    </r>
    <r>
      <rPr>
        <sz val="11"/>
        <color theme="1"/>
        <rFont val="游ゴシック"/>
        <family val="2"/>
        <charset val="128"/>
        <scheme val="minor"/>
      </rPr>
      <t/>
    </r>
    <rPh sb="0" eb="2">
      <t>ホウカン</t>
    </rPh>
    <phoneticPr fontId="2"/>
  </si>
  <si>
    <r>
      <t>訪看</t>
    </r>
    <r>
      <rPr>
        <sz val="11"/>
        <color theme="1"/>
        <rFont val="游ゴシック"/>
        <family val="2"/>
        <charset val="128"/>
      </rPr>
      <t>Ⅰ３</t>
    </r>
    <r>
      <rPr>
        <sz val="11"/>
        <color theme="1"/>
        <rFont val="游ゴシック"/>
        <family val="2"/>
        <charset val="128"/>
        <scheme val="minor"/>
      </rPr>
      <t/>
    </r>
    <rPh sb="0" eb="2">
      <t>ホウカン</t>
    </rPh>
    <phoneticPr fontId="2"/>
  </si>
  <si>
    <r>
      <t>訪看</t>
    </r>
    <r>
      <rPr>
        <sz val="11"/>
        <color theme="1"/>
        <rFont val="游ゴシック"/>
        <family val="2"/>
        <charset val="128"/>
      </rPr>
      <t>Ⅰ４</t>
    </r>
    <r>
      <rPr>
        <sz val="11"/>
        <color theme="1"/>
        <rFont val="游ゴシック"/>
        <family val="2"/>
        <charset val="128"/>
        <scheme val="minor"/>
      </rPr>
      <t/>
    </r>
    <rPh sb="0" eb="2">
      <t>ホウカン</t>
    </rPh>
    <phoneticPr fontId="2"/>
  </si>
  <si>
    <t>30分未満</t>
    <rPh sb="2" eb="5">
      <t>フンミマン</t>
    </rPh>
    <phoneticPr fontId="2"/>
  </si>
  <si>
    <t>20分未満</t>
    <rPh sb="2" eb="3">
      <t>フン</t>
    </rPh>
    <rPh sb="3" eb="5">
      <t>ミマン</t>
    </rPh>
    <phoneticPr fontId="2"/>
  </si>
  <si>
    <t>30分以上60分未満</t>
    <rPh sb="2" eb="5">
      <t>フンイジョウ</t>
    </rPh>
    <rPh sb="7" eb="8">
      <t>フン</t>
    </rPh>
    <rPh sb="8" eb="10">
      <t>ミマン</t>
    </rPh>
    <phoneticPr fontId="2"/>
  </si>
  <si>
    <t>60分以上90分未満</t>
    <rPh sb="2" eb="3">
      <t>フン</t>
    </rPh>
    <rPh sb="3" eb="5">
      <t>イジョウ</t>
    </rPh>
    <rPh sb="7" eb="8">
      <t>フン</t>
    </rPh>
    <rPh sb="8" eb="10">
      <t>ミマン</t>
    </rPh>
    <phoneticPr fontId="2"/>
  </si>
  <si>
    <t>報酬単位（単位）</t>
    <rPh sb="0" eb="4">
      <t>ホウシュウタンイ</t>
    </rPh>
    <rPh sb="5" eb="7">
      <t>タンイ</t>
    </rPh>
    <phoneticPr fontId="2"/>
  </si>
  <si>
    <t>料金（円）</t>
    <rPh sb="0" eb="2">
      <t>リョウキン</t>
    </rPh>
    <rPh sb="3" eb="4">
      <t>エン</t>
    </rPh>
    <phoneticPr fontId="2"/>
  </si>
  <si>
    <t>１割負担（円）</t>
    <rPh sb="1" eb="4">
      <t>ワリフタン</t>
    </rPh>
    <rPh sb="5" eb="6">
      <t>エン</t>
    </rPh>
    <phoneticPr fontId="2"/>
  </si>
  <si>
    <t>２割負担（円）</t>
    <rPh sb="1" eb="4">
      <t>ワリフタン</t>
    </rPh>
    <phoneticPr fontId="2"/>
  </si>
  <si>
    <t>３割負担（円）</t>
    <rPh sb="1" eb="4">
      <t>ワリフタン</t>
    </rPh>
    <phoneticPr fontId="2"/>
  </si>
  <si>
    <t>基本利用料金(介護予防訪問看護)</t>
    <rPh sb="7" eb="9">
      <t>カイゴ</t>
    </rPh>
    <rPh sb="9" eb="11">
      <t>ヨボウ</t>
    </rPh>
    <phoneticPr fontId="2"/>
  </si>
  <si>
    <r>
      <t>予訪看</t>
    </r>
    <r>
      <rPr>
        <sz val="11"/>
        <color theme="1"/>
        <rFont val="游ゴシック"/>
        <family val="2"/>
        <charset val="128"/>
      </rPr>
      <t>Ⅰ１</t>
    </r>
    <rPh sb="0" eb="1">
      <t>ヨ</t>
    </rPh>
    <rPh sb="1" eb="3">
      <t>ホウカン</t>
    </rPh>
    <phoneticPr fontId="2"/>
  </si>
  <si>
    <r>
      <t>予訪看</t>
    </r>
    <r>
      <rPr>
        <sz val="11"/>
        <color theme="1"/>
        <rFont val="游ゴシック"/>
        <family val="2"/>
        <charset val="128"/>
      </rPr>
      <t>Ⅰ２</t>
    </r>
    <rPh sb="0" eb="1">
      <t>ヨ</t>
    </rPh>
    <rPh sb="1" eb="3">
      <t>ホウカン</t>
    </rPh>
    <phoneticPr fontId="2"/>
  </si>
  <si>
    <r>
      <t>予訪看</t>
    </r>
    <r>
      <rPr>
        <sz val="11"/>
        <color theme="1"/>
        <rFont val="游ゴシック"/>
        <family val="2"/>
        <charset val="128"/>
      </rPr>
      <t>Ⅰ３</t>
    </r>
    <rPh sb="0" eb="1">
      <t>ヨ</t>
    </rPh>
    <rPh sb="1" eb="3">
      <t>ホウカン</t>
    </rPh>
    <phoneticPr fontId="2"/>
  </si>
  <si>
    <r>
      <t>予訪看</t>
    </r>
    <r>
      <rPr>
        <sz val="11"/>
        <color theme="1"/>
        <rFont val="游ゴシック"/>
        <family val="2"/>
        <charset val="128"/>
      </rPr>
      <t>Ⅰ４</t>
    </r>
    <rPh sb="0" eb="1">
      <t>ヨ</t>
    </rPh>
    <rPh sb="1" eb="3">
      <t>ホウカン</t>
    </rPh>
    <phoneticPr fontId="2"/>
  </si>
  <si>
    <t>定期巡回･随時対応訪問介護看護事業所と連携する場合</t>
    <phoneticPr fontId="2"/>
  </si>
  <si>
    <t>定期巡回訪問看護</t>
  </si>
  <si>
    <t>要介護 5 　1 月につき</t>
    <phoneticPr fontId="2"/>
  </si>
  <si>
    <t>要介護 1-4　1 月につき</t>
    <phoneticPr fontId="2"/>
  </si>
  <si>
    <t>加算</t>
    <rPh sb="0" eb="2">
      <t>カサン</t>
    </rPh>
    <phoneticPr fontId="2"/>
  </si>
  <si>
    <t>初回加算</t>
    <rPh sb="0" eb="4">
      <t>ショカイカサン</t>
    </rPh>
    <phoneticPr fontId="2"/>
  </si>
  <si>
    <t>退院時共同指導加算</t>
    <rPh sb="0" eb="3">
      <t>タイインジ</t>
    </rPh>
    <rPh sb="3" eb="5">
      <t>キョウドウ</t>
    </rPh>
    <rPh sb="5" eb="7">
      <t>シドウ</t>
    </rPh>
    <rPh sb="7" eb="9">
      <t>カサン</t>
    </rPh>
    <phoneticPr fontId="2"/>
  </si>
  <si>
    <t>特別管理加算（別途記載あり）</t>
    <rPh sb="0" eb="2">
      <t>トクベツ</t>
    </rPh>
    <rPh sb="2" eb="4">
      <t>カンリ</t>
    </rPh>
    <rPh sb="4" eb="6">
      <t>カサン</t>
    </rPh>
    <rPh sb="7" eb="9">
      <t>ベット</t>
    </rPh>
    <rPh sb="9" eb="11">
      <t>キサイ</t>
    </rPh>
    <phoneticPr fontId="2"/>
  </si>
  <si>
    <t>緊急時訪問看護加算</t>
    <rPh sb="0" eb="2">
      <t>キンキュウ</t>
    </rPh>
    <rPh sb="2" eb="3">
      <t>ジ</t>
    </rPh>
    <rPh sb="3" eb="5">
      <t>ホウモン</t>
    </rPh>
    <rPh sb="5" eb="7">
      <t>カンゴ</t>
    </rPh>
    <rPh sb="7" eb="9">
      <t>カサン</t>
    </rPh>
    <phoneticPr fontId="2"/>
  </si>
  <si>
    <t>夜間・早朝加算</t>
    <rPh sb="0" eb="2">
      <t>ヤカン</t>
    </rPh>
    <rPh sb="3" eb="5">
      <t>ソウチョウ</t>
    </rPh>
    <rPh sb="5" eb="7">
      <t>カサン</t>
    </rPh>
    <phoneticPr fontId="2"/>
  </si>
  <si>
    <t>深夜加算</t>
    <rPh sb="0" eb="2">
      <t>シンヤ</t>
    </rPh>
    <rPh sb="2" eb="4">
      <t>カサン</t>
    </rPh>
    <phoneticPr fontId="2"/>
  </si>
  <si>
    <t>ターミナルケア加算</t>
    <rPh sb="7" eb="9">
      <t>カサン</t>
    </rPh>
    <phoneticPr fontId="2"/>
  </si>
  <si>
    <t>長時間訪問看護加算</t>
    <rPh sb="0" eb="3">
      <t>チョウジカン</t>
    </rPh>
    <rPh sb="3" eb="5">
      <t>ホウモン</t>
    </rPh>
    <rPh sb="5" eb="7">
      <t>カンゴ</t>
    </rPh>
    <rPh sb="7" eb="9">
      <t>カサン</t>
    </rPh>
    <phoneticPr fontId="2"/>
  </si>
  <si>
    <t>複数名訪問看護加算（Ⅰ）</t>
    <rPh sb="0" eb="1">
      <t>フク</t>
    </rPh>
    <rPh sb="1" eb="3">
      <t>スウメイ</t>
    </rPh>
    <rPh sb="3" eb="7">
      <t>ホウモンカンゴ</t>
    </rPh>
    <rPh sb="7" eb="9">
      <t>カサン</t>
    </rPh>
    <phoneticPr fontId="2"/>
  </si>
  <si>
    <t>複数名訪問看護加算（Ⅱ）</t>
    <rPh sb="0" eb="1">
      <t>フク</t>
    </rPh>
    <rPh sb="1" eb="3">
      <t>スウメイ</t>
    </rPh>
    <rPh sb="3" eb="7">
      <t>ホウモンカンゴ</t>
    </rPh>
    <rPh sb="7" eb="9">
      <t>カサン</t>
    </rPh>
    <phoneticPr fontId="2"/>
  </si>
  <si>
    <t>看護・介護職員連携強化加算</t>
    <rPh sb="0" eb="2">
      <t>カンゴ</t>
    </rPh>
    <rPh sb="3" eb="5">
      <t>カイゴ</t>
    </rPh>
    <rPh sb="5" eb="7">
      <t>ショクイン</t>
    </rPh>
    <rPh sb="7" eb="9">
      <t>レンケイ</t>
    </rPh>
    <rPh sb="9" eb="11">
      <t>キョウカ</t>
    </rPh>
    <rPh sb="11" eb="13">
      <t>カサン</t>
    </rPh>
    <phoneticPr fontId="2"/>
  </si>
  <si>
    <t>看護体制強化加算（Ⅰ）</t>
    <rPh sb="0" eb="4">
      <t>カンゴタイセイ</t>
    </rPh>
    <rPh sb="4" eb="8">
      <t>キョウカカサン</t>
    </rPh>
    <phoneticPr fontId="2"/>
  </si>
  <si>
    <t>看護体制強化加算（Ⅱ）</t>
    <rPh sb="0" eb="4">
      <t>カンゴタイセイ</t>
    </rPh>
    <rPh sb="4" eb="8">
      <t>キョウカカサン</t>
    </rPh>
    <phoneticPr fontId="2"/>
  </si>
  <si>
    <t>（介護予防の場合）看護体制強化加算</t>
    <rPh sb="1" eb="3">
      <t>カイゴ</t>
    </rPh>
    <rPh sb="3" eb="5">
      <t>ヨボウ</t>
    </rPh>
    <rPh sb="6" eb="8">
      <t>バアイ</t>
    </rPh>
    <rPh sb="9" eb="13">
      <t>カンゴタイセイ</t>
    </rPh>
    <rPh sb="13" eb="15">
      <t>キョウカ</t>
    </rPh>
    <rPh sb="15" eb="17">
      <t>カサン</t>
    </rPh>
    <phoneticPr fontId="2"/>
  </si>
  <si>
    <t>退院時共同指導加算と重複なし</t>
    <rPh sb="0" eb="2">
      <t>タイイン</t>
    </rPh>
    <rPh sb="2" eb="3">
      <t>ジ</t>
    </rPh>
    <rPh sb="3" eb="5">
      <t>キョウドウ</t>
    </rPh>
    <rPh sb="5" eb="7">
      <t>シドウ</t>
    </rPh>
    <rPh sb="7" eb="9">
      <t>カサン</t>
    </rPh>
    <rPh sb="10" eb="12">
      <t>チョウフク</t>
    </rPh>
    <phoneticPr fontId="2"/>
  </si>
  <si>
    <t>初回加算と重複なし　１回限り（特別な管理が必要な場合２回に限り）</t>
    <rPh sb="0" eb="2">
      <t>ショカイ</t>
    </rPh>
    <rPh sb="2" eb="4">
      <t>カサン</t>
    </rPh>
    <rPh sb="5" eb="7">
      <t>チョウフク</t>
    </rPh>
    <rPh sb="11" eb="12">
      <t>カイ</t>
    </rPh>
    <rPh sb="12" eb="13">
      <t>カギ</t>
    </rPh>
    <rPh sb="15" eb="17">
      <t>トクベツ</t>
    </rPh>
    <rPh sb="18" eb="20">
      <t>カンリ</t>
    </rPh>
    <rPh sb="21" eb="23">
      <t>ヒツヨウ</t>
    </rPh>
    <rPh sb="24" eb="26">
      <t>バアイ</t>
    </rPh>
    <rPh sb="27" eb="28">
      <t>カイ</t>
    </rPh>
    <rPh sb="29" eb="30">
      <t>カギ</t>
    </rPh>
    <phoneticPr fontId="2"/>
  </si>
  <si>
    <t>特別管理加算（Ⅰ）/１月につき１回</t>
    <rPh sb="0" eb="2">
      <t>トクベツ</t>
    </rPh>
    <rPh sb="2" eb="4">
      <t>カンリ</t>
    </rPh>
    <rPh sb="4" eb="6">
      <t>カサン</t>
    </rPh>
    <rPh sb="11" eb="12">
      <t>ツキ</t>
    </rPh>
    <rPh sb="16" eb="17">
      <t>カイ</t>
    </rPh>
    <phoneticPr fontId="2"/>
  </si>
  <si>
    <t>特別管理加算（Ⅱ）/１月につき２回</t>
    <rPh sb="0" eb="2">
      <t>トクベツ</t>
    </rPh>
    <rPh sb="2" eb="4">
      <t>カンリ</t>
    </rPh>
    <rPh sb="4" eb="6">
      <t>カサン</t>
    </rPh>
    <rPh sb="11" eb="12">
      <t>ツキ</t>
    </rPh>
    <rPh sb="16" eb="17">
      <t>カイ</t>
    </rPh>
    <phoneticPr fontId="2"/>
  </si>
  <si>
    <t>２４時間連絡/１月につき１回</t>
    <rPh sb="2" eb="4">
      <t>ジカン</t>
    </rPh>
    <rPh sb="4" eb="6">
      <t>レンラク</t>
    </rPh>
    <rPh sb="8" eb="9">
      <t>ツキ</t>
    </rPh>
    <rPh sb="13" eb="14">
      <t>カイ</t>
    </rPh>
    <phoneticPr fontId="2"/>
  </si>
  <si>
    <t>初回の緊急訪問に限り算定なし</t>
    <rPh sb="0" eb="2">
      <t>ショカイ</t>
    </rPh>
    <rPh sb="3" eb="5">
      <t>キンキュウ</t>
    </rPh>
    <rPh sb="5" eb="7">
      <t>ホウモン</t>
    </rPh>
    <rPh sb="8" eb="9">
      <t>カギ</t>
    </rPh>
    <rPh sb="10" eb="12">
      <t>サンテイ</t>
    </rPh>
    <phoneticPr fontId="2"/>
  </si>
  <si>
    <t>１回につき９０分以上（特別管理加算算定者に限る）</t>
    <rPh sb="1" eb="2">
      <t>カイ</t>
    </rPh>
    <rPh sb="7" eb="8">
      <t>フン</t>
    </rPh>
    <rPh sb="8" eb="10">
      <t>イジョウ</t>
    </rPh>
    <rPh sb="11" eb="13">
      <t>トクベツ</t>
    </rPh>
    <rPh sb="13" eb="15">
      <t>カンリ</t>
    </rPh>
    <rPh sb="15" eb="17">
      <t>カサン</t>
    </rPh>
    <rPh sb="17" eb="19">
      <t>サンテイ</t>
    </rPh>
    <rPh sb="19" eb="20">
      <t>シャ</t>
    </rPh>
    <rPh sb="21" eb="22">
      <t>カギ</t>
    </rPh>
    <phoneticPr fontId="2"/>
  </si>
  <si>
    <t>３０分未満</t>
    <rPh sb="2" eb="3">
      <t>フン</t>
    </rPh>
    <rPh sb="3" eb="5">
      <t>ミマン</t>
    </rPh>
    <phoneticPr fontId="2"/>
  </si>
  <si>
    <t>３０分以上</t>
    <rPh sb="2" eb="3">
      <t>フン</t>
    </rPh>
    <rPh sb="3" eb="5">
      <t>イジョウ</t>
    </rPh>
    <phoneticPr fontId="2"/>
  </si>
  <si>
    <t>１月につき１回</t>
    <rPh sb="1" eb="2">
      <t>ツキ</t>
    </rPh>
    <rPh sb="6" eb="7">
      <t>カイ</t>
    </rPh>
    <phoneticPr fontId="2"/>
  </si>
  <si>
    <t>事業所が条件を満たした月に算定</t>
    <rPh sb="0" eb="3">
      <t>ジギョウショ</t>
    </rPh>
    <rPh sb="4" eb="6">
      <t>ジョウケン</t>
    </rPh>
    <rPh sb="7" eb="8">
      <t>ミ</t>
    </rPh>
    <rPh sb="11" eb="12">
      <t>ツキ</t>
    </rPh>
    <rPh sb="13" eb="15">
      <t>サンテイ</t>
    </rPh>
    <phoneticPr fontId="2"/>
  </si>
  <si>
    <t>所定単位数の25%増し</t>
    <rPh sb="0" eb="2">
      <t>ショテイ</t>
    </rPh>
    <rPh sb="2" eb="4">
      <t>タンイ</t>
    </rPh>
    <rPh sb="4" eb="5">
      <t>スウ</t>
    </rPh>
    <rPh sb="9" eb="10">
      <t>マ</t>
    </rPh>
    <phoneticPr fontId="2"/>
  </si>
  <si>
    <t>所定単位数の50%増し</t>
    <rPh sb="0" eb="2">
      <t>ショテイ</t>
    </rPh>
    <rPh sb="2" eb="4">
      <t>タンイ</t>
    </rPh>
    <rPh sb="4" eb="5">
      <t>スウ</t>
    </rPh>
    <rPh sb="9" eb="10">
      <t>マ</t>
    </rPh>
    <phoneticPr fontId="2"/>
  </si>
  <si>
    <t>◆訪問看護基本利用料金表（介護保険）</t>
    <phoneticPr fontId="2"/>
  </si>
  <si>
    <t>◆加算：訪問看護利用（介護保険）加算表</t>
    <phoneticPr fontId="2"/>
  </si>
  <si>
    <t>◆訪問看護基本療養費利用料金表 （医療保険）</t>
    <phoneticPr fontId="2"/>
  </si>
  <si>
    <t>基本療養費（Ⅰ）（看護師）</t>
    <rPh sb="0" eb="2">
      <t>キホン</t>
    </rPh>
    <rPh sb="2" eb="5">
      <t>リョウヨウヒ</t>
    </rPh>
    <rPh sb="9" eb="12">
      <t>カンゴシ</t>
    </rPh>
    <phoneticPr fontId="2"/>
  </si>
  <si>
    <t>初日（月の初日）</t>
    <rPh sb="0" eb="2">
      <t>ショニチ</t>
    </rPh>
    <rPh sb="3" eb="4">
      <t>ツキ</t>
    </rPh>
    <rPh sb="5" eb="7">
      <t>ショニチ</t>
    </rPh>
    <phoneticPr fontId="2"/>
  </si>
  <si>
    <t>３日目まで</t>
    <rPh sb="1" eb="3">
      <t>ニチメ</t>
    </rPh>
    <phoneticPr fontId="2"/>
  </si>
  <si>
    <t>４日目以降</t>
    <rPh sb="1" eb="3">
      <t>ニチメ</t>
    </rPh>
    <rPh sb="3" eb="5">
      <t>イコウ</t>
    </rPh>
    <phoneticPr fontId="2"/>
  </si>
  <si>
    <t>基本療養費</t>
    <rPh sb="0" eb="2">
      <t>キホン</t>
    </rPh>
    <rPh sb="2" eb="5">
      <t>リョウヨウヒ</t>
    </rPh>
    <phoneticPr fontId="2"/>
  </si>
  <si>
    <t>利用料金（円/回）</t>
    <rPh sb="0" eb="4">
      <t>リヨウリョウキン</t>
    </rPh>
    <rPh sb="5" eb="6">
      <t>エン</t>
    </rPh>
    <rPh sb="7" eb="8">
      <t>カイ</t>
    </rPh>
    <phoneticPr fontId="2"/>
  </si>
  <si>
    <t>基本料金（円）</t>
    <rPh sb="0" eb="4">
      <t>キホンリョウキン</t>
    </rPh>
    <rPh sb="5" eb="6">
      <t>エン</t>
    </rPh>
    <phoneticPr fontId="2"/>
  </si>
  <si>
    <t>管理療養費（円）</t>
    <rPh sb="0" eb="4">
      <t>カンリリョウヨウ</t>
    </rPh>
    <rPh sb="4" eb="5">
      <t>ヒ</t>
    </rPh>
    <rPh sb="6" eb="7">
      <t>エン</t>
    </rPh>
    <phoneticPr fontId="2"/>
  </si>
  <si>
    <t>１割負担（円）</t>
    <rPh sb="1" eb="2">
      <t>ワリ</t>
    </rPh>
    <rPh sb="2" eb="4">
      <t>フタン</t>
    </rPh>
    <rPh sb="5" eb="6">
      <t>エン</t>
    </rPh>
    <phoneticPr fontId="2"/>
  </si>
  <si>
    <t>２割負担（円）</t>
    <rPh sb="1" eb="2">
      <t>ワリ</t>
    </rPh>
    <rPh sb="2" eb="4">
      <t>フタン</t>
    </rPh>
    <rPh sb="5" eb="6">
      <t>エン</t>
    </rPh>
    <phoneticPr fontId="2"/>
  </si>
  <si>
    <t>３割負担（円）</t>
    <rPh sb="1" eb="2">
      <t>ワリ</t>
    </rPh>
    <rPh sb="2" eb="4">
      <t>フタン</t>
    </rPh>
    <rPh sb="5" eb="6">
      <t>エン</t>
    </rPh>
    <phoneticPr fontId="2"/>
  </si>
  <si>
    <t>基本療養費（Ⅰ）（理学療法士等）</t>
    <rPh sb="0" eb="5">
      <t>キホンリョウヨウヒ</t>
    </rPh>
    <rPh sb="9" eb="14">
      <t>リガクリョウホウシ</t>
    </rPh>
    <rPh sb="14" eb="15">
      <t>ナド</t>
    </rPh>
    <phoneticPr fontId="2"/>
  </si>
  <si>
    <t>外泊時の訪問看護</t>
    <rPh sb="0" eb="3">
      <t>ガイハクジ</t>
    </rPh>
    <rPh sb="4" eb="8">
      <t>ホウモンカンゴ</t>
    </rPh>
    <phoneticPr fontId="2"/>
  </si>
  <si>
    <t>基本療養費（Ⅱ）　同一建物居住者同日３人以上（看護師）※１</t>
    <rPh sb="0" eb="5">
      <t>キホンリョウヨウヒ</t>
    </rPh>
    <rPh sb="9" eb="11">
      <t>ドウイツ</t>
    </rPh>
    <rPh sb="11" eb="13">
      <t>タテモノ</t>
    </rPh>
    <rPh sb="13" eb="15">
      <t>キョジュウ</t>
    </rPh>
    <rPh sb="15" eb="16">
      <t>シャ</t>
    </rPh>
    <rPh sb="16" eb="18">
      <t>ドウジツ</t>
    </rPh>
    <rPh sb="19" eb="22">
      <t>ニンイジョウ</t>
    </rPh>
    <rPh sb="23" eb="26">
      <t>カンゴシ</t>
    </rPh>
    <phoneticPr fontId="2"/>
  </si>
  <si>
    <t>基本療養費（Ⅱ）　同一建物居住者同日３人以上（理学療法士等）※１</t>
    <rPh sb="0" eb="5">
      <t>キホンリョウヨウヒ</t>
    </rPh>
    <rPh sb="23" eb="28">
      <t>リガクリョウホウシ</t>
    </rPh>
    <rPh sb="28" eb="29">
      <t>ナド</t>
    </rPh>
    <phoneticPr fontId="2"/>
  </si>
  <si>
    <t>基本療養費（Ⅲ）※２</t>
    <rPh sb="0" eb="2">
      <t>キホン</t>
    </rPh>
    <rPh sb="2" eb="5">
      <t>リョウヨウヒ</t>
    </rPh>
    <phoneticPr fontId="2"/>
  </si>
  <si>
    <t>※１　同日２人以上の場合は、基本療養費（Ⅰ）と同じ金額となります</t>
    <rPh sb="3" eb="5">
      <t>ドウジツ</t>
    </rPh>
    <rPh sb="6" eb="9">
      <t>ニンイジョウ</t>
    </rPh>
    <rPh sb="10" eb="12">
      <t>バアイ</t>
    </rPh>
    <rPh sb="14" eb="16">
      <t>キホン</t>
    </rPh>
    <rPh sb="16" eb="19">
      <t>リョウヨウヒ</t>
    </rPh>
    <rPh sb="23" eb="24">
      <t>オナ</t>
    </rPh>
    <rPh sb="25" eb="27">
      <t>キンガク</t>
    </rPh>
    <phoneticPr fontId="2"/>
  </si>
  <si>
    <t>※２　対象者は、入院中に主治医より在宅療養に備えて一時的に外泊を認められている物に対して、</t>
    <rPh sb="3" eb="6">
      <t>タイショウシャ</t>
    </rPh>
    <rPh sb="8" eb="11">
      <t>ニュウインチュウ</t>
    </rPh>
    <rPh sb="12" eb="15">
      <t>シュジイ</t>
    </rPh>
    <rPh sb="17" eb="19">
      <t>ザイタク</t>
    </rPh>
    <rPh sb="19" eb="21">
      <t>リョウヨウ</t>
    </rPh>
    <rPh sb="22" eb="23">
      <t>ソナ</t>
    </rPh>
    <rPh sb="25" eb="28">
      <t>イチジテキ</t>
    </rPh>
    <rPh sb="29" eb="31">
      <t>ガイハク</t>
    </rPh>
    <rPh sb="32" eb="33">
      <t>ミト</t>
    </rPh>
    <rPh sb="39" eb="40">
      <t>モノ</t>
    </rPh>
    <rPh sb="41" eb="42">
      <t>タイ</t>
    </rPh>
    <phoneticPr fontId="2"/>
  </si>
  <si>
    <t>　　　入院中１回（ただし厚生労働大臣が定める疾病等においては２回）に限り算定となります</t>
    <phoneticPr fontId="2"/>
  </si>
  <si>
    <t>◆加算：訪問看護基本療養費加算表（医療保険）</t>
  </si>
  <si>
    <t>基本療養費加算</t>
    <rPh sb="0" eb="7">
      <t>キホンリョウヨウヒカサン</t>
    </rPh>
    <phoneticPr fontId="2"/>
  </si>
  <si>
    <t>難病等複数回訪問加算</t>
    <rPh sb="0" eb="2">
      <t>ナンビョウ</t>
    </rPh>
    <rPh sb="2" eb="3">
      <t>ナド</t>
    </rPh>
    <rPh sb="3" eb="6">
      <t>フクスウカイ</t>
    </rPh>
    <rPh sb="6" eb="8">
      <t>ホウモン</t>
    </rPh>
    <rPh sb="8" eb="10">
      <t>カサン</t>
    </rPh>
    <phoneticPr fontId="2"/>
  </si>
  <si>
    <t>同一建物内１人または２人</t>
    <rPh sb="0" eb="2">
      <t>ドウイツ</t>
    </rPh>
    <rPh sb="2" eb="5">
      <t>タテモノナイ</t>
    </rPh>
    <rPh sb="6" eb="7">
      <t>ニン</t>
    </rPh>
    <rPh sb="11" eb="12">
      <t>ニン</t>
    </rPh>
    <phoneticPr fontId="2"/>
  </si>
  <si>
    <t>同一建物内３人以上</t>
    <rPh sb="0" eb="2">
      <t>ドウイツ</t>
    </rPh>
    <rPh sb="2" eb="5">
      <t>タテモノナイ</t>
    </rPh>
    <rPh sb="6" eb="7">
      <t>ニン</t>
    </rPh>
    <rPh sb="7" eb="9">
      <t>イジョウ</t>
    </rPh>
    <phoneticPr fontId="2"/>
  </si>
  <si>
    <t>１日２回訪問</t>
    <rPh sb="1" eb="2">
      <t>ニチ</t>
    </rPh>
    <rPh sb="3" eb="4">
      <t>カイ</t>
    </rPh>
    <rPh sb="4" eb="6">
      <t>ホウモン</t>
    </rPh>
    <phoneticPr fontId="2"/>
  </si>
  <si>
    <t>１日３回訪問</t>
    <rPh sb="1" eb="2">
      <t>ニチ</t>
    </rPh>
    <rPh sb="3" eb="4">
      <t>カイ</t>
    </rPh>
    <rPh sb="4" eb="6">
      <t>ホウモン</t>
    </rPh>
    <phoneticPr fontId="2"/>
  </si>
  <si>
    <t>緊急訪問看護加算</t>
    <rPh sb="0" eb="2">
      <t>キンキュウ</t>
    </rPh>
    <rPh sb="2" eb="4">
      <t>ホウモン</t>
    </rPh>
    <rPh sb="4" eb="6">
      <t>カンゴ</t>
    </rPh>
    <rPh sb="6" eb="8">
      <t>カサン</t>
    </rPh>
    <phoneticPr fontId="2"/>
  </si>
  <si>
    <t>１日につき１回</t>
    <rPh sb="1" eb="2">
      <t>ニチ</t>
    </rPh>
    <rPh sb="6" eb="7">
      <t>カイ</t>
    </rPh>
    <phoneticPr fontId="2"/>
  </si>
  <si>
    <t>週に１回、厚生労働大臣が定める者の場合は週３回</t>
    <rPh sb="0" eb="1">
      <t>シュウ</t>
    </rPh>
    <rPh sb="3" eb="4">
      <t>カイ</t>
    </rPh>
    <rPh sb="5" eb="11">
      <t>コウセイロウドウダイジン</t>
    </rPh>
    <rPh sb="12" eb="13">
      <t>サダ</t>
    </rPh>
    <rPh sb="15" eb="16">
      <t>モノ</t>
    </rPh>
    <rPh sb="17" eb="19">
      <t>バアイ</t>
    </rPh>
    <rPh sb="20" eb="21">
      <t>シュウ</t>
    </rPh>
    <rPh sb="22" eb="23">
      <t>カイ</t>
    </rPh>
    <phoneticPr fontId="2"/>
  </si>
  <si>
    <t>乳幼児加算</t>
    <rPh sb="0" eb="3">
      <t>ニュウヨウジ</t>
    </rPh>
    <rPh sb="3" eb="5">
      <t>カサン</t>
    </rPh>
    <phoneticPr fontId="2"/>
  </si>
  <si>
    <t>６歳未満/１日につき</t>
    <rPh sb="1" eb="2">
      <t>サイ</t>
    </rPh>
    <rPh sb="2" eb="4">
      <t>ミマン</t>
    </rPh>
    <rPh sb="6" eb="7">
      <t>ニチ</t>
    </rPh>
    <phoneticPr fontId="2"/>
  </si>
  <si>
    <t>夜間（午後６時から午後１０時まで）</t>
    <rPh sb="0" eb="2">
      <t>ヤカン</t>
    </rPh>
    <rPh sb="3" eb="5">
      <t>ゴゴ</t>
    </rPh>
    <rPh sb="6" eb="7">
      <t>ジ</t>
    </rPh>
    <rPh sb="9" eb="11">
      <t>ゴゴ</t>
    </rPh>
    <rPh sb="13" eb="14">
      <t>ジ</t>
    </rPh>
    <phoneticPr fontId="2"/>
  </si>
  <si>
    <t>早朝（午前６時から午前８時まで）</t>
    <rPh sb="0" eb="2">
      <t>ソウチョウ</t>
    </rPh>
    <rPh sb="3" eb="5">
      <t>ゴゼン</t>
    </rPh>
    <rPh sb="6" eb="7">
      <t>ジ</t>
    </rPh>
    <rPh sb="9" eb="11">
      <t>ゴゼン</t>
    </rPh>
    <rPh sb="12" eb="13">
      <t>ジ</t>
    </rPh>
    <phoneticPr fontId="2"/>
  </si>
  <si>
    <t>深夜（午後１０時から午前６時まで）</t>
    <rPh sb="0" eb="2">
      <t>シンヤ</t>
    </rPh>
    <rPh sb="3" eb="5">
      <t>ゴゴ</t>
    </rPh>
    <rPh sb="7" eb="8">
      <t>ジ</t>
    </rPh>
    <rPh sb="10" eb="12">
      <t>ゴゼン</t>
    </rPh>
    <rPh sb="13" eb="14">
      <t>ジ</t>
    </rPh>
    <phoneticPr fontId="2"/>
  </si>
  <si>
    <t>同一建物内１人または２人</t>
    <phoneticPr fontId="2"/>
  </si>
  <si>
    <t>他の看護師等（准看護師を除く）（厚生労働大臣が定める場合）/週１回を限度</t>
    <rPh sb="0" eb="1">
      <t>ホカ</t>
    </rPh>
    <rPh sb="2" eb="5">
      <t>カンゴシ</t>
    </rPh>
    <rPh sb="5" eb="6">
      <t>ナド</t>
    </rPh>
    <rPh sb="7" eb="11">
      <t>ジュンカンゴシ</t>
    </rPh>
    <rPh sb="12" eb="13">
      <t>ノゾ</t>
    </rPh>
    <rPh sb="16" eb="22">
      <t>コウセイロウドウダイジン</t>
    </rPh>
    <rPh sb="23" eb="24">
      <t>サダ</t>
    </rPh>
    <rPh sb="26" eb="28">
      <t>バアイ</t>
    </rPh>
    <rPh sb="30" eb="31">
      <t>シュウ</t>
    </rPh>
    <rPh sb="32" eb="33">
      <t>カイ</t>
    </rPh>
    <rPh sb="34" eb="36">
      <t>ゲンド</t>
    </rPh>
    <phoneticPr fontId="2"/>
  </si>
  <si>
    <t>複数名訪問看護加算</t>
    <phoneticPr fontId="2"/>
  </si>
  <si>
    <t>看護補助者（厚生労働大臣が定める場合を除く）/週に３回を限度</t>
    <rPh sb="0" eb="5">
      <t>カンゴホジョシャ</t>
    </rPh>
    <rPh sb="6" eb="8">
      <t>コウセイ</t>
    </rPh>
    <rPh sb="8" eb="10">
      <t>ロウドウ</t>
    </rPh>
    <rPh sb="10" eb="12">
      <t>ダイジン</t>
    </rPh>
    <rPh sb="13" eb="14">
      <t>サダ</t>
    </rPh>
    <rPh sb="16" eb="18">
      <t>バアイ</t>
    </rPh>
    <rPh sb="19" eb="20">
      <t>ノゾ</t>
    </rPh>
    <rPh sb="23" eb="24">
      <t>シュウ</t>
    </rPh>
    <rPh sb="26" eb="27">
      <t>カイ</t>
    </rPh>
    <rPh sb="28" eb="30">
      <t>ゲンド</t>
    </rPh>
    <phoneticPr fontId="2"/>
  </si>
  <si>
    <t>看護補助者１日に１回訪問　　　　　（厚生労働大臣が定める場合）</t>
    <rPh sb="0" eb="5">
      <t>カンゴホジョシャ</t>
    </rPh>
    <rPh sb="6" eb="7">
      <t>ニチ</t>
    </rPh>
    <rPh sb="9" eb="10">
      <t>カイ</t>
    </rPh>
    <rPh sb="10" eb="12">
      <t>ホウモン</t>
    </rPh>
    <rPh sb="18" eb="24">
      <t>コウセイロウドウダイジン</t>
    </rPh>
    <rPh sb="25" eb="26">
      <t>サダ</t>
    </rPh>
    <rPh sb="28" eb="30">
      <t>バアイ</t>
    </rPh>
    <phoneticPr fontId="2"/>
  </si>
  <si>
    <t>看護補助者１日に２回訪問　　　　　（厚生労働大臣が定める場合）</t>
    <rPh sb="0" eb="5">
      <t>カンゴホジョシャ</t>
    </rPh>
    <rPh sb="6" eb="7">
      <t>ニチ</t>
    </rPh>
    <rPh sb="9" eb="10">
      <t>カイ</t>
    </rPh>
    <rPh sb="10" eb="12">
      <t>ホウモン</t>
    </rPh>
    <rPh sb="18" eb="24">
      <t>コウセイロウドウダイジン</t>
    </rPh>
    <rPh sb="25" eb="26">
      <t>サダ</t>
    </rPh>
    <rPh sb="28" eb="30">
      <t>バアイ</t>
    </rPh>
    <phoneticPr fontId="2"/>
  </si>
  <si>
    <t>看護補助者１日に３回以上訪問　　　　　（厚生労働大臣が定める場合）</t>
    <rPh sb="0" eb="5">
      <t>カンゴホジョシャ</t>
    </rPh>
    <rPh sb="6" eb="7">
      <t>ニチ</t>
    </rPh>
    <rPh sb="9" eb="10">
      <t>カイ</t>
    </rPh>
    <rPh sb="10" eb="12">
      <t>イジョウ</t>
    </rPh>
    <rPh sb="12" eb="14">
      <t>ホウモン</t>
    </rPh>
    <rPh sb="20" eb="26">
      <t>コウセイロウドウダイジン</t>
    </rPh>
    <rPh sb="27" eb="28">
      <t>サダ</t>
    </rPh>
    <rPh sb="30" eb="32">
      <t>バアイ</t>
    </rPh>
    <phoneticPr fontId="2"/>
  </si>
  <si>
    <t>訪問看護感染症対策実施加算</t>
    <rPh sb="0" eb="4">
      <t>ホウモンカンゴ</t>
    </rPh>
    <rPh sb="4" eb="7">
      <t>カンセンショウ</t>
    </rPh>
    <rPh sb="7" eb="9">
      <t>タイサク</t>
    </rPh>
    <rPh sb="9" eb="11">
      <t>ジッシ</t>
    </rPh>
    <rPh sb="11" eb="13">
      <t>カサン</t>
    </rPh>
    <phoneticPr fontId="2"/>
  </si>
  <si>
    <t>基本療養費の算定30回につき１回</t>
    <rPh sb="0" eb="5">
      <t>キホンリョウヨウヒ</t>
    </rPh>
    <rPh sb="6" eb="8">
      <t>サンテイ</t>
    </rPh>
    <rPh sb="10" eb="11">
      <t>カイ</t>
    </rPh>
    <rPh sb="15" eb="16">
      <t>カイ</t>
    </rPh>
    <phoneticPr fontId="2"/>
  </si>
  <si>
    <t>※３　訪問看護の時間が１時間半を超えた場合</t>
    <rPh sb="3" eb="7">
      <t>ホウモンカンゴ</t>
    </rPh>
    <rPh sb="8" eb="10">
      <t>ジカン</t>
    </rPh>
    <rPh sb="12" eb="15">
      <t>ジカンハン</t>
    </rPh>
    <rPh sb="16" eb="17">
      <t>コ</t>
    </rPh>
    <rPh sb="19" eb="21">
      <t>バアイ</t>
    </rPh>
    <phoneticPr fontId="2"/>
  </si>
  <si>
    <t>※４　夜間または早朝にサービスの提供を行う場合</t>
    <rPh sb="3" eb="5">
      <t>ヤカン</t>
    </rPh>
    <rPh sb="8" eb="10">
      <t>ソウチョウ</t>
    </rPh>
    <rPh sb="16" eb="18">
      <t>テイキョウ</t>
    </rPh>
    <rPh sb="19" eb="20">
      <t>オコナ</t>
    </rPh>
    <rPh sb="21" eb="23">
      <t>バアイ</t>
    </rPh>
    <phoneticPr fontId="2"/>
  </si>
  <si>
    <t>※５　深夜にサービスの提供を行う場合</t>
    <rPh sb="3" eb="5">
      <t>シンヤ</t>
    </rPh>
    <rPh sb="11" eb="13">
      <t>テイキョウ</t>
    </rPh>
    <rPh sb="14" eb="15">
      <t>オコナ</t>
    </rPh>
    <rPh sb="16" eb="18">
      <t>バアイ</t>
    </rPh>
    <phoneticPr fontId="2"/>
  </si>
  <si>
    <t>◆加算：訪問看護（医療保険）管理療養費加算表</t>
  </si>
  <si>
    <t>管理療養費加算</t>
  </si>
  <si>
    <t>特別管理加算</t>
  </si>
  <si>
    <t>特別管理加算</t>
    <rPh sb="0" eb="4">
      <t>トクベツカンリ</t>
    </rPh>
    <rPh sb="4" eb="6">
      <t>カサン</t>
    </rPh>
    <phoneticPr fontId="2"/>
  </si>
  <si>
    <t>退院時共同指導加算</t>
    <rPh sb="0" eb="3">
      <t>タイインジ</t>
    </rPh>
    <rPh sb="3" eb="5">
      <t>キョウドウ</t>
    </rPh>
    <rPh sb="5" eb="7">
      <t>シドウ</t>
    </rPh>
    <rPh sb="7" eb="9">
      <t>カサン</t>
    </rPh>
    <phoneticPr fontId="2"/>
  </si>
  <si>
    <t>特別管理指導加算</t>
    <rPh sb="0" eb="2">
      <t>トクベツ</t>
    </rPh>
    <rPh sb="2" eb="4">
      <t>カンリ</t>
    </rPh>
    <rPh sb="4" eb="6">
      <t>シドウ</t>
    </rPh>
    <rPh sb="6" eb="8">
      <t>カサン</t>
    </rPh>
    <phoneticPr fontId="2"/>
  </si>
  <si>
    <t>在宅患者連携指導加算</t>
    <rPh sb="0" eb="2">
      <t>ザイタク</t>
    </rPh>
    <rPh sb="2" eb="4">
      <t>カンジャ</t>
    </rPh>
    <rPh sb="4" eb="6">
      <t>レンケイ</t>
    </rPh>
    <rPh sb="6" eb="8">
      <t>シドウ</t>
    </rPh>
    <rPh sb="8" eb="10">
      <t>カサン</t>
    </rPh>
    <phoneticPr fontId="2"/>
  </si>
  <si>
    <t>在宅患者緊急時カンファレンス加算</t>
    <rPh sb="0" eb="2">
      <t>ザイタク</t>
    </rPh>
    <rPh sb="2" eb="4">
      <t>カンジャ</t>
    </rPh>
    <rPh sb="4" eb="7">
      <t>キンキュウジ</t>
    </rPh>
    <rPh sb="14" eb="16">
      <t>カサン</t>
    </rPh>
    <phoneticPr fontId="2"/>
  </si>
  <si>
    <t>看護・介護職員連携強化加算</t>
    <rPh sb="0" eb="2">
      <t>カンゴ</t>
    </rPh>
    <rPh sb="3" eb="5">
      <t>カイゴ</t>
    </rPh>
    <rPh sb="5" eb="7">
      <t>ショクイン</t>
    </rPh>
    <rPh sb="7" eb="9">
      <t>レンケイ</t>
    </rPh>
    <rPh sb="9" eb="11">
      <t>キョウカ</t>
    </rPh>
    <rPh sb="11" eb="13">
      <t>カサン</t>
    </rPh>
    <phoneticPr fontId="2"/>
  </si>
  <si>
    <t>訪問看護ターミナルケア療養費１</t>
    <rPh sb="0" eb="4">
      <t>ホウモンカンゴ</t>
    </rPh>
    <rPh sb="11" eb="14">
      <t>リョウヨウヒ</t>
    </rPh>
    <phoneticPr fontId="2"/>
  </si>
  <si>
    <t>訪問看護ターミナルケア療養費２</t>
    <rPh sb="0" eb="4">
      <t>ホウモンカンゴ</t>
    </rPh>
    <rPh sb="11" eb="14">
      <t>リョウヨウヒ</t>
    </rPh>
    <phoneticPr fontId="2"/>
  </si>
  <si>
    <t>１月に月１回</t>
    <rPh sb="1" eb="2">
      <t>ツキ</t>
    </rPh>
    <rPh sb="3" eb="4">
      <t>ツキ</t>
    </rPh>
    <rPh sb="5" eb="6">
      <t>カイ</t>
    </rPh>
    <phoneticPr fontId="2"/>
  </si>
  <si>
    <t>特別管理加算（重症度等の高い利用者様）/１月につき１回</t>
    <rPh sb="0" eb="2">
      <t>トクベツ</t>
    </rPh>
    <rPh sb="2" eb="4">
      <t>カンリ</t>
    </rPh>
    <rPh sb="4" eb="6">
      <t>カサン</t>
    </rPh>
    <rPh sb="7" eb="9">
      <t>ジュウショウ</t>
    </rPh>
    <rPh sb="9" eb="10">
      <t>ド</t>
    </rPh>
    <rPh sb="10" eb="11">
      <t>トウ</t>
    </rPh>
    <rPh sb="12" eb="13">
      <t>タカ</t>
    </rPh>
    <rPh sb="14" eb="17">
      <t>リヨウシャ</t>
    </rPh>
    <rPh sb="17" eb="18">
      <t>サマ</t>
    </rPh>
    <rPh sb="21" eb="22">
      <t>ツキ</t>
    </rPh>
    <rPh sb="26" eb="27">
      <t>カイ</t>
    </rPh>
    <phoneticPr fontId="2"/>
  </si>
  <si>
    <t>特別管理加算/１月につき１回</t>
    <rPh sb="0" eb="2">
      <t>トクベツ</t>
    </rPh>
    <rPh sb="2" eb="4">
      <t>カンリ</t>
    </rPh>
    <rPh sb="4" eb="6">
      <t>カサン</t>
    </rPh>
    <rPh sb="8" eb="9">
      <t>ツキ</t>
    </rPh>
    <rPh sb="13" eb="14">
      <t>カイ</t>
    </rPh>
    <phoneticPr fontId="2"/>
  </si>
  <si>
    <t>退院・退所に月１回</t>
    <rPh sb="0" eb="2">
      <t>タイイン</t>
    </rPh>
    <rPh sb="3" eb="5">
      <t>タイショ</t>
    </rPh>
    <rPh sb="6" eb="7">
      <t>ツキ</t>
    </rPh>
    <rPh sb="8" eb="9">
      <t>カイ</t>
    </rPh>
    <phoneticPr fontId="2"/>
  </si>
  <si>
    <t>厚生労働大臣が定める疾病等の者　　　退院・退所につき２回</t>
    <rPh sb="0" eb="6">
      <t>コウセイロウドウダイジン</t>
    </rPh>
    <rPh sb="7" eb="8">
      <t>サダ</t>
    </rPh>
    <rPh sb="10" eb="12">
      <t>シッペイ</t>
    </rPh>
    <rPh sb="12" eb="13">
      <t>ナド</t>
    </rPh>
    <rPh sb="14" eb="15">
      <t>モノ</t>
    </rPh>
    <rPh sb="18" eb="20">
      <t>タイイン</t>
    </rPh>
    <rPh sb="21" eb="23">
      <t>タイショ</t>
    </rPh>
    <rPh sb="27" eb="28">
      <t>カイ</t>
    </rPh>
    <phoneticPr fontId="2"/>
  </si>
  <si>
    <t>退院時共同指導加算を算定する者で特別管理加算の対象となる利用者様</t>
    <rPh sb="0" eb="3">
      <t>タイインジ</t>
    </rPh>
    <rPh sb="3" eb="5">
      <t>キョウドウ</t>
    </rPh>
    <rPh sb="5" eb="7">
      <t>シドウ</t>
    </rPh>
    <rPh sb="7" eb="9">
      <t>カサン</t>
    </rPh>
    <rPh sb="10" eb="12">
      <t>サンテイ</t>
    </rPh>
    <rPh sb="14" eb="15">
      <t>モノ</t>
    </rPh>
    <rPh sb="16" eb="18">
      <t>トクベツ</t>
    </rPh>
    <rPh sb="18" eb="20">
      <t>カンリ</t>
    </rPh>
    <rPh sb="20" eb="22">
      <t>カサン</t>
    </rPh>
    <rPh sb="23" eb="25">
      <t>タイショウ</t>
    </rPh>
    <rPh sb="28" eb="31">
      <t>リヨウシャ</t>
    </rPh>
    <rPh sb="31" eb="32">
      <t>サマ</t>
    </rPh>
    <phoneticPr fontId="2"/>
  </si>
  <si>
    <t>退院時の次の訪問時に加算</t>
    <rPh sb="0" eb="3">
      <t>タイインジ</t>
    </rPh>
    <rPh sb="4" eb="5">
      <t>ツギ</t>
    </rPh>
    <rPh sb="6" eb="9">
      <t>ホウモンジ</t>
    </rPh>
    <rPh sb="10" eb="12">
      <t>カサン</t>
    </rPh>
    <phoneticPr fontId="2"/>
  </si>
  <si>
    <t>１月に月２回</t>
    <rPh sb="1" eb="2">
      <t>ツキ</t>
    </rPh>
    <rPh sb="3" eb="4">
      <t>ツキ</t>
    </rPh>
    <rPh sb="5" eb="6">
      <t>カイ</t>
    </rPh>
    <phoneticPr fontId="2"/>
  </si>
  <si>
    <t>厚生労働大臣が定める者　　　　　　　/１月につき１回</t>
    <rPh sb="0" eb="6">
      <t>コウセイロウドウダイジン</t>
    </rPh>
    <rPh sb="7" eb="8">
      <t>サダ</t>
    </rPh>
    <rPh sb="10" eb="11">
      <t>モノ</t>
    </rPh>
    <rPh sb="20" eb="21">
      <t>ツキ</t>
    </rPh>
    <rPh sb="25" eb="26">
      <t>カイ</t>
    </rPh>
    <phoneticPr fontId="2"/>
  </si>
  <si>
    <t>市町村等からの求めがあった場合　　　/１月につき１回</t>
    <rPh sb="0" eb="3">
      <t>シチョウソン</t>
    </rPh>
    <rPh sb="3" eb="4">
      <t>ナド</t>
    </rPh>
    <rPh sb="7" eb="8">
      <t>モト</t>
    </rPh>
    <rPh sb="13" eb="15">
      <t>バアイ</t>
    </rPh>
    <rPh sb="20" eb="21">
      <t>ツキ</t>
    </rPh>
    <rPh sb="25" eb="26">
      <t>カイ</t>
    </rPh>
    <phoneticPr fontId="2"/>
  </si>
  <si>
    <t>義務教育諸学校からの求めがあった場合/１月につき１回</t>
    <rPh sb="0" eb="2">
      <t>ギム</t>
    </rPh>
    <rPh sb="2" eb="4">
      <t>キョウイク</t>
    </rPh>
    <rPh sb="4" eb="5">
      <t>ショ</t>
    </rPh>
    <rPh sb="5" eb="7">
      <t>ガッコウ</t>
    </rPh>
    <rPh sb="10" eb="11">
      <t>モト</t>
    </rPh>
    <rPh sb="16" eb="18">
      <t>バアイ</t>
    </rPh>
    <rPh sb="20" eb="21">
      <t>ツキ</t>
    </rPh>
    <rPh sb="25" eb="26">
      <t>カイ</t>
    </rPh>
    <phoneticPr fontId="2"/>
  </si>
  <si>
    <t>保険医療機関に対して情報を提供した場合/１月につき１回</t>
    <rPh sb="0" eb="2">
      <t>ホケン</t>
    </rPh>
    <rPh sb="2" eb="4">
      <t>イリョウ</t>
    </rPh>
    <rPh sb="4" eb="6">
      <t>キカン</t>
    </rPh>
    <rPh sb="7" eb="8">
      <t>タイ</t>
    </rPh>
    <rPh sb="10" eb="12">
      <t>ジョウホウ</t>
    </rPh>
    <rPh sb="13" eb="15">
      <t>テイキョウ</t>
    </rPh>
    <rPh sb="17" eb="19">
      <t>バアイ</t>
    </rPh>
    <rPh sb="21" eb="22">
      <t>ツキ</t>
    </rPh>
    <rPh sb="26" eb="27">
      <t>カイ</t>
    </rPh>
    <phoneticPr fontId="2"/>
  </si>
  <si>
    <t>看取り介護加算等を算定している者</t>
    <rPh sb="0" eb="2">
      <t>ミト</t>
    </rPh>
    <rPh sb="3" eb="5">
      <t>カイゴ</t>
    </rPh>
    <rPh sb="5" eb="7">
      <t>カサン</t>
    </rPh>
    <rPh sb="7" eb="8">
      <t>ナド</t>
    </rPh>
    <rPh sb="9" eb="11">
      <t>サンテイ</t>
    </rPh>
    <rPh sb="15" eb="16">
      <t>モノ</t>
    </rPh>
    <phoneticPr fontId="2"/>
  </si>
  <si>
    <t>※７　利用者のご希望により契約された場合に加算されます</t>
    <rPh sb="3" eb="6">
      <t>リヨウシャ</t>
    </rPh>
    <rPh sb="8" eb="10">
      <t>キボウ</t>
    </rPh>
    <rPh sb="13" eb="15">
      <t>ケイヤク</t>
    </rPh>
    <rPh sb="18" eb="20">
      <t>バアイ</t>
    </rPh>
    <rPh sb="21" eb="23">
      <t>カサン</t>
    </rPh>
    <phoneticPr fontId="2"/>
  </si>
  <si>
    <t>※８　退院日に訪問へ行った場合</t>
    <rPh sb="3" eb="6">
      <t>タイインビ</t>
    </rPh>
    <rPh sb="7" eb="9">
      <t>ホウモン</t>
    </rPh>
    <rPh sb="10" eb="11">
      <t>イ</t>
    </rPh>
    <rPh sb="13" eb="15">
      <t>バアイ</t>
    </rPh>
    <phoneticPr fontId="2"/>
  </si>
  <si>
    <t>※９　厚生労働大臣の定める疾病の利用者に対して指定訪問看護の状況を示す文書を添えて必要な情報を提供した場合</t>
    <rPh sb="3" eb="9">
      <t>コウセイロウドウダイジン</t>
    </rPh>
    <rPh sb="10" eb="11">
      <t>サダ</t>
    </rPh>
    <rPh sb="13" eb="15">
      <t>シッペイ</t>
    </rPh>
    <rPh sb="16" eb="19">
      <t>リヨウシャ</t>
    </rPh>
    <rPh sb="20" eb="21">
      <t>タイ</t>
    </rPh>
    <rPh sb="23" eb="25">
      <t>シテイ</t>
    </rPh>
    <rPh sb="25" eb="29">
      <t>ホウモンカンゴ</t>
    </rPh>
    <rPh sb="30" eb="32">
      <t>ジョウキョウ</t>
    </rPh>
    <rPh sb="33" eb="34">
      <t>シメ</t>
    </rPh>
    <rPh sb="35" eb="37">
      <t>ブンショ</t>
    </rPh>
    <rPh sb="38" eb="39">
      <t>ソ</t>
    </rPh>
    <rPh sb="41" eb="43">
      <t>ヒツヨウ</t>
    </rPh>
    <rPh sb="44" eb="46">
      <t>ジョウホウ</t>
    </rPh>
    <rPh sb="47" eb="49">
      <t>テイキョウ</t>
    </rPh>
    <rPh sb="51" eb="53">
      <t>バアイ</t>
    </rPh>
    <phoneticPr fontId="2"/>
  </si>
  <si>
    <t>※１０　入院または入所する利用者について､指定訪問看護に係る情報を提供した場合</t>
    <rPh sb="4" eb="6">
      <t>ニュウイン</t>
    </rPh>
    <rPh sb="9" eb="11">
      <t>ニュウショ</t>
    </rPh>
    <rPh sb="13" eb="16">
      <t>リヨウシャ</t>
    </rPh>
    <rPh sb="37" eb="39">
      <t>バアイ</t>
    </rPh>
    <phoneticPr fontId="2"/>
  </si>
  <si>
    <t>◆訪問看護利用（介護保険）特別加算の対象</t>
  </si>
  <si>
    <t xml:space="preserve">･在宅気管切開患者指導管理を受けている状態 </t>
  </si>
  <si>
    <t>･気管カニューレを使用している状態</t>
  </si>
  <si>
    <t xml:space="preserve">･在宅悪性腫瘍等患者指導管理を受けている状態  </t>
    <phoneticPr fontId="2"/>
  </si>
  <si>
    <t>･留置カテーテルを使用している状態(計画的な管理が必要なドレーンチューブを含む)</t>
  </si>
  <si>
    <t>特別管理加算Ⅰ</t>
    <phoneticPr fontId="2"/>
  </si>
  <si>
    <t>特別管理加算Ⅱ</t>
    <phoneticPr fontId="2"/>
  </si>
  <si>
    <t>･在宅血液透析指導管理を受けている状態</t>
  </si>
  <si>
    <t>･在宅酸素療法指導管理を受けている状態</t>
  </si>
  <si>
    <t xml:space="preserve">･在宅中心静脈栄養法指導管理を受けている状態 </t>
  </si>
  <si>
    <t xml:space="preserve">･在宅成分栄養経管栄養法指導管理を受けている状態 </t>
  </si>
  <si>
    <t xml:space="preserve"> ･在宅自己導尿指導管理を受けている状態 </t>
  </si>
  <si>
    <t>･在宅持続陽圧呼吸療法指導管理を受けている状態</t>
  </si>
  <si>
    <t xml:space="preserve">･在宅自己疼痛管理指導管理を受けている状態 </t>
  </si>
  <si>
    <t>･在宅肺高血圧症患者指導管理を受けている状態</t>
    <phoneticPr fontId="2"/>
  </si>
  <si>
    <t xml:space="preserve">･人工肛門または人工膀胱を設置している状態 </t>
  </si>
  <si>
    <t xml:space="preserve">･在宅自己腹膜灌流指導管理を受けている状態 </t>
    <phoneticPr fontId="2"/>
  </si>
  <si>
    <t xml:space="preserve">･真皮を超える褥瘡の状態 </t>
    <phoneticPr fontId="2"/>
  </si>
  <si>
    <t xml:space="preserve">  ① NPUAP 分類Ⅲ度またはⅣ度 ② DESIGN-R ® 分類 (日本褥瘡学会によるもの)D3､D4 または D5 ･点滴注射を週 3 日以上行う必要があると認められる状態</t>
    <phoneticPr fontId="2"/>
  </si>
  <si>
    <t>◆訪問看護利用（医療保険）特別加算の対象</t>
  </si>
  <si>
    <t>特別管理加算(重症度等の高い利用者様)</t>
  </si>
  <si>
    <t>･在宅気管切開患者指導管理を受けている状態</t>
  </si>
  <si>
    <t xml:space="preserve">･在宅悪性腫瘍等患者指導管理を受けている状態   </t>
    <phoneticPr fontId="2"/>
  </si>
  <si>
    <t>･在宅成分栄養経管栄養法指導管理を受けている状態</t>
  </si>
  <si>
    <t>･在宅自己導尿指導管理を受けている状態</t>
  </si>
  <si>
    <t>･在宅人工呼吸指導管理を受けている状態</t>
  </si>
  <si>
    <t>･在宅自己疼痛管理を受けている状態</t>
  </si>
  <si>
    <t>･在宅肺高血圧症患者指導管理を受けている状態にある患者</t>
  </si>
  <si>
    <t>･人工肛門または人工膀胱を設置している状態にある患者</t>
    <phoneticPr fontId="2"/>
  </si>
  <si>
    <t xml:space="preserve">･在宅自己腹膜灌流指導管理を受けている状態       </t>
    <phoneticPr fontId="2"/>
  </si>
  <si>
    <t xml:space="preserve">･真皮を超える褥瘡の状態にある者 </t>
    <phoneticPr fontId="2"/>
  </si>
  <si>
    <t xml:space="preserve">  ① NPUAP 分類Ⅲ度またはⅣ度 ② DESIGN-R ®分類(日本褥瘡学会によるもの) D3､D4 または D5 ･在宅患者訪問点滴注射管理指導料を算定している者</t>
    <phoneticPr fontId="2"/>
  </si>
  <si>
    <t>◆精神科訪問看護料金表（医療保険）</t>
  </si>
  <si>
    <t>基本療養費Ⅰ</t>
    <rPh sb="0" eb="5">
      <t>キホンリョウヨウヒ</t>
    </rPh>
    <phoneticPr fontId="2"/>
  </si>
  <si>
    <t>利用料金（円/回）</t>
    <rPh sb="0" eb="2">
      <t>リヨウ</t>
    </rPh>
    <rPh sb="2" eb="4">
      <t>リョウキン</t>
    </rPh>
    <rPh sb="5" eb="6">
      <t>エン</t>
    </rPh>
    <rPh sb="7" eb="8">
      <t>カイ</t>
    </rPh>
    <phoneticPr fontId="2"/>
  </si>
  <si>
    <t>２割負担（円）</t>
    <rPh sb="1" eb="4">
      <t>ワリフタン</t>
    </rPh>
    <rPh sb="5" eb="6">
      <t>エン</t>
    </rPh>
    <phoneticPr fontId="2"/>
  </si>
  <si>
    <t>３割負担（円）</t>
    <rPh sb="1" eb="4">
      <t>ワリフタン</t>
    </rPh>
    <rPh sb="5" eb="6">
      <t>エン</t>
    </rPh>
    <phoneticPr fontId="2"/>
  </si>
  <si>
    <t>３日目まで</t>
    <rPh sb="1" eb="2">
      <t>ニチ</t>
    </rPh>
    <rPh sb="2" eb="3">
      <t>メ</t>
    </rPh>
    <phoneticPr fontId="2"/>
  </si>
  <si>
    <t>管理療養費（円）</t>
    <rPh sb="0" eb="2">
      <t>カンリ</t>
    </rPh>
    <rPh sb="2" eb="5">
      <t>リョウヨウヒ</t>
    </rPh>
    <rPh sb="6" eb="7">
      <t>エン</t>
    </rPh>
    <phoneticPr fontId="2"/>
  </si>
  <si>
    <t>基本療養費Ⅳ　※２</t>
    <rPh sb="0" eb="2">
      <t>キホン</t>
    </rPh>
    <rPh sb="2" eb="5">
      <t>リョウヨウヒ</t>
    </rPh>
    <phoneticPr fontId="2"/>
  </si>
  <si>
    <t>※１　同日２人以上の場合は、基本療養費Ⅰと同じ金額になります</t>
    <rPh sb="3" eb="5">
      <t>ドウジツ</t>
    </rPh>
    <rPh sb="6" eb="9">
      <t>ニンイジョウ</t>
    </rPh>
    <rPh sb="10" eb="12">
      <t>バアイ</t>
    </rPh>
    <rPh sb="14" eb="19">
      <t>キホンリョウヨウヒ</t>
    </rPh>
    <rPh sb="21" eb="22">
      <t>オナ</t>
    </rPh>
    <rPh sb="23" eb="25">
      <t>キンガク</t>
    </rPh>
    <phoneticPr fontId="2"/>
  </si>
  <si>
    <t>※２　対象者は、入院中に主治医より在宅療養に備えて一時的に外泊を認められている者に対して、入院中１回</t>
    <rPh sb="3" eb="6">
      <t>タイショウシャ</t>
    </rPh>
    <rPh sb="8" eb="11">
      <t>ニュウインチュウ</t>
    </rPh>
    <rPh sb="12" eb="15">
      <t>シュジイ</t>
    </rPh>
    <rPh sb="17" eb="21">
      <t>ザイタクリョウヨウ</t>
    </rPh>
    <rPh sb="22" eb="23">
      <t>ソナ</t>
    </rPh>
    <rPh sb="25" eb="28">
      <t>イチジテキ</t>
    </rPh>
    <rPh sb="29" eb="31">
      <t>ガイハク</t>
    </rPh>
    <rPh sb="32" eb="33">
      <t>ミト</t>
    </rPh>
    <rPh sb="39" eb="40">
      <t>モノ</t>
    </rPh>
    <rPh sb="41" eb="42">
      <t>タイ</t>
    </rPh>
    <rPh sb="45" eb="48">
      <t>ニュウインチュウ</t>
    </rPh>
    <rPh sb="49" eb="50">
      <t>カイ</t>
    </rPh>
    <phoneticPr fontId="2"/>
  </si>
  <si>
    <t>　　　（ただし厚生労働大臣が定める疾病等においては２回）に限り算定となります</t>
    <rPh sb="7" eb="13">
      <t>コウセイロウドウダイジン</t>
    </rPh>
    <rPh sb="14" eb="15">
      <t>サダ</t>
    </rPh>
    <rPh sb="17" eb="20">
      <t>シッペイナド</t>
    </rPh>
    <rPh sb="26" eb="27">
      <t>カイ</t>
    </rPh>
    <rPh sb="29" eb="30">
      <t>カギ</t>
    </rPh>
    <rPh sb="31" eb="33">
      <t>サンテイ</t>
    </rPh>
    <phoneticPr fontId="2"/>
  </si>
  <si>
    <t>◆加算：精神科基本療養費加算表（医療保険）</t>
  </si>
  <si>
    <t>基本療養費加算</t>
  </si>
  <si>
    <t>精神科緊急訪問看護加算</t>
    <rPh sb="0" eb="3">
      <t>セイシンカ</t>
    </rPh>
    <rPh sb="3" eb="5">
      <t>キンキュウ</t>
    </rPh>
    <rPh sb="5" eb="9">
      <t>ホウモンカンゴ</t>
    </rPh>
    <rPh sb="9" eb="11">
      <t>カサン</t>
    </rPh>
    <phoneticPr fontId="2"/>
  </si>
  <si>
    <t>長時間訪問看護加算　※３</t>
    <rPh sb="0" eb="3">
      <t>チョウジカン</t>
    </rPh>
    <rPh sb="3" eb="7">
      <t>ホウモンカンゴ</t>
    </rPh>
    <rPh sb="7" eb="9">
      <t>カサン</t>
    </rPh>
    <phoneticPr fontId="2"/>
  </si>
  <si>
    <t>夜間早朝訪問看護加算　※４</t>
    <rPh sb="0" eb="2">
      <t>ヤカン</t>
    </rPh>
    <rPh sb="2" eb="4">
      <t>ソウチョウ</t>
    </rPh>
    <rPh sb="4" eb="6">
      <t>ホウモン</t>
    </rPh>
    <rPh sb="6" eb="8">
      <t>カンゴ</t>
    </rPh>
    <rPh sb="8" eb="10">
      <t>カサン</t>
    </rPh>
    <phoneticPr fontId="2"/>
  </si>
  <si>
    <t>深夜訪問看護加算　※５</t>
    <rPh sb="0" eb="2">
      <t>シンヤ</t>
    </rPh>
    <rPh sb="2" eb="4">
      <t>ホウモン</t>
    </rPh>
    <rPh sb="4" eb="6">
      <t>カンゴ</t>
    </rPh>
    <rPh sb="6" eb="8">
      <t>カサン</t>
    </rPh>
    <phoneticPr fontId="2"/>
  </si>
  <si>
    <t>24時間対応体制加算　※７</t>
    <rPh sb="2" eb="4">
      <t>ジカン</t>
    </rPh>
    <rPh sb="4" eb="6">
      <t>タイオウ</t>
    </rPh>
    <rPh sb="6" eb="8">
      <t>タイセイ</t>
    </rPh>
    <rPh sb="8" eb="10">
      <t>カサン</t>
    </rPh>
    <phoneticPr fontId="2"/>
  </si>
  <si>
    <t>退院支援指導加算　※８</t>
    <phoneticPr fontId="2"/>
  </si>
  <si>
    <t>訪問看護情報提供療養費１　※９</t>
    <rPh sb="0" eb="2">
      <t>ホウモン</t>
    </rPh>
    <rPh sb="2" eb="4">
      <t>カンゴ</t>
    </rPh>
    <rPh sb="4" eb="6">
      <t>ジョウホウ</t>
    </rPh>
    <rPh sb="6" eb="8">
      <t>テイキョウ</t>
    </rPh>
    <rPh sb="8" eb="11">
      <t>リョウヨウヒ</t>
    </rPh>
    <phoneticPr fontId="2"/>
  </si>
  <si>
    <t>訪問看護情報提供療養費２　※９</t>
    <rPh sb="0" eb="2">
      <t>ホウモン</t>
    </rPh>
    <rPh sb="2" eb="4">
      <t>カンゴ</t>
    </rPh>
    <rPh sb="4" eb="6">
      <t>ジョウホウ</t>
    </rPh>
    <rPh sb="6" eb="8">
      <t>テイキョウ</t>
    </rPh>
    <rPh sb="8" eb="11">
      <t>リョウヨウヒ</t>
    </rPh>
    <phoneticPr fontId="2"/>
  </si>
  <si>
    <t>訪問看護情報提供療養費３　※１０</t>
    <rPh sb="0" eb="2">
      <t>ホウモン</t>
    </rPh>
    <rPh sb="2" eb="4">
      <t>カンゴ</t>
    </rPh>
    <rPh sb="4" eb="6">
      <t>ジョウホウ</t>
    </rPh>
    <rPh sb="6" eb="8">
      <t>テイキョウ</t>
    </rPh>
    <rPh sb="8" eb="11">
      <t>リョウヨウヒ</t>
    </rPh>
    <phoneticPr fontId="2"/>
  </si>
  <si>
    <t>長時間精神科訪問看護加算　※３</t>
    <rPh sb="0" eb="3">
      <t>チョウジカン</t>
    </rPh>
    <rPh sb="3" eb="6">
      <t>セイシンカ</t>
    </rPh>
    <rPh sb="6" eb="10">
      <t>ホウモンカンゴ</t>
    </rPh>
    <rPh sb="10" eb="11">
      <t>カ</t>
    </rPh>
    <rPh sb="11" eb="12">
      <t>サン</t>
    </rPh>
    <phoneticPr fontId="2"/>
  </si>
  <si>
    <t>複数名精神科訪問看護加算　　※４</t>
    <rPh sb="0" eb="3">
      <t>フクスウメイ</t>
    </rPh>
    <rPh sb="3" eb="5">
      <t>セイシン</t>
    </rPh>
    <rPh sb="5" eb="6">
      <t>カ</t>
    </rPh>
    <rPh sb="6" eb="10">
      <t>ホウモンカンゴ</t>
    </rPh>
    <rPh sb="10" eb="12">
      <t>カサン</t>
    </rPh>
    <phoneticPr fontId="2"/>
  </si>
  <si>
    <t>週に１回（厚生労働大臣が定める者は週３回）</t>
    <rPh sb="0" eb="1">
      <t>シュウ</t>
    </rPh>
    <rPh sb="3" eb="4">
      <t>カイ</t>
    </rPh>
    <rPh sb="5" eb="11">
      <t>コウセイロウドウダイジン</t>
    </rPh>
    <rPh sb="12" eb="13">
      <t>サダ</t>
    </rPh>
    <rPh sb="15" eb="16">
      <t>モノ</t>
    </rPh>
    <rPh sb="17" eb="18">
      <t>シュウ</t>
    </rPh>
    <rPh sb="19" eb="20">
      <t>カイ</t>
    </rPh>
    <phoneticPr fontId="2"/>
  </si>
  <si>
    <t>同一建物内１人　　または２人</t>
    <rPh sb="0" eb="2">
      <t>ドウイツ</t>
    </rPh>
    <rPh sb="2" eb="4">
      <t>タテモノ</t>
    </rPh>
    <rPh sb="4" eb="5">
      <t>ナイ</t>
    </rPh>
    <rPh sb="6" eb="7">
      <t>ニン</t>
    </rPh>
    <rPh sb="13" eb="14">
      <t>ニン</t>
    </rPh>
    <phoneticPr fontId="2"/>
  </si>
  <si>
    <t>同一建物内３人以上</t>
    <rPh sb="0" eb="2">
      <t>ドウイツ</t>
    </rPh>
    <rPh sb="2" eb="5">
      <t>タテモノナイ</t>
    </rPh>
    <rPh sb="6" eb="9">
      <t>ニンイジョウ</t>
    </rPh>
    <phoneticPr fontId="2"/>
  </si>
  <si>
    <t>保健師、看護師、作業療法士と同時に実施１日１回訪問</t>
    <rPh sb="0" eb="3">
      <t>ホケンシ</t>
    </rPh>
    <rPh sb="4" eb="7">
      <t>カンゴシ</t>
    </rPh>
    <rPh sb="8" eb="13">
      <t>サギョウリョウホウシ</t>
    </rPh>
    <rPh sb="14" eb="16">
      <t>ドウジ</t>
    </rPh>
    <rPh sb="17" eb="19">
      <t>ジッシ</t>
    </rPh>
    <rPh sb="20" eb="21">
      <t>ニチ</t>
    </rPh>
    <rPh sb="22" eb="23">
      <t>カイ</t>
    </rPh>
    <rPh sb="23" eb="25">
      <t>ホウモン</t>
    </rPh>
    <phoneticPr fontId="2"/>
  </si>
  <si>
    <t>保健師、看護師、作業療法士と同時に実施１日２回訪問</t>
    <rPh sb="0" eb="3">
      <t>ホケンシ</t>
    </rPh>
    <rPh sb="4" eb="7">
      <t>カンゴシ</t>
    </rPh>
    <rPh sb="8" eb="13">
      <t>サギョウリョウホウシ</t>
    </rPh>
    <rPh sb="14" eb="16">
      <t>ドウジ</t>
    </rPh>
    <rPh sb="17" eb="19">
      <t>ジッシ</t>
    </rPh>
    <rPh sb="20" eb="21">
      <t>ニチ</t>
    </rPh>
    <rPh sb="22" eb="23">
      <t>カイ</t>
    </rPh>
    <rPh sb="23" eb="25">
      <t>ホウモン</t>
    </rPh>
    <phoneticPr fontId="2"/>
  </si>
  <si>
    <t>保健師、看護師、作業療法士と同時に実施１日３回以上訪問</t>
    <rPh sb="0" eb="3">
      <t>ホケンシ</t>
    </rPh>
    <rPh sb="4" eb="7">
      <t>カンゴシ</t>
    </rPh>
    <rPh sb="8" eb="13">
      <t>サギョウリョウホウシ</t>
    </rPh>
    <rPh sb="14" eb="16">
      <t>ドウジ</t>
    </rPh>
    <rPh sb="17" eb="19">
      <t>ジッシ</t>
    </rPh>
    <rPh sb="20" eb="21">
      <t>ニチ</t>
    </rPh>
    <rPh sb="22" eb="23">
      <t>カイ</t>
    </rPh>
    <rPh sb="23" eb="25">
      <t>イジョウ</t>
    </rPh>
    <rPh sb="25" eb="27">
      <t>ホウモン</t>
    </rPh>
    <phoneticPr fontId="2"/>
  </si>
  <si>
    <t>看護補助者または精神保健福祉士と同時に実施/週１回を限度</t>
    <rPh sb="0" eb="5">
      <t>カンゴホジョシャ</t>
    </rPh>
    <rPh sb="8" eb="12">
      <t>セイシン</t>
    </rPh>
    <rPh sb="12" eb="15">
      <t>フクシシ</t>
    </rPh>
    <rPh sb="16" eb="18">
      <t>ドウジ</t>
    </rPh>
    <rPh sb="19" eb="21">
      <t>ジッシ</t>
    </rPh>
    <rPh sb="22" eb="23">
      <t>シュウ</t>
    </rPh>
    <rPh sb="24" eb="25">
      <t>カイ</t>
    </rPh>
    <rPh sb="26" eb="28">
      <t>ゲンド</t>
    </rPh>
    <phoneticPr fontId="2"/>
  </si>
  <si>
    <t>夜間早朝訪問看護加算　※５</t>
    <rPh sb="0" eb="2">
      <t>ヤカン</t>
    </rPh>
    <rPh sb="2" eb="4">
      <t>ソウチョウ</t>
    </rPh>
    <rPh sb="4" eb="8">
      <t>ホウモンカンゴ</t>
    </rPh>
    <rPh sb="8" eb="10">
      <t>カサン</t>
    </rPh>
    <phoneticPr fontId="2"/>
  </si>
  <si>
    <t>深夜訪問看護加算　※６</t>
    <rPh sb="0" eb="2">
      <t>シンヤ</t>
    </rPh>
    <rPh sb="2" eb="4">
      <t>ホウモン</t>
    </rPh>
    <rPh sb="4" eb="6">
      <t>カンゴ</t>
    </rPh>
    <rPh sb="6" eb="8">
      <t>カサン</t>
    </rPh>
    <phoneticPr fontId="2"/>
  </si>
  <si>
    <t>精神科複数訪問加算　※７</t>
    <rPh sb="0" eb="3">
      <t>セイシンカ</t>
    </rPh>
    <rPh sb="3" eb="5">
      <t>フクスウ</t>
    </rPh>
    <rPh sb="5" eb="7">
      <t>ホウモン</t>
    </rPh>
    <rPh sb="7" eb="9">
      <t>カサン</t>
    </rPh>
    <phoneticPr fontId="2"/>
  </si>
  <si>
    <t>１日３回以上訪問</t>
    <rPh sb="1" eb="2">
      <t>ニチ</t>
    </rPh>
    <rPh sb="3" eb="4">
      <t>カイ</t>
    </rPh>
    <rPh sb="4" eb="6">
      <t>イジョウ</t>
    </rPh>
    <rPh sb="6" eb="8">
      <t>ホウモン</t>
    </rPh>
    <phoneticPr fontId="2"/>
  </si>
  <si>
    <t>※３　訪問看護の時間が１時間半を超えた場合</t>
    <rPh sb="3" eb="5">
      <t>ホウモン</t>
    </rPh>
    <rPh sb="5" eb="7">
      <t>カンゴ</t>
    </rPh>
    <rPh sb="8" eb="10">
      <t>ジカン</t>
    </rPh>
    <rPh sb="12" eb="14">
      <t>ジカン</t>
    </rPh>
    <rPh sb="14" eb="15">
      <t>ハン</t>
    </rPh>
    <rPh sb="16" eb="17">
      <t>コ</t>
    </rPh>
    <rPh sb="19" eb="21">
      <t>バアイ</t>
    </rPh>
    <phoneticPr fontId="2"/>
  </si>
  <si>
    <t>※４　看護職員が同時に複数の看護職員とサービスの提供を行う場合</t>
    <rPh sb="3" eb="7">
      <t>カンゴショクイン</t>
    </rPh>
    <rPh sb="8" eb="10">
      <t>ドウジ</t>
    </rPh>
    <rPh sb="11" eb="13">
      <t>フクスウ</t>
    </rPh>
    <rPh sb="14" eb="18">
      <t>カンゴショクイン</t>
    </rPh>
    <rPh sb="24" eb="26">
      <t>テイキョウ</t>
    </rPh>
    <rPh sb="27" eb="28">
      <t>オコナ</t>
    </rPh>
    <rPh sb="29" eb="31">
      <t>バアイ</t>
    </rPh>
    <phoneticPr fontId="2"/>
  </si>
  <si>
    <t>※５　夜間または早朝にサービスの提供を行う場合</t>
    <rPh sb="3" eb="5">
      <t>ヤカン</t>
    </rPh>
    <rPh sb="8" eb="10">
      <t>ソウチョウ</t>
    </rPh>
    <rPh sb="16" eb="18">
      <t>テイキョウ</t>
    </rPh>
    <rPh sb="19" eb="20">
      <t>オコナ</t>
    </rPh>
    <rPh sb="21" eb="23">
      <t>バアイ</t>
    </rPh>
    <phoneticPr fontId="2"/>
  </si>
  <si>
    <t>※６　深夜にサービスの提供を行う場合</t>
    <rPh sb="3" eb="5">
      <t>シンヤ</t>
    </rPh>
    <rPh sb="11" eb="13">
      <t>テイキョウ</t>
    </rPh>
    <rPh sb="14" eb="15">
      <t>オコナ</t>
    </rPh>
    <rPh sb="16" eb="18">
      <t>バアイ</t>
    </rPh>
    <phoneticPr fontId="2"/>
  </si>
  <si>
    <t>※７　精神科在宅患者支援管理料を算定する保険医療機関の利用者に対し、主治医の指示に基づきサービスの提供を行う場合</t>
    <rPh sb="3" eb="5">
      <t>セイシン</t>
    </rPh>
    <rPh sb="5" eb="6">
      <t>カ</t>
    </rPh>
    <rPh sb="6" eb="8">
      <t>ザイタク</t>
    </rPh>
    <rPh sb="8" eb="10">
      <t>カンジャ</t>
    </rPh>
    <rPh sb="10" eb="12">
      <t>シエン</t>
    </rPh>
    <rPh sb="12" eb="15">
      <t>カンリリョウ</t>
    </rPh>
    <rPh sb="16" eb="18">
      <t>サンテイ</t>
    </rPh>
    <rPh sb="20" eb="24">
      <t>ホケンイリョウ</t>
    </rPh>
    <rPh sb="24" eb="26">
      <t>キカン</t>
    </rPh>
    <rPh sb="27" eb="29">
      <t>リヨウ</t>
    </rPh>
    <rPh sb="29" eb="30">
      <t>シャ</t>
    </rPh>
    <rPh sb="31" eb="32">
      <t>タイ</t>
    </rPh>
    <rPh sb="34" eb="37">
      <t>シュジイ</t>
    </rPh>
    <rPh sb="38" eb="40">
      <t>シジ</t>
    </rPh>
    <rPh sb="41" eb="42">
      <t>モト</t>
    </rPh>
    <rPh sb="49" eb="51">
      <t>テイキョウ</t>
    </rPh>
    <rPh sb="52" eb="53">
      <t>オコナ</t>
    </rPh>
    <rPh sb="54" eb="56">
      <t>バアイ</t>
    </rPh>
    <phoneticPr fontId="2"/>
  </si>
  <si>
    <t>◆加算：精神科管理療養費加算表（医療保険）</t>
  </si>
  <si>
    <t>管理療養費加算</t>
    <rPh sb="0" eb="5">
      <t>カンリリョウヨウヒ</t>
    </rPh>
    <rPh sb="5" eb="7">
      <t>カサン</t>
    </rPh>
    <phoneticPr fontId="2"/>
  </si>
  <si>
    <t>２４時間対応体制加算　※９</t>
    <rPh sb="2" eb="4">
      <t>ジカン</t>
    </rPh>
    <rPh sb="4" eb="6">
      <t>タイオウ</t>
    </rPh>
    <rPh sb="6" eb="8">
      <t>タイセイ</t>
    </rPh>
    <rPh sb="8" eb="10">
      <t>カサン</t>
    </rPh>
    <phoneticPr fontId="2"/>
  </si>
  <si>
    <t>特別管理加算</t>
    <rPh sb="0" eb="2">
      <t>トクベツ</t>
    </rPh>
    <rPh sb="2" eb="4">
      <t>カンリ</t>
    </rPh>
    <rPh sb="4" eb="6">
      <t>カサン</t>
    </rPh>
    <phoneticPr fontId="2"/>
  </si>
  <si>
    <t>特別管理指導加算</t>
    <rPh sb="0" eb="2">
      <t>トクベツ</t>
    </rPh>
    <rPh sb="2" eb="4">
      <t>カンリ</t>
    </rPh>
    <rPh sb="4" eb="6">
      <t>シドウ</t>
    </rPh>
    <rPh sb="6" eb="8">
      <t>カサン</t>
    </rPh>
    <phoneticPr fontId="2"/>
  </si>
  <si>
    <t>退院支援指導加算　※１０</t>
    <rPh sb="0" eb="4">
      <t>タイインシエン</t>
    </rPh>
    <rPh sb="4" eb="6">
      <t>シドウ</t>
    </rPh>
    <rPh sb="6" eb="8">
      <t>カサン</t>
    </rPh>
    <phoneticPr fontId="2"/>
  </si>
  <si>
    <t>在宅患者連携指導加算</t>
    <rPh sb="0" eb="2">
      <t>ザイタク</t>
    </rPh>
    <rPh sb="2" eb="4">
      <t>カンジャ</t>
    </rPh>
    <rPh sb="4" eb="6">
      <t>レンケイ</t>
    </rPh>
    <rPh sb="6" eb="8">
      <t>シドウ</t>
    </rPh>
    <rPh sb="8" eb="10">
      <t>カサン</t>
    </rPh>
    <phoneticPr fontId="2"/>
  </si>
  <si>
    <t>在宅患者緊急時等　　　　　カンファレンス加算</t>
    <rPh sb="0" eb="2">
      <t>ザイタク</t>
    </rPh>
    <rPh sb="2" eb="4">
      <t>カンジャ</t>
    </rPh>
    <rPh sb="4" eb="7">
      <t>キンキュウジ</t>
    </rPh>
    <rPh sb="7" eb="8">
      <t>ナド</t>
    </rPh>
    <rPh sb="20" eb="22">
      <t>カサン</t>
    </rPh>
    <phoneticPr fontId="2"/>
  </si>
  <si>
    <t>精神科重症患者支援管理連携加算</t>
    <rPh sb="0" eb="3">
      <t>セイシンカ</t>
    </rPh>
    <rPh sb="3" eb="5">
      <t>ジュウショウ</t>
    </rPh>
    <rPh sb="5" eb="7">
      <t>カンジャ</t>
    </rPh>
    <rPh sb="7" eb="9">
      <t>シエン</t>
    </rPh>
    <rPh sb="9" eb="11">
      <t>カンリ</t>
    </rPh>
    <rPh sb="11" eb="13">
      <t>レンケイ</t>
    </rPh>
    <rPh sb="13" eb="15">
      <t>カサン</t>
    </rPh>
    <phoneticPr fontId="2"/>
  </si>
  <si>
    <t>訪問看護情報提供療育費１　※１１</t>
    <rPh sb="0" eb="4">
      <t>ホウモンカンゴ</t>
    </rPh>
    <rPh sb="4" eb="6">
      <t>ジョウホウ</t>
    </rPh>
    <rPh sb="6" eb="8">
      <t>テイキョウ</t>
    </rPh>
    <rPh sb="8" eb="10">
      <t>リョウイク</t>
    </rPh>
    <rPh sb="10" eb="11">
      <t>ヒ</t>
    </rPh>
    <phoneticPr fontId="2"/>
  </si>
  <si>
    <t>訪問看護情報提供療育費２　※１１</t>
    <rPh sb="0" eb="4">
      <t>ホウモンカンゴ</t>
    </rPh>
    <rPh sb="4" eb="6">
      <t>ジョウホウ</t>
    </rPh>
    <rPh sb="6" eb="8">
      <t>テイキョウ</t>
    </rPh>
    <rPh sb="8" eb="10">
      <t>リョウイク</t>
    </rPh>
    <rPh sb="10" eb="11">
      <t>ヒ</t>
    </rPh>
    <phoneticPr fontId="2"/>
  </si>
  <si>
    <t>訪問看護情報提供療育費３　※１２</t>
    <rPh sb="0" eb="4">
      <t>ホウモンカンゴ</t>
    </rPh>
    <rPh sb="4" eb="6">
      <t>ジョウホウ</t>
    </rPh>
    <rPh sb="6" eb="8">
      <t>テイキョウ</t>
    </rPh>
    <rPh sb="8" eb="10">
      <t>リョウイク</t>
    </rPh>
    <rPh sb="10" eb="11">
      <t>ヒ</t>
    </rPh>
    <phoneticPr fontId="2"/>
  </si>
  <si>
    <t>訪問看護ターミナルケア療養費１</t>
    <rPh sb="0" eb="4">
      <t>ホウモンカンゴ</t>
    </rPh>
    <rPh sb="11" eb="14">
      <t>リョウヨウヒ</t>
    </rPh>
    <phoneticPr fontId="2"/>
  </si>
  <si>
    <t>訪問看護ターミナルケア療養費２</t>
    <rPh sb="0" eb="4">
      <t>ホウモンカンゴ</t>
    </rPh>
    <rPh sb="11" eb="14">
      <t>リョウヨウヒ</t>
    </rPh>
    <phoneticPr fontId="2"/>
  </si>
  <si>
    <t>特別管理加算（重症度等の高い利用者様）/１月につき１回</t>
    <rPh sb="0" eb="4">
      <t>トクベツカンリ</t>
    </rPh>
    <rPh sb="4" eb="6">
      <t>カサン</t>
    </rPh>
    <rPh sb="7" eb="10">
      <t>ジュウショウド</t>
    </rPh>
    <rPh sb="10" eb="11">
      <t>ナド</t>
    </rPh>
    <rPh sb="12" eb="13">
      <t>タカ</t>
    </rPh>
    <rPh sb="14" eb="17">
      <t>リヨウシャ</t>
    </rPh>
    <rPh sb="17" eb="18">
      <t>サマ</t>
    </rPh>
    <rPh sb="21" eb="22">
      <t>ツキ</t>
    </rPh>
    <rPh sb="26" eb="27">
      <t>カイ</t>
    </rPh>
    <phoneticPr fontId="2"/>
  </si>
  <si>
    <t>特別管理加算/１月につき１回</t>
    <rPh sb="0" eb="2">
      <t>トクベツ</t>
    </rPh>
    <rPh sb="2" eb="4">
      <t>カンリ</t>
    </rPh>
    <rPh sb="4" eb="6">
      <t>カサン</t>
    </rPh>
    <rPh sb="8" eb="9">
      <t>ツキ</t>
    </rPh>
    <rPh sb="13" eb="14">
      <t>カイ</t>
    </rPh>
    <phoneticPr fontId="2"/>
  </si>
  <si>
    <t>退院・退所につき１回</t>
    <rPh sb="0" eb="2">
      <t>タイイン</t>
    </rPh>
    <rPh sb="3" eb="5">
      <t>タイショ</t>
    </rPh>
    <rPh sb="9" eb="10">
      <t>カイ</t>
    </rPh>
    <phoneticPr fontId="2"/>
  </si>
  <si>
    <t>退院時共同指導加算を算定する者で特別管理加算の対象となる利用者様</t>
    <rPh sb="0" eb="3">
      <t>タイインジ</t>
    </rPh>
    <rPh sb="3" eb="5">
      <t>キョウドウ</t>
    </rPh>
    <rPh sb="5" eb="7">
      <t>シドウ</t>
    </rPh>
    <rPh sb="7" eb="9">
      <t>カサン</t>
    </rPh>
    <rPh sb="10" eb="12">
      <t>サンテイ</t>
    </rPh>
    <rPh sb="14" eb="15">
      <t>モノ</t>
    </rPh>
    <rPh sb="16" eb="18">
      <t>トクベツ</t>
    </rPh>
    <rPh sb="18" eb="20">
      <t>カンリ</t>
    </rPh>
    <rPh sb="20" eb="22">
      <t>カサン</t>
    </rPh>
    <rPh sb="23" eb="25">
      <t>タイショウ</t>
    </rPh>
    <rPh sb="28" eb="32">
      <t>リヨウシャサマ</t>
    </rPh>
    <phoneticPr fontId="2"/>
  </si>
  <si>
    <t>退院日の次の訪問時に加算</t>
    <rPh sb="0" eb="3">
      <t>タイインビ</t>
    </rPh>
    <rPh sb="4" eb="5">
      <t>ツギ</t>
    </rPh>
    <rPh sb="6" eb="9">
      <t>ホウモンジ</t>
    </rPh>
    <rPh sb="10" eb="12">
      <t>カサン</t>
    </rPh>
    <phoneticPr fontId="2"/>
  </si>
  <si>
    <t>１月につき２回</t>
    <rPh sb="1" eb="2">
      <t>ツキ</t>
    </rPh>
    <rPh sb="6" eb="7">
      <t>カイ</t>
    </rPh>
    <phoneticPr fontId="2"/>
  </si>
  <si>
    <t>厚生労働大臣が定める疾病等の者/退院・退所につき２回</t>
    <rPh sb="0" eb="6">
      <t>コウセイロウドウダイジン</t>
    </rPh>
    <rPh sb="7" eb="8">
      <t>サダ</t>
    </rPh>
    <rPh sb="10" eb="12">
      <t>シッペイ</t>
    </rPh>
    <rPh sb="12" eb="13">
      <t>ナド</t>
    </rPh>
    <rPh sb="14" eb="15">
      <t>モノ</t>
    </rPh>
    <rPh sb="16" eb="18">
      <t>タイイン</t>
    </rPh>
    <rPh sb="19" eb="21">
      <t>タイショ</t>
    </rPh>
    <rPh sb="25" eb="26">
      <t>カイ</t>
    </rPh>
    <phoneticPr fontId="2"/>
  </si>
  <si>
    <t>厚生労働大臣が定める者/１月につき１回</t>
    <rPh sb="0" eb="6">
      <t>コウセイロウドウダイジン</t>
    </rPh>
    <rPh sb="7" eb="8">
      <t>サダ</t>
    </rPh>
    <rPh sb="10" eb="11">
      <t>モノ</t>
    </rPh>
    <rPh sb="13" eb="14">
      <t>ツキ</t>
    </rPh>
    <rPh sb="18" eb="19">
      <t>カイ</t>
    </rPh>
    <phoneticPr fontId="2"/>
  </si>
  <si>
    <t>精神科在宅患者支援管理料【２のイ】を算定する者/１月につき１回</t>
    <rPh sb="0" eb="3">
      <t>セイシンカ</t>
    </rPh>
    <rPh sb="3" eb="5">
      <t>ザイタク</t>
    </rPh>
    <rPh sb="5" eb="7">
      <t>カンジャ</t>
    </rPh>
    <rPh sb="7" eb="9">
      <t>シエン</t>
    </rPh>
    <rPh sb="9" eb="12">
      <t>カンリリョウ</t>
    </rPh>
    <rPh sb="18" eb="20">
      <t>サンテイ</t>
    </rPh>
    <rPh sb="22" eb="23">
      <t>モノ</t>
    </rPh>
    <rPh sb="25" eb="26">
      <t>ツキ</t>
    </rPh>
    <rPh sb="30" eb="31">
      <t>カイ</t>
    </rPh>
    <phoneticPr fontId="2"/>
  </si>
  <si>
    <t>精神科在宅患者支援管理料【２のロ】を算定する者/１月につき２回</t>
    <rPh sb="0" eb="3">
      <t>セイシンカ</t>
    </rPh>
    <rPh sb="3" eb="5">
      <t>ザイタク</t>
    </rPh>
    <rPh sb="5" eb="7">
      <t>カンジャ</t>
    </rPh>
    <rPh sb="7" eb="9">
      <t>シエン</t>
    </rPh>
    <rPh sb="9" eb="12">
      <t>カンリリョウ</t>
    </rPh>
    <rPh sb="18" eb="20">
      <t>サンテイ</t>
    </rPh>
    <rPh sb="22" eb="23">
      <t>モノ</t>
    </rPh>
    <rPh sb="25" eb="26">
      <t>ツキ</t>
    </rPh>
    <rPh sb="30" eb="31">
      <t>カイ</t>
    </rPh>
    <phoneticPr fontId="2"/>
  </si>
  <si>
    <t>市町村等からの求めがあった場合/１月につき１回</t>
    <rPh sb="0" eb="3">
      <t>シチョウソン</t>
    </rPh>
    <rPh sb="3" eb="4">
      <t>ナド</t>
    </rPh>
    <rPh sb="7" eb="8">
      <t>モト</t>
    </rPh>
    <rPh sb="13" eb="15">
      <t>バアイ</t>
    </rPh>
    <rPh sb="17" eb="18">
      <t>ツキ</t>
    </rPh>
    <rPh sb="22" eb="23">
      <t>カイ</t>
    </rPh>
    <phoneticPr fontId="2"/>
  </si>
  <si>
    <t>義務教育諸学校からの求めがあった場合/１月につき１回</t>
    <rPh sb="0" eb="2">
      <t>ギム</t>
    </rPh>
    <rPh sb="2" eb="4">
      <t>キョウイク</t>
    </rPh>
    <rPh sb="4" eb="5">
      <t>ショ</t>
    </rPh>
    <rPh sb="5" eb="7">
      <t>ガッコウ</t>
    </rPh>
    <rPh sb="10" eb="11">
      <t>モト</t>
    </rPh>
    <rPh sb="16" eb="18">
      <t>バアイ</t>
    </rPh>
    <rPh sb="20" eb="21">
      <t>ツキ</t>
    </rPh>
    <rPh sb="25" eb="26">
      <t>カイ</t>
    </rPh>
    <phoneticPr fontId="2"/>
  </si>
  <si>
    <t>保険医療機関に対して情報を提供した場合/１月につき１回</t>
    <rPh sb="0" eb="6">
      <t>ホケンイリョウキカン</t>
    </rPh>
    <rPh sb="7" eb="8">
      <t>タイ</t>
    </rPh>
    <rPh sb="10" eb="12">
      <t>ジョウホウ</t>
    </rPh>
    <rPh sb="13" eb="15">
      <t>テイキョウ</t>
    </rPh>
    <rPh sb="17" eb="19">
      <t>バアイ</t>
    </rPh>
    <rPh sb="21" eb="22">
      <t>ツキ</t>
    </rPh>
    <rPh sb="26" eb="27">
      <t>カイ</t>
    </rPh>
    <phoneticPr fontId="2"/>
  </si>
  <si>
    <t>看取り介護加算等を算定している者</t>
    <rPh sb="0" eb="2">
      <t>ミト</t>
    </rPh>
    <rPh sb="3" eb="5">
      <t>カイゴ</t>
    </rPh>
    <rPh sb="5" eb="7">
      <t>カサン</t>
    </rPh>
    <rPh sb="7" eb="8">
      <t>ナド</t>
    </rPh>
    <rPh sb="9" eb="11">
      <t>サンテイ</t>
    </rPh>
    <rPh sb="15" eb="16">
      <t>モノ</t>
    </rPh>
    <phoneticPr fontId="2"/>
  </si>
  <si>
    <t>※９　利用者のご希望により契約された場合に加算されます</t>
    <rPh sb="3" eb="6">
      <t>リヨウシャ</t>
    </rPh>
    <rPh sb="8" eb="10">
      <t>キボウ</t>
    </rPh>
    <rPh sb="13" eb="15">
      <t>ケイヤク</t>
    </rPh>
    <rPh sb="18" eb="20">
      <t>バアイ</t>
    </rPh>
    <rPh sb="21" eb="23">
      <t>カサン</t>
    </rPh>
    <phoneticPr fontId="2"/>
  </si>
  <si>
    <t>※１０　退院日に訪問した場合</t>
    <rPh sb="4" eb="7">
      <t>タイインビ</t>
    </rPh>
    <rPh sb="8" eb="10">
      <t>ホウモン</t>
    </rPh>
    <rPh sb="12" eb="14">
      <t>バアイ</t>
    </rPh>
    <phoneticPr fontId="2"/>
  </si>
  <si>
    <t>※１１　厚生労働大臣の定める疾病の利用者に対して指定訪問看護の状況を示す文書を添えて必要な情報を提供した場合</t>
    <phoneticPr fontId="2"/>
  </si>
  <si>
    <t>※１２　入院または入所する利用者について､指定訪問看護に係る情報を提供した場合</t>
    <phoneticPr fontId="2"/>
  </si>
  <si>
    <t>◆精神科訪問看護利用（医療保険）特別加算の対象</t>
  </si>
  <si>
    <t xml:space="preserve">･在宅酸素療法指導管理を受けている状態 </t>
    <phoneticPr fontId="2"/>
  </si>
  <si>
    <t xml:space="preserve">･在宅酸素療法指導管理を受けている状態 </t>
    <phoneticPr fontId="2"/>
  </si>
  <si>
    <r>
      <t>訪看</t>
    </r>
    <r>
      <rPr>
        <sz val="11"/>
        <color theme="1"/>
        <rFont val="游ゴシック"/>
        <family val="2"/>
        <charset val="128"/>
      </rPr>
      <t>Ⅰ５（理学療法士等の場合）</t>
    </r>
    <rPh sb="0" eb="2">
      <t>ホウカン</t>
    </rPh>
    <rPh sb="5" eb="10">
      <t>リガクリョウホウシ</t>
    </rPh>
    <rPh sb="10" eb="11">
      <t>ナド</t>
    </rPh>
    <rPh sb="12" eb="14">
      <t>バアイ</t>
    </rPh>
    <phoneticPr fontId="2"/>
  </si>
  <si>
    <t>１回（２０分以上）</t>
    <rPh sb="1" eb="2">
      <t>カイ</t>
    </rPh>
    <rPh sb="5" eb="8">
      <t>フンイジョウ</t>
    </rPh>
    <phoneticPr fontId="2"/>
  </si>
  <si>
    <t>１日に３回以上の場合</t>
    <rPh sb="1" eb="2">
      <t>ニチ</t>
    </rPh>
    <rPh sb="4" eb="7">
      <t>カイイジョウ</t>
    </rPh>
    <rPh sb="8" eb="10">
      <t>バアイ</t>
    </rPh>
    <phoneticPr fontId="2"/>
  </si>
  <si>
    <t>所定単位数の90％</t>
    <rPh sb="0" eb="5">
      <t>ショテイタンイスウ</t>
    </rPh>
    <phoneticPr fontId="2"/>
  </si>
  <si>
    <r>
      <t>予訪看</t>
    </r>
    <r>
      <rPr>
        <sz val="11"/>
        <color theme="1"/>
        <rFont val="游ゴシック"/>
        <family val="2"/>
        <charset val="128"/>
      </rPr>
      <t>Ⅰ５</t>
    </r>
    <r>
      <rPr>
        <sz val="11"/>
        <color theme="1"/>
        <rFont val="游ゴシック"/>
        <family val="2"/>
        <charset val="128"/>
        <scheme val="minor"/>
      </rPr>
      <t>（理学療法士等の場合）</t>
    </r>
    <rPh sb="0" eb="1">
      <t>ヨ</t>
    </rPh>
    <rPh sb="1" eb="3">
      <t>ホウカン</t>
    </rPh>
    <rPh sb="6" eb="8">
      <t>リガク</t>
    </rPh>
    <rPh sb="8" eb="11">
      <t>リョウホウシ</t>
    </rPh>
    <rPh sb="11" eb="12">
      <t>ナド</t>
    </rPh>
    <rPh sb="13" eb="15">
      <t>バアイ</t>
    </rPh>
    <phoneticPr fontId="2"/>
  </si>
  <si>
    <t>１回（２０分以上）１年以内</t>
    <rPh sb="1" eb="2">
      <t>カイ</t>
    </rPh>
    <rPh sb="5" eb="8">
      <t>フンイジョウ</t>
    </rPh>
    <rPh sb="10" eb="13">
      <t>ネンイナイ</t>
    </rPh>
    <phoneticPr fontId="2"/>
  </si>
  <si>
    <t>１回（２０分以上）１年超</t>
    <rPh sb="1" eb="2">
      <t>カイ</t>
    </rPh>
    <rPh sb="5" eb="8">
      <t>フンイジョウ</t>
    </rPh>
    <rPh sb="10" eb="12">
      <t>ネンコ</t>
    </rPh>
    <phoneticPr fontId="2"/>
  </si>
  <si>
    <t>所定単位数の50％</t>
    <rPh sb="0" eb="5">
      <t>ショテイタンイスウ</t>
    </rPh>
    <phoneticPr fontId="2"/>
  </si>
  <si>
    <t>●利用者負担額の計算方法について</t>
    <phoneticPr fontId="2"/>
  </si>
  <si>
    <t>A の計算 : 報酬単位 X 地域単価(11.12 円)=A(小数点以下切り捨て)</t>
  </si>
  <si>
    <t>※実際の請求と料金表の合計とは､小数点以下の処理から誤差が発生することがあります｡</t>
    <phoneticPr fontId="2"/>
  </si>
  <si>
    <t>B の計算 : A X 0.9 =B(小数点以下切り捨て) 　※一定以上の所得者は負担割合が 2 割または 3 割となりま
す｡</t>
    <phoneticPr fontId="2"/>
  </si>
  <si>
    <t>基本療養費Ⅲ　　　　　　　　　　　　　　　　　　　　　　　　　（同一建物居住者に同日３人以上）　※１</t>
    <rPh sb="0" eb="5">
      <t>キホンリョウヨウヒ</t>
    </rPh>
    <rPh sb="32" eb="34">
      <t>ドウイツ</t>
    </rPh>
    <rPh sb="34" eb="36">
      <t>タテモノ</t>
    </rPh>
    <rPh sb="36" eb="39">
      <t>キョジュウシャ</t>
    </rPh>
    <rPh sb="40" eb="42">
      <t>ドウジツ</t>
    </rPh>
    <rPh sb="43" eb="46">
      <t>ニンイジョウ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</si>
</sst>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11"/>
      <color theme="1"/>
      <name val="游ゴシック"/>
      <family val="2"/>
      <charset val="128"/>
    </font>
    <font>
      <sz val="6"/>
      <name val="游ゴシック"/>
      <family val="2"/>
      <charset val="128"/>
      <scheme val="minor"/>
    </font>
    <font>
      <b/>
      <sz val="11"/>
      <color theme="1"/>
      <name val="游ゴシック"/>
      <family val="3"/>
      <charset val="128"/>
      <scheme val="minor"/>
    </font>
  </fonts>
  <fills count="3">
    <fill>
      <patternFill patternType="none"/>
    </fill>
    <fill>
      <patternFill patternType="gray125"/>
    </fill>
    <fill>
      <patternFill patternType="solid">
        <fgColor rgb="FFFFC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alignment vertical="center"/>
    </xf>
  </cellStyleXfs>
  <cellXfs count="60">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0" borderId="2"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3" fillId="0" borderId="0" xfId="0" applyFont="1">
      <alignment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0" fillId="0" borderId="2" xfId="0" applyBorder="1" applyAlignment="1">
      <alignment vertical="center" wrapText="1"/>
    </xf>
    <xf numFmtId="0" fontId="3" fillId="2" borderId="4" xfId="0" applyFont="1" applyFill="1" applyBorder="1">
      <alignment vertical="center"/>
    </xf>
    <xf numFmtId="0" fontId="3" fillId="2" borderId="5" xfId="0" applyFont="1" applyFill="1" applyBorder="1">
      <alignment vertical="center"/>
    </xf>
    <xf numFmtId="0" fontId="0" fillId="0" borderId="0" xfId="0" applyAlignment="1">
      <alignment vertical="center" wrapText="1"/>
    </xf>
    <xf numFmtId="0" fontId="0" fillId="0" borderId="11" xfId="0" applyBorder="1" applyAlignment="1">
      <alignment vertical="center" wrapText="1"/>
    </xf>
    <xf numFmtId="0" fontId="0" fillId="0" borderId="14" xfId="0" applyBorder="1">
      <alignment vertical="center"/>
    </xf>
    <xf numFmtId="0" fontId="0" fillId="0" borderId="15" xfId="0" applyBorder="1">
      <alignment vertical="center"/>
    </xf>
    <xf numFmtId="0" fontId="0" fillId="0" borderId="8" xfId="0" applyBorder="1" applyAlignment="1">
      <alignment vertical="center" wrapText="1"/>
    </xf>
    <xf numFmtId="0" fontId="0" fillId="0" borderId="10" xfId="0" applyBorder="1" applyAlignment="1">
      <alignment vertical="center" wrapText="1"/>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0" fillId="0" borderId="13" xfId="0" applyBorder="1">
      <alignment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0" fillId="0" borderId="1" xfId="0" applyBorder="1" applyAlignment="1">
      <alignment horizontal="left" vertical="center"/>
    </xf>
    <xf numFmtId="0" fontId="0" fillId="0" borderId="11" xfId="0" applyBorder="1" applyAlignment="1">
      <alignment horizontal="left" vertical="center"/>
    </xf>
    <xf numFmtId="0" fontId="0" fillId="0" borderId="9" xfId="0" applyBorder="1" applyAlignment="1">
      <alignment horizontal="left" vertical="center"/>
    </xf>
    <xf numFmtId="0" fontId="0" fillId="0" borderId="8" xfId="0" applyBorder="1" applyAlignment="1">
      <alignment horizontal="left"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10" xfId="0" applyBorder="1" applyAlignment="1">
      <alignment horizontal="left" vertical="center"/>
    </xf>
    <xf numFmtId="0" fontId="0" fillId="0" borderId="12" xfId="0" applyBorder="1" applyAlignment="1">
      <alignment horizontal="left" vertical="center"/>
    </xf>
    <xf numFmtId="0" fontId="0" fillId="0" borderId="8" xfId="0" applyBorder="1">
      <alignment vertical="center"/>
    </xf>
    <xf numFmtId="0" fontId="0" fillId="0" borderId="10" xfId="0" applyBorder="1">
      <alignment vertical="center"/>
    </xf>
    <xf numFmtId="0" fontId="0" fillId="0" borderId="19" xfId="0" applyBorder="1" applyAlignment="1">
      <alignment horizontal="left" vertical="center"/>
    </xf>
    <xf numFmtId="0" fontId="0" fillId="0" borderId="16" xfId="0" applyBorder="1" applyAlignment="1">
      <alignment horizontal="left"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lignment vertical="center"/>
    </xf>
    <xf numFmtId="0" fontId="0" fillId="0" borderId="9" xfId="0" applyBorder="1">
      <alignmen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0" fillId="0" borderId="8"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0" fillId="0" borderId="10" xfId="0"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D78DB-4997-44DA-A625-332CC0B78D45}">
  <dimension ref="A1:A4"/>
  <sheetViews>
    <sheetView workbookViewId="0"/>
  </sheetViews>
  <sheetFormatPr defaultRowHeight="18" x14ac:dyDescent="0.45"/>
  <sheetData>
    <row r="1" spans="1:1" x14ac:dyDescent="0.45">
      <c r="A1" s="11" t="s">
        <v>243</v>
      </c>
    </row>
    <row r="2" spans="1:1" x14ac:dyDescent="0.45">
      <c r="A2" t="s">
        <v>244</v>
      </c>
    </row>
    <row r="3" spans="1:1" x14ac:dyDescent="0.45">
      <c r="A3" t="s">
        <v>246</v>
      </c>
    </row>
    <row r="4" spans="1:1" x14ac:dyDescent="0.45">
      <c r="A4" t="s">
        <v>245</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701C-A9E4-4E8B-94BF-DB52981842E1}">
  <sheetPr>
    <pageSetUpPr fitToPage="1"/>
  </sheetPr>
  <dimension ref="A1:G59"/>
  <sheetViews>
    <sheetView workbookViewId="0"/>
  </sheetViews>
  <sheetFormatPr defaultRowHeight="18" x14ac:dyDescent="0.45"/>
  <cols>
    <col min="1" max="1" width="35.8984375" bestFit="1" customWidth="1"/>
    <col min="2" max="2" width="32.8984375" bestFit="1" customWidth="1"/>
    <col min="3" max="3" width="16.296875" bestFit="1" customWidth="1"/>
    <col min="4" max="4" width="10.3984375" bestFit="1" customWidth="1"/>
    <col min="5" max="7" width="14.3984375" bestFit="1" customWidth="1"/>
  </cols>
  <sheetData>
    <row r="1" spans="1:7" ht="18.600000000000001" thickBot="1" x14ac:dyDescent="0.5">
      <c r="A1" s="11" t="s">
        <v>51</v>
      </c>
      <c r="B1" s="11"/>
      <c r="C1" s="11"/>
      <c r="D1" s="11"/>
      <c r="E1" s="11"/>
      <c r="F1" s="11"/>
      <c r="G1" s="11"/>
    </row>
    <row r="2" spans="1:7" ht="18.600000000000001" thickBot="1" x14ac:dyDescent="0.5">
      <c r="A2" s="42" t="s">
        <v>0</v>
      </c>
      <c r="B2" s="43"/>
      <c r="C2" s="23" t="s">
        <v>9</v>
      </c>
      <c r="D2" s="23" t="s">
        <v>10</v>
      </c>
      <c r="E2" s="23" t="s">
        <v>11</v>
      </c>
      <c r="F2" s="23" t="s">
        <v>12</v>
      </c>
      <c r="G2" s="24" t="s">
        <v>13</v>
      </c>
    </row>
    <row r="3" spans="1:7" x14ac:dyDescent="0.45">
      <c r="A3" s="27" t="s">
        <v>1</v>
      </c>
      <c r="B3" s="19" t="s">
        <v>6</v>
      </c>
      <c r="C3" s="19">
        <v>313</v>
      </c>
      <c r="D3" s="19">
        <f>ROUNDDOWN(C3*11.12,0)</f>
        <v>3480</v>
      </c>
      <c r="E3" s="19">
        <f>ROUNDDOWN($D3-$D3*0.9,0)</f>
        <v>348</v>
      </c>
      <c r="F3" s="19">
        <f>ROUNDDOWN($D3-$D3*0.8,0)</f>
        <v>696</v>
      </c>
      <c r="G3" s="20">
        <f>ROUNDDOWN($D3-$D3*0.7,0)</f>
        <v>1044</v>
      </c>
    </row>
    <row r="4" spans="1:7" x14ac:dyDescent="0.45">
      <c r="A4" s="6" t="s">
        <v>2</v>
      </c>
      <c r="B4" s="1" t="s">
        <v>5</v>
      </c>
      <c r="C4" s="1">
        <v>470</v>
      </c>
      <c r="D4" s="1">
        <v>5226</v>
      </c>
      <c r="E4" s="1">
        <f t="shared" ref="E4:E6" si="0">ROUNDDOWN($D4-$D4*0.9,0)</f>
        <v>522</v>
      </c>
      <c r="F4" s="1">
        <f t="shared" ref="F4:F6" si="1">ROUNDDOWN($D4-$D4*0.8,0)</f>
        <v>1045</v>
      </c>
      <c r="G4" s="7">
        <f t="shared" ref="G4:G6" si="2">ROUNDDOWN($D4-$D4*0.7,0)</f>
        <v>1567</v>
      </c>
    </row>
    <row r="5" spans="1:7" x14ac:dyDescent="0.45">
      <c r="A5" s="6" t="s">
        <v>3</v>
      </c>
      <c r="B5" s="1" t="s">
        <v>7</v>
      </c>
      <c r="C5" s="1">
        <v>821</v>
      </c>
      <c r="D5" s="1">
        <v>9129</v>
      </c>
      <c r="E5" s="1">
        <f t="shared" si="0"/>
        <v>912</v>
      </c>
      <c r="F5" s="1">
        <f t="shared" si="1"/>
        <v>1825</v>
      </c>
      <c r="G5" s="7">
        <f t="shared" si="2"/>
        <v>2738</v>
      </c>
    </row>
    <row r="6" spans="1:7" x14ac:dyDescent="0.45">
      <c r="A6" s="6" t="s">
        <v>4</v>
      </c>
      <c r="B6" s="1" t="s">
        <v>8</v>
      </c>
      <c r="C6" s="1">
        <v>1125</v>
      </c>
      <c r="D6" s="1">
        <v>12510</v>
      </c>
      <c r="E6" s="1">
        <f t="shared" si="0"/>
        <v>1251</v>
      </c>
      <c r="F6" s="1">
        <f t="shared" si="1"/>
        <v>2502</v>
      </c>
      <c r="G6" s="7">
        <f t="shared" si="2"/>
        <v>3753</v>
      </c>
    </row>
    <row r="7" spans="1:7" x14ac:dyDescent="0.45">
      <c r="A7" s="33" t="s">
        <v>235</v>
      </c>
      <c r="B7" s="1" t="s">
        <v>236</v>
      </c>
      <c r="C7" s="1">
        <v>293</v>
      </c>
      <c r="D7" s="1">
        <f>ROUNDDOWN(C7*11.12,0)</f>
        <v>3258</v>
      </c>
      <c r="E7" s="1">
        <f>ROUNDDOWN($D7-$D7*0.9,0)</f>
        <v>325</v>
      </c>
      <c r="F7" s="1">
        <f>ROUNDDOWN($D7-$D7*0.8,0)</f>
        <v>651</v>
      </c>
      <c r="G7" s="7">
        <f>ROUNDDOWN($D7-$D7*0.7,0)</f>
        <v>977</v>
      </c>
    </row>
    <row r="8" spans="1:7" ht="18.600000000000001" thickBot="1" x14ac:dyDescent="0.5">
      <c r="A8" s="36"/>
      <c r="B8" s="9" t="s">
        <v>237</v>
      </c>
      <c r="C8" s="31" t="s">
        <v>238</v>
      </c>
      <c r="D8" s="31"/>
      <c r="E8" s="31"/>
      <c r="F8" s="31"/>
      <c r="G8" s="37"/>
    </row>
    <row r="9" spans="1:7" ht="18.600000000000001" thickBot="1" x14ac:dyDescent="0.5">
      <c r="A9" s="44" t="s">
        <v>14</v>
      </c>
      <c r="B9" s="45"/>
      <c r="C9" s="28" t="s">
        <v>9</v>
      </c>
      <c r="D9" s="28" t="s">
        <v>10</v>
      </c>
      <c r="E9" s="28" t="s">
        <v>11</v>
      </c>
      <c r="F9" s="28" t="s">
        <v>12</v>
      </c>
      <c r="G9" s="29" t="s">
        <v>13</v>
      </c>
    </row>
    <row r="10" spans="1:7" x14ac:dyDescent="0.45">
      <c r="A10" s="27" t="s">
        <v>15</v>
      </c>
      <c r="B10" s="19" t="s">
        <v>6</v>
      </c>
      <c r="C10" s="19">
        <v>302</v>
      </c>
      <c r="D10" s="19">
        <f>ROUNDDOWN(C10*11.12,0)</f>
        <v>3358</v>
      </c>
      <c r="E10" s="19">
        <f>ROUNDDOWN($D10-$D10*0.9,0)</f>
        <v>335</v>
      </c>
      <c r="F10" s="19">
        <f>ROUNDDOWN($D10-$D10*0.8,0)</f>
        <v>671</v>
      </c>
      <c r="G10" s="20">
        <f>ROUNDDOWN($D10-$D10*0.7,0)</f>
        <v>1007</v>
      </c>
    </row>
    <row r="11" spans="1:7" x14ac:dyDescent="0.45">
      <c r="A11" s="6" t="s">
        <v>16</v>
      </c>
      <c r="B11" s="1" t="s">
        <v>5</v>
      </c>
      <c r="C11" s="1">
        <v>450</v>
      </c>
      <c r="D11" s="1">
        <f t="shared" ref="D11:D12" si="3">ROUNDDOWN(C11*11.12,0)</f>
        <v>5004</v>
      </c>
      <c r="E11" s="1">
        <f t="shared" ref="E11:E15" si="4">ROUNDDOWN($D11-$D11*0.9,0)</f>
        <v>500</v>
      </c>
      <c r="F11" s="1">
        <f t="shared" ref="F11:F15" si="5">ROUNDDOWN($D11-$D11*0.8,0)</f>
        <v>1000</v>
      </c>
      <c r="G11" s="7">
        <f t="shared" ref="G11:G15" si="6">ROUNDDOWN($D11-$D11*0.7,0)</f>
        <v>1501</v>
      </c>
    </row>
    <row r="12" spans="1:7" x14ac:dyDescent="0.45">
      <c r="A12" s="6" t="s">
        <v>17</v>
      </c>
      <c r="B12" s="1" t="s">
        <v>7</v>
      </c>
      <c r="C12" s="1">
        <v>792</v>
      </c>
      <c r="D12" s="1">
        <f t="shared" si="3"/>
        <v>8807</v>
      </c>
      <c r="E12" s="1">
        <f t="shared" si="4"/>
        <v>880</v>
      </c>
      <c r="F12" s="1">
        <f t="shared" si="5"/>
        <v>1761</v>
      </c>
      <c r="G12" s="7">
        <f t="shared" si="6"/>
        <v>2642</v>
      </c>
    </row>
    <row r="13" spans="1:7" x14ac:dyDescent="0.45">
      <c r="A13" s="6" t="s">
        <v>18</v>
      </c>
      <c r="B13" s="1" t="s">
        <v>8</v>
      </c>
      <c r="C13" s="1">
        <v>1087</v>
      </c>
      <c r="D13" s="1">
        <f>ROUNDDOWN(C13*11.12,0)</f>
        <v>12087</v>
      </c>
      <c r="E13" s="1">
        <f t="shared" si="4"/>
        <v>1208</v>
      </c>
      <c r="F13" s="1">
        <f t="shared" si="5"/>
        <v>2417</v>
      </c>
      <c r="G13" s="7">
        <f t="shared" si="6"/>
        <v>3626</v>
      </c>
    </row>
    <row r="14" spans="1:7" x14ac:dyDescent="0.45">
      <c r="A14" s="38" t="s">
        <v>239</v>
      </c>
      <c r="B14" s="1" t="s">
        <v>240</v>
      </c>
      <c r="C14" s="1">
        <v>283</v>
      </c>
      <c r="D14" s="1">
        <f>ROUNDDOWN(C14*11.12,0)</f>
        <v>3146</v>
      </c>
      <c r="E14" s="1">
        <f t="shared" si="4"/>
        <v>314</v>
      </c>
      <c r="F14" s="1">
        <f t="shared" si="5"/>
        <v>629</v>
      </c>
      <c r="G14" s="7">
        <f t="shared" si="6"/>
        <v>943</v>
      </c>
    </row>
    <row r="15" spans="1:7" x14ac:dyDescent="0.45">
      <c r="A15" s="38"/>
      <c r="B15" s="1" t="s">
        <v>241</v>
      </c>
      <c r="C15" s="1">
        <v>278</v>
      </c>
      <c r="D15" s="1">
        <f>ROUNDDOWN(C15*11.12,0)</f>
        <v>3091</v>
      </c>
      <c r="E15" s="1">
        <f t="shared" si="4"/>
        <v>309</v>
      </c>
      <c r="F15" s="1">
        <f t="shared" si="5"/>
        <v>618</v>
      </c>
      <c r="G15" s="7">
        <f t="shared" si="6"/>
        <v>927</v>
      </c>
    </row>
    <row r="16" spans="1:7" ht="18.600000000000001" thickBot="1" x14ac:dyDescent="0.5">
      <c r="A16" s="39"/>
      <c r="B16" s="9" t="s">
        <v>237</v>
      </c>
      <c r="C16" s="31" t="s">
        <v>242</v>
      </c>
      <c r="D16" s="31"/>
      <c r="E16" s="31"/>
      <c r="F16" s="31"/>
      <c r="G16" s="37"/>
    </row>
    <row r="17" spans="1:7" ht="18.600000000000001" thickBot="1" x14ac:dyDescent="0.5">
      <c r="A17" s="46" t="s">
        <v>19</v>
      </c>
      <c r="B17" s="47"/>
      <c r="C17" s="25" t="s">
        <v>9</v>
      </c>
      <c r="D17" s="25" t="s">
        <v>10</v>
      </c>
      <c r="E17" s="25" t="s">
        <v>11</v>
      </c>
      <c r="F17" s="25" t="s">
        <v>12</v>
      </c>
      <c r="G17" s="26" t="s">
        <v>13</v>
      </c>
    </row>
    <row r="18" spans="1:7" x14ac:dyDescent="0.45">
      <c r="A18" s="40" t="s">
        <v>20</v>
      </c>
      <c r="B18" s="3" t="s">
        <v>22</v>
      </c>
      <c r="C18" s="3">
        <v>2954</v>
      </c>
      <c r="D18" s="3">
        <f>ROUNDDOWN(C18*11.12,0)</f>
        <v>32848</v>
      </c>
      <c r="E18" s="3">
        <f>ROUNDDOWN($D18-$D18*0.9,0)</f>
        <v>3284</v>
      </c>
      <c r="F18" s="3">
        <f>ROUNDDOWN($D18-$D18*0.8,0)</f>
        <v>6569</v>
      </c>
      <c r="G18" s="5">
        <f>ROUNDDOWN($D18-$D18*0.7,0)</f>
        <v>9854</v>
      </c>
    </row>
    <row r="19" spans="1:7" ht="18.600000000000001" thickBot="1" x14ac:dyDescent="0.5">
      <c r="A19" s="41"/>
      <c r="B19" s="9" t="s">
        <v>21</v>
      </c>
      <c r="C19" s="9">
        <v>3754</v>
      </c>
      <c r="D19" s="9">
        <f>ROUNDDOWN(C19*11.12,0)</f>
        <v>41744</v>
      </c>
      <c r="E19" s="9">
        <f>ROUNDDOWN($D19-$D19*0.9,0)</f>
        <v>4174</v>
      </c>
      <c r="F19" s="9">
        <f>ROUNDDOWN($D19-$D19*0.8,0)</f>
        <v>8348</v>
      </c>
      <c r="G19" s="10">
        <f>ROUNDDOWN($D19-$D19*0.7,0)</f>
        <v>12523</v>
      </c>
    </row>
    <row r="21" spans="1:7" ht="18.600000000000001" thickBot="1" x14ac:dyDescent="0.5">
      <c r="A21" s="11" t="s">
        <v>52</v>
      </c>
      <c r="B21" s="11"/>
      <c r="C21" s="11"/>
      <c r="D21" s="11"/>
      <c r="E21" s="11"/>
      <c r="F21" s="11"/>
      <c r="G21" s="11"/>
    </row>
    <row r="22" spans="1:7" ht="18.600000000000001" thickBot="1" x14ac:dyDescent="0.5">
      <c r="A22" s="34" t="s">
        <v>23</v>
      </c>
      <c r="B22" s="35"/>
      <c r="C22" s="12" t="s">
        <v>9</v>
      </c>
      <c r="D22" s="12" t="s">
        <v>10</v>
      </c>
      <c r="E22" s="12" t="s">
        <v>11</v>
      </c>
      <c r="F22" s="12" t="s">
        <v>12</v>
      </c>
      <c r="G22" s="13" t="s">
        <v>13</v>
      </c>
    </row>
    <row r="23" spans="1:7" x14ac:dyDescent="0.45">
      <c r="A23" s="4" t="s">
        <v>24</v>
      </c>
      <c r="B23" s="3" t="s">
        <v>38</v>
      </c>
      <c r="C23" s="3">
        <v>300</v>
      </c>
      <c r="D23" s="3">
        <f>ROUNDDOWN(C23*11.12,0)</f>
        <v>3336</v>
      </c>
      <c r="E23" s="3">
        <f>ROUNDDOWN($D23-$D23*0.9,0)</f>
        <v>333</v>
      </c>
      <c r="F23" s="3">
        <f>ROUNDDOWN($D23-$D23*0.8,0)</f>
        <v>667</v>
      </c>
      <c r="G23" s="5">
        <f>ROUNDDOWN($D23-$D23*0.7,0)</f>
        <v>1000</v>
      </c>
    </row>
    <row r="24" spans="1:7" ht="36" x14ac:dyDescent="0.45">
      <c r="A24" s="6" t="s">
        <v>25</v>
      </c>
      <c r="B24" s="2" t="s">
        <v>39</v>
      </c>
      <c r="C24" s="1">
        <v>600</v>
      </c>
      <c r="D24" s="1">
        <f t="shared" ref="D24:D27" si="7">ROUNDDOWN(C24*11.12,0)</f>
        <v>6672</v>
      </c>
      <c r="E24" s="1">
        <f t="shared" ref="E24:E27" si="8">ROUNDDOWN($D24-$D24*0.9,0)</f>
        <v>667</v>
      </c>
      <c r="F24" s="1">
        <f t="shared" ref="F24:F27" si="9">ROUNDDOWN($D24-$D24*0.8,0)</f>
        <v>1334</v>
      </c>
      <c r="G24" s="7">
        <f t="shared" ref="G24:G27" si="10">ROUNDDOWN($D24-$D24*0.7,0)</f>
        <v>2001</v>
      </c>
    </row>
    <row r="25" spans="1:7" x14ac:dyDescent="0.45">
      <c r="A25" s="33" t="s">
        <v>26</v>
      </c>
      <c r="B25" s="1" t="s">
        <v>40</v>
      </c>
      <c r="C25" s="1">
        <v>500</v>
      </c>
      <c r="D25" s="1">
        <f t="shared" si="7"/>
        <v>5560</v>
      </c>
      <c r="E25" s="1">
        <f t="shared" si="8"/>
        <v>556</v>
      </c>
      <c r="F25" s="1">
        <f t="shared" si="9"/>
        <v>1112</v>
      </c>
      <c r="G25" s="7">
        <f t="shared" si="10"/>
        <v>1668</v>
      </c>
    </row>
    <row r="26" spans="1:7" x14ac:dyDescent="0.45">
      <c r="A26" s="33"/>
      <c r="B26" s="1" t="s">
        <v>41</v>
      </c>
      <c r="C26" s="1">
        <v>250</v>
      </c>
      <c r="D26" s="1">
        <f t="shared" si="7"/>
        <v>2780</v>
      </c>
      <c r="E26" s="1">
        <f t="shared" si="8"/>
        <v>278</v>
      </c>
      <c r="F26" s="1">
        <f t="shared" si="9"/>
        <v>556</v>
      </c>
      <c r="G26" s="7">
        <f t="shared" si="10"/>
        <v>834</v>
      </c>
    </row>
    <row r="27" spans="1:7" x14ac:dyDescent="0.45">
      <c r="A27" s="6" t="s">
        <v>27</v>
      </c>
      <c r="B27" s="1" t="s">
        <v>42</v>
      </c>
      <c r="C27" s="1">
        <v>574</v>
      </c>
      <c r="D27" s="1">
        <f t="shared" si="7"/>
        <v>6382</v>
      </c>
      <c r="E27" s="1">
        <f t="shared" si="8"/>
        <v>638</v>
      </c>
      <c r="F27" s="1">
        <f t="shared" si="9"/>
        <v>1276</v>
      </c>
      <c r="G27" s="7">
        <f t="shared" si="10"/>
        <v>1914</v>
      </c>
    </row>
    <row r="28" spans="1:7" x14ac:dyDescent="0.45">
      <c r="A28" s="6" t="s">
        <v>28</v>
      </c>
      <c r="B28" s="30" t="s">
        <v>43</v>
      </c>
      <c r="C28" s="30" t="s">
        <v>49</v>
      </c>
      <c r="D28" s="30"/>
      <c r="E28" s="30"/>
      <c r="F28" s="30"/>
      <c r="G28" s="32"/>
    </row>
    <row r="29" spans="1:7" x14ac:dyDescent="0.45">
      <c r="A29" s="6" t="s">
        <v>29</v>
      </c>
      <c r="B29" s="30"/>
      <c r="C29" s="30" t="s">
        <v>50</v>
      </c>
      <c r="D29" s="30"/>
      <c r="E29" s="30"/>
      <c r="F29" s="30"/>
      <c r="G29" s="32"/>
    </row>
    <row r="30" spans="1:7" x14ac:dyDescent="0.45">
      <c r="A30" s="6" t="s">
        <v>30</v>
      </c>
      <c r="B30" s="1"/>
      <c r="C30" s="1">
        <v>2000</v>
      </c>
      <c r="D30" s="1">
        <f>ROUNDDOWN(C30*11.12,0)</f>
        <v>22240</v>
      </c>
      <c r="E30" s="1">
        <f>ROUNDDOWN($D30-$D30*0.9,0)</f>
        <v>2224</v>
      </c>
      <c r="F30" s="1">
        <f>ROUNDDOWN($D30-$D30*0.8,0)</f>
        <v>4448</v>
      </c>
      <c r="G30" s="7">
        <f>ROUNDDOWN($D30-$D30*0.7,0)</f>
        <v>6672</v>
      </c>
    </row>
    <row r="31" spans="1:7" ht="36" x14ac:dyDescent="0.45">
      <c r="A31" s="6" t="s">
        <v>31</v>
      </c>
      <c r="B31" s="2" t="s">
        <v>44</v>
      </c>
      <c r="C31" s="1">
        <v>300</v>
      </c>
      <c r="D31" s="1">
        <f t="shared" ref="D31:D39" si="11">ROUNDDOWN(C31*11.12,0)</f>
        <v>3336</v>
      </c>
      <c r="E31" s="1">
        <f t="shared" ref="E31:E39" si="12">ROUNDDOWN($D31-$D31*0.9,0)</f>
        <v>333</v>
      </c>
      <c r="F31" s="1">
        <f t="shared" ref="F31:F39" si="13">ROUNDDOWN($D31-$D31*0.8,0)</f>
        <v>667</v>
      </c>
      <c r="G31" s="7">
        <f t="shared" ref="G31:G39" si="14">ROUNDDOWN($D31-$D31*0.7,0)</f>
        <v>1000</v>
      </c>
    </row>
    <row r="32" spans="1:7" x14ac:dyDescent="0.45">
      <c r="A32" s="33" t="s">
        <v>32</v>
      </c>
      <c r="B32" s="1" t="s">
        <v>45</v>
      </c>
      <c r="C32" s="1">
        <v>254</v>
      </c>
      <c r="D32" s="1">
        <f t="shared" si="11"/>
        <v>2824</v>
      </c>
      <c r="E32" s="1">
        <f t="shared" si="12"/>
        <v>282</v>
      </c>
      <c r="F32" s="1">
        <f t="shared" si="13"/>
        <v>564</v>
      </c>
      <c r="G32" s="7">
        <f t="shared" si="14"/>
        <v>847</v>
      </c>
    </row>
    <row r="33" spans="1:7" x14ac:dyDescent="0.45">
      <c r="A33" s="33"/>
      <c r="B33" s="1" t="s">
        <v>46</v>
      </c>
      <c r="C33" s="1">
        <v>402</v>
      </c>
      <c r="D33" s="1">
        <f t="shared" si="11"/>
        <v>4470</v>
      </c>
      <c r="E33" s="1">
        <f t="shared" si="12"/>
        <v>447</v>
      </c>
      <c r="F33" s="1">
        <f t="shared" si="13"/>
        <v>894</v>
      </c>
      <c r="G33" s="7">
        <f t="shared" si="14"/>
        <v>1341</v>
      </c>
    </row>
    <row r="34" spans="1:7" x14ac:dyDescent="0.45">
      <c r="A34" s="33" t="s">
        <v>33</v>
      </c>
      <c r="B34" s="1" t="s">
        <v>45</v>
      </c>
      <c r="C34" s="1">
        <v>201</v>
      </c>
      <c r="D34" s="1">
        <f t="shared" si="11"/>
        <v>2235</v>
      </c>
      <c r="E34" s="1">
        <f t="shared" si="12"/>
        <v>223</v>
      </c>
      <c r="F34" s="1">
        <f t="shared" si="13"/>
        <v>447</v>
      </c>
      <c r="G34" s="7">
        <f t="shared" si="14"/>
        <v>670</v>
      </c>
    </row>
    <row r="35" spans="1:7" x14ac:dyDescent="0.45">
      <c r="A35" s="33"/>
      <c r="B35" s="1" t="s">
        <v>46</v>
      </c>
      <c r="C35" s="1">
        <v>317</v>
      </c>
      <c r="D35" s="1">
        <f t="shared" si="11"/>
        <v>3525</v>
      </c>
      <c r="E35" s="1">
        <f t="shared" si="12"/>
        <v>352</v>
      </c>
      <c r="F35" s="1">
        <f t="shared" si="13"/>
        <v>705</v>
      </c>
      <c r="G35" s="7">
        <f t="shared" si="14"/>
        <v>1057</v>
      </c>
    </row>
    <row r="36" spans="1:7" x14ac:dyDescent="0.45">
      <c r="A36" s="6" t="s">
        <v>34</v>
      </c>
      <c r="B36" s="1" t="s">
        <v>47</v>
      </c>
      <c r="C36" s="1">
        <v>250</v>
      </c>
      <c r="D36" s="1">
        <f t="shared" si="11"/>
        <v>2780</v>
      </c>
      <c r="E36" s="1">
        <f t="shared" si="12"/>
        <v>278</v>
      </c>
      <c r="F36" s="1">
        <f t="shared" si="13"/>
        <v>556</v>
      </c>
      <c r="G36" s="7">
        <f t="shared" si="14"/>
        <v>834</v>
      </c>
    </row>
    <row r="37" spans="1:7" x14ac:dyDescent="0.45">
      <c r="A37" s="6" t="s">
        <v>35</v>
      </c>
      <c r="B37" s="30" t="s">
        <v>48</v>
      </c>
      <c r="C37" s="1">
        <v>550</v>
      </c>
      <c r="D37" s="1">
        <f t="shared" si="11"/>
        <v>6116</v>
      </c>
      <c r="E37" s="1">
        <f t="shared" si="12"/>
        <v>611</v>
      </c>
      <c r="F37" s="1">
        <f t="shared" si="13"/>
        <v>1223</v>
      </c>
      <c r="G37" s="7">
        <f t="shared" si="14"/>
        <v>1834</v>
      </c>
    </row>
    <row r="38" spans="1:7" x14ac:dyDescent="0.45">
      <c r="A38" s="6" t="s">
        <v>36</v>
      </c>
      <c r="B38" s="30"/>
      <c r="C38" s="1">
        <v>200</v>
      </c>
      <c r="D38" s="1">
        <f t="shared" si="11"/>
        <v>2224</v>
      </c>
      <c r="E38" s="1">
        <f t="shared" si="12"/>
        <v>222</v>
      </c>
      <c r="F38" s="1">
        <f t="shared" si="13"/>
        <v>444</v>
      </c>
      <c r="G38" s="7">
        <f t="shared" si="14"/>
        <v>667</v>
      </c>
    </row>
    <row r="39" spans="1:7" ht="18.600000000000001" thickBot="1" x14ac:dyDescent="0.5">
      <c r="A39" s="8" t="s">
        <v>37</v>
      </c>
      <c r="B39" s="31"/>
      <c r="C39" s="9">
        <v>100</v>
      </c>
      <c r="D39" s="9">
        <f t="shared" si="11"/>
        <v>1112</v>
      </c>
      <c r="E39" s="9">
        <f t="shared" si="12"/>
        <v>111</v>
      </c>
      <c r="F39" s="9">
        <f t="shared" si="13"/>
        <v>222</v>
      </c>
      <c r="G39" s="10">
        <f t="shared" si="14"/>
        <v>333</v>
      </c>
    </row>
    <row r="41" spans="1:7" x14ac:dyDescent="0.45">
      <c r="A41" s="11" t="s">
        <v>128</v>
      </c>
    </row>
    <row r="42" spans="1:7" x14ac:dyDescent="0.45">
      <c r="A42" s="11" t="s">
        <v>133</v>
      </c>
    </row>
    <row r="43" spans="1:7" x14ac:dyDescent="0.45">
      <c r="A43" t="s">
        <v>131</v>
      </c>
    </row>
    <row r="44" spans="1:7" x14ac:dyDescent="0.45">
      <c r="A44" t="s">
        <v>129</v>
      </c>
    </row>
    <row r="45" spans="1:7" x14ac:dyDescent="0.45">
      <c r="A45" t="s">
        <v>130</v>
      </c>
    </row>
    <row r="46" spans="1:7" x14ac:dyDescent="0.45">
      <c r="A46" t="s">
        <v>132</v>
      </c>
    </row>
    <row r="47" spans="1:7" x14ac:dyDescent="0.45">
      <c r="A47" s="11" t="s">
        <v>134</v>
      </c>
    </row>
    <row r="48" spans="1:7" x14ac:dyDescent="0.45">
      <c r="A48" t="s">
        <v>144</v>
      </c>
    </row>
    <row r="49" spans="1:1" x14ac:dyDescent="0.45">
      <c r="A49" t="s">
        <v>135</v>
      </c>
    </row>
    <row r="50" spans="1:1" x14ac:dyDescent="0.45">
      <c r="A50" t="s">
        <v>136</v>
      </c>
    </row>
    <row r="51" spans="1:1" x14ac:dyDescent="0.45">
      <c r="A51" t="s">
        <v>137</v>
      </c>
    </row>
    <row r="52" spans="1:1" x14ac:dyDescent="0.45">
      <c r="A52" t="s">
        <v>138</v>
      </c>
    </row>
    <row r="53" spans="1:1" x14ac:dyDescent="0.45">
      <c r="A53" t="s">
        <v>139</v>
      </c>
    </row>
    <row r="54" spans="1:1" x14ac:dyDescent="0.45">
      <c r="A54" t="s">
        <v>140</v>
      </c>
    </row>
    <row r="55" spans="1:1" x14ac:dyDescent="0.45">
      <c r="A55" t="s">
        <v>141</v>
      </c>
    </row>
    <row r="56" spans="1:1" x14ac:dyDescent="0.45">
      <c r="A56" t="s">
        <v>142</v>
      </c>
    </row>
    <row r="57" spans="1:1" x14ac:dyDescent="0.45">
      <c r="A57" t="s">
        <v>143</v>
      </c>
    </row>
    <row r="58" spans="1:1" x14ac:dyDescent="0.45">
      <c r="A58" t="s">
        <v>145</v>
      </c>
    </row>
    <row r="59" spans="1:1" x14ac:dyDescent="0.45">
      <c r="A59" t="s">
        <v>146</v>
      </c>
    </row>
  </sheetData>
  <mergeCells count="16">
    <mergeCell ref="A2:B2"/>
    <mergeCell ref="A9:B9"/>
    <mergeCell ref="A17:B17"/>
    <mergeCell ref="A7:A8"/>
    <mergeCell ref="A34:A35"/>
    <mergeCell ref="B28:B29"/>
    <mergeCell ref="C8:G8"/>
    <mergeCell ref="A14:A16"/>
    <mergeCell ref="C16:G16"/>
    <mergeCell ref="A18:A19"/>
    <mergeCell ref="B37:B39"/>
    <mergeCell ref="C28:G28"/>
    <mergeCell ref="C29:G29"/>
    <mergeCell ref="A32:A33"/>
    <mergeCell ref="A22:B22"/>
    <mergeCell ref="A25:A26"/>
  </mergeCells>
  <phoneticPr fontId="2"/>
  <pageMargins left="0.25" right="0.25" top="0.75" bottom="0.75" header="0.3" footer="0.3"/>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95474-DB0D-46C9-82A1-BDF507162410}">
  <sheetPr>
    <pageSetUpPr fitToPage="1"/>
  </sheetPr>
  <dimension ref="A1:H86"/>
  <sheetViews>
    <sheetView topLeftCell="A22" workbookViewId="0">
      <selection sqref="A1:H86"/>
    </sheetView>
  </sheetViews>
  <sheetFormatPr defaultRowHeight="18" x14ac:dyDescent="0.45"/>
  <cols>
    <col min="1" max="1" width="29.296875" customWidth="1"/>
    <col min="2" max="2" width="14.296875" customWidth="1"/>
    <col min="3" max="3" width="33.8984375" bestFit="1" customWidth="1"/>
    <col min="4" max="4" width="16.296875" bestFit="1" customWidth="1"/>
    <col min="5" max="5" width="17.296875" bestFit="1" customWidth="1"/>
    <col min="6" max="8" width="14.3984375" bestFit="1" customWidth="1"/>
  </cols>
  <sheetData>
    <row r="1" spans="1:8" ht="18.600000000000001" thickBot="1" x14ac:dyDescent="0.5">
      <c r="A1" s="11" t="s">
        <v>53</v>
      </c>
      <c r="B1" s="11"/>
      <c r="C1" s="11"/>
      <c r="D1" s="11"/>
      <c r="E1" s="11"/>
      <c r="F1" s="11"/>
      <c r="G1" s="11"/>
      <c r="H1" s="11"/>
    </row>
    <row r="2" spans="1:8" ht="18" customHeight="1" thickBot="1" x14ac:dyDescent="0.5">
      <c r="A2" s="51" t="s">
        <v>58</v>
      </c>
      <c r="B2" s="52"/>
      <c r="C2" s="15" t="s">
        <v>60</v>
      </c>
      <c r="D2" s="15" t="s">
        <v>61</v>
      </c>
      <c r="E2" s="15" t="s">
        <v>59</v>
      </c>
      <c r="F2" s="15" t="s">
        <v>62</v>
      </c>
      <c r="G2" s="15" t="s">
        <v>63</v>
      </c>
      <c r="H2" s="16" t="s">
        <v>64</v>
      </c>
    </row>
    <row r="3" spans="1:8" x14ac:dyDescent="0.45">
      <c r="A3" s="56" t="s">
        <v>54</v>
      </c>
      <c r="B3" s="3" t="s">
        <v>55</v>
      </c>
      <c r="C3" s="3">
        <v>5550</v>
      </c>
      <c r="D3" s="3">
        <v>7440</v>
      </c>
      <c r="E3" s="3">
        <v>12990</v>
      </c>
      <c r="F3" s="3">
        <f>ROUNDDOWN($E3-$E3*0.9,0)</f>
        <v>1299</v>
      </c>
      <c r="G3" s="3">
        <f>ROUNDDOWN($E3-$E3*0.8,0)</f>
        <v>2598</v>
      </c>
      <c r="H3" s="5">
        <f>ROUNDDOWN($E3-$E3*0.7,0)</f>
        <v>3897</v>
      </c>
    </row>
    <row r="4" spans="1:8" x14ac:dyDescent="0.45">
      <c r="A4" s="53"/>
      <c r="B4" s="1" t="s">
        <v>56</v>
      </c>
      <c r="C4" s="1">
        <v>5550</v>
      </c>
      <c r="D4" s="1">
        <v>3000</v>
      </c>
      <c r="E4" s="1">
        <v>8550</v>
      </c>
      <c r="F4" s="1">
        <f t="shared" ref="F4:F13" si="0">ROUNDDOWN($E4-$E4*0.9,0)</f>
        <v>855</v>
      </c>
      <c r="G4" s="1">
        <f t="shared" ref="G4:G13" si="1">ROUNDDOWN($E4-$E4*0.8,0)</f>
        <v>1710</v>
      </c>
      <c r="H4" s="7">
        <f t="shared" ref="H4:H13" si="2">ROUNDDOWN($E4-$E4*0.7,0)</f>
        <v>2565</v>
      </c>
    </row>
    <row r="5" spans="1:8" x14ac:dyDescent="0.45">
      <c r="A5" s="53"/>
      <c r="B5" s="1" t="s">
        <v>57</v>
      </c>
      <c r="C5" s="1">
        <v>6550</v>
      </c>
      <c r="D5" s="1">
        <v>3000</v>
      </c>
      <c r="E5" s="1">
        <v>9550</v>
      </c>
      <c r="F5" s="1">
        <f t="shared" si="0"/>
        <v>955</v>
      </c>
      <c r="G5" s="1">
        <f t="shared" si="1"/>
        <v>1910</v>
      </c>
      <c r="H5" s="7">
        <f t="shared" si="2"/>
        <v>2865</v>
      </c>
    </row>
    <row r="6" spans="1:8" x14ac:dyDescent="0.45">
      <c r="A6" s="53" t="s">
        <v>65</v>
      </c>
      <c r="B6" s="1" t="s">
        <v>55</v>
      </c>
      <c r="C6" s="1">
        <v>5550</v>
      </c>
      <c r="D6" s="1">
        <v>7440</v>
      </c>
      <c r="E6" s="1">
        <v>12990</v>
      </c>
      <c r="F6" s="1">
        <f t="shared" si="0"/>
        <v>1299</v>
      </c>
      <c r="G6" s="1">
        <f t="shared" si="1"/>
        <v>2598</v>
      </c>
      <c r="H6" s="7">
        <f t="shared" si="2"/>
        <v>3897</v>
      </c>
    </row>
    <row r="7" spans="1:8" x14ac:dyDescent="0.45">
      <c r="A7" s="53"/>
      <c r="B7" s="1"/>
      <c r="C7" s="1">
        <v>5550</v>
      </c>
      <c r="D7" s="1">
        <v>3000</v>
      </c>
      <c r="E7" s="1">
        <v>8550</v>
      </c>
      <c r="F7" s="1">
        <f t="shared" si="0"/>
        <v>855</v>
      </c>
      <c r="G7" s="1">
        <f t="shared" si="1"/>
        <v>1710</v>
      </c>
      <c r="H7" s="7">
        <f t="shared" si="2"/>
        <v>2565</v>
      </c>
    </row>
    <row r="8" spans="1:8" ht="22.8" customHeight="1" x14ac:dyDescent="0.45">
      <c r="A8" s="53" t="s">
        <v>67</v>
      </c>
      <c r="B8" s="1" t="s">
        <v>55</v>
      </c>
      <c r="C8" s="1">
        <v>2780</v>
      </c>
      <c r="D8" s="1">
        <v>7440</v>
      </c>
      <c r="E8" s="1">
        <v>10220</v>
      </c>
      <c r="F8" s="1">
        <f t="shared" si="0"/>
        <v>1022</v>
      </c>
      <c r="G8" s="1">
        <f t="shared" si="1"/>
        <v>2044</v>
      </c>
      <c r="H8" s="7">
        <f t="shared" si="2"/>
        <v>3066</v>
      </c>
    </row>
    <row r="9" spans="1:8" ht="22.8" customHeight="1" x14ac:dyDescent="0.45">
      <c r="A9" s="53"/>
      <c r="B9" s="1" t="s">
        <v>56</v>
      </c>
      <c r="C9" s="1">
        <v>2780</v>
      </c>
      <c r="D9" s="1">
        <v>3000</v>
      </c>
      <c r="E9" s="1">
        <v>5780</v>
      </c>
      <c r="F9" s="1">
        <f t="shared" si="0"/>
        <v>578</v>
      </c>
      <c r="G9" s="1">
        <f t="shared" si="1"/>
        <v>1156</v>
      </c>
      <c r="H9" s="7">
        <f t="shared" si="2"/>
        <v>1734</v>
      </c>
    </row>
    <row r="10" spans="1:8" ht="22.8" customHeight="1" x14ac:dyDescent="0.45">
      <c r="A10" s="53"/>
      <c r="B10" s="1" t="s">
        <v>57</v>
      </c>
      <c r="C10" s="1">
        <v>3280</v>
      </c>
      <c r="D10" s="1">
        <v>3000</v>
      </c>
      <c r="E10" s="1">
        <v>6280</v>
      </c>
      <c r="F10" s="1">
        <f t="shared" si="0"/>
        <v>628</v>
      </c>
      <c r="G10" s="1">
        <f t="shared" si="1"/>
        <v>1256</v>
      </c>
      <c r="H10" s="7">
        <f t="shared" si="2"/>
        <v>1884</v>
      </c>
    </row>
    <row r="11" spans="1:8" ht="36.6" customHeight="1" x14ac:dyDescent="0.45">
      <c r="A11" s="53" t="s">
        <v>68</v>
      </c>
      <c r="B11" s="1" t="s">
        <v>55</v>
      </c>
      <c r="C11" s="1">
        <v>2780</v>
      </c>
      <c r="D11" s="1">
        <v>7440</v>
      </c>
      <c r="E11" s="1">
        <v>10220</v>
      </c>
      <c r="F11" s="1">
        <f t="shared" si="0"/>
        <v>1022</v>
      </c>
      <c r="G11" s="1">
        <f t="shared" si="1"/>
        <v>2044</v>
      </c>
      <c r="H11" s="7">
        <f t="shared" si="2"/>
        <v>3066</v>
      </c>
    </row>
    <row r="12" spans="1:8" ht="36.6" customHeight="1" x14ac:dyDescent="0.45">
      <c r="A12" s="53"/>
      <c r="B12" s="1"/>
      <c r="C12" s="1">
        <v>2780</v>
      </c>
      <c r="D12" s="1">
        <v>3000</v>
      </c>
      <c r="E12" s="1">
        <v>5780</v>
      </c>
      <c r="F12" s="1">
        <f t="shared" si="0"/>
        <v>578</v>
      </c>
      <c r="G12" s="1">
        <f t="shared" si="1"/>
        <v>1156</v>
      </c>
      <c r="H12" s="7">
        <f t="shared" si="2"/>
        <v>1734</v>
      </c>
    </row>
    <row r="13" spans="1:8" ht="18.600000000000001" thickBot="1" x14ac:dyDescent="0.5">
      <c r="A13" s="36" t="s">
        <v>69</v>
      </c>
      <c r="B13" s="31"/>
      <c r="C13" s="31" t="s">
        <v>66</v>
      </c>
      <c r="D13" s="31"/>
      <c r="E13" s="9">
        <v>8500</v>
      </c>
      <c r="F13" s="9">
        <f t="shared" si="0"/>
        <v>850</v>
      </c>
      <c r="G13" s="9">
        <f t="shared" si="1"/>
        <v>1700</v>
      </c>
      <c r="H13" s="10">
        <f t="shared" si="2"/>
        <v>2550</v>
      </c>
    </row>
    <row r="14" spans="1:8" x14ac:dyDescent="0.45">
      <c r="A14" t="s">
        <v>70</v>
      </c>
    </row>
    <row r="15" spans="1:8" x14ac:dyDescent="0.45">
      <c r="A15" t="s">
        <v>71</v>
      </c>
    </row>
    <row r="16" spans="1:8" x14ac:dyDescent="0.45">
      <c r="A16" t="s">
        <v>72</v>
      </c>
    </row>
    <row r="18" spans="1:7" ht="18.600000000000001" thickBot="1" x14ac:dyDescent="0.5">
      <c r="A18" s="11" t="s">
        <v>73</v>
      </c>
      <c r="B18" s="11"/>
      <c r="C18" s="11"/>
      <c r="D18" s="11"/>
      <c r="E18" s="11"/>
      <c r="F18" s="11"/>
      <c r="G18" s="11"/>
    </row>
    <row r="19" spans="1:7" ht="18.600000000000001" thickBot="1" x14ac:dyDescent="0.5">
      <c r="A19" s="51" t="s">
        <v>74</v>
      </c>
      <c r="B19" s="52"/>
      <c r="C19" s="52"/>
      <c r="D19" s="15" t="s">
        <v>59</v>
      </c>
      <c r="E19" s="15" t="s">
        <v>11</v>
      </c>
      <c r="F19" s="15" t="s">
        <v>163</v>
      </c>
      <c r="G19" s="15" t="s">
        <v>164</v>
      </c>
    </row>
    <row r="20" spans="1:7" ht="36" x14ac:dyDescent="0.45">
      <c r="A20" s="54" t="s">
        <v>75</v>
      </c>
      <c r="B20" s="14" t="s">
        <v>76</v>
      </c>
      <c r="C20" s="55" t="s">
        <v>78</v>
      </c>
      <c r="D20" s="3">
        <v>4500</v>
      </c>
      <c r="E20" s="3">
        <f>ROUNDDOWN($D20-$D20*0.9,0)</f>
        <v>450</v>
      </c>
      <c r="F20" s="3">
        <f>ROUNDDOWN($D20-$D20*0.8,0)</f>
        <v>900</v>
      </c>
      <c r="G20" s="5">
        <f>ROUNDDOWN($D20-$D20*0.7,0)</f>
        <v>1350</v>
      </c>
    </row>
    <row r="21" spans="1:7" ht="36" x14ac:dyDescent="0.45">
      <c r="A21" s="33"/>
      <c r="B21" s="2" t="s">
        <v>77</v>
      </c>
      <c r="C21" s="30"/>
      <c r="D21" s="1">
        <v>4000</v>
      </c>
      <c r="E21" s="1">
        <f t="shared" ref="E21:E40" si="3">ROUNDDOWN($D21-$D21*0.9,0)</f>
        <v>400</v>
      </c>
      <c r="F21" s="1">
        <f t="shared" ref="F21:F40" si="4">ROUNDDOWN($D21-$D21*0.8,0)</f>
        <v>800</v>
      </c>
      <c r="G21" s="7">
        <f t="shared" ref="G21:G40" si="5">ROUNDDOWN($D21-$D21*0.7,0)</f>
        <v>1200</v>
      </c>
    </row>
    <row r="22" spans="1:7" ht="36" x14ac:dyDescent="0.45">
      <c r="A22" s="33"/>
      <c r="B22" s="2" t="s">
        <v>76</v>
      </c>
      <c r="C22" s="30" t="s">
        <v>79</v>
      </c>
      <c r="D22" s="1">
        <v>8000</v>
      </c>
      <c r="E22" s="1">
        <f t="shared" si="3"/>
        <v>800</v>
      </c>
      <c r="F22" s="1">
        <f t="shared" si="4"/>
        <v>1600</v>
      </c>
      <c r="G22" s="7">
        <f t="shared" si="5"/>
        <v>2400</v>
      </c>
    </row>
    <row r="23" spans="1:7" ht="36" x14ac:dyDescent="0.45">
      <c r="A23" s="33"/>
      <c r="B23" s="2" t="s">
        <v>77</v>
      </c>
      <c r="C23" s="30"/>
      <c r="D23" s="1">
        <v>7200</v>
      </c>
      <c r="E23" s="1">
        <f t="shared" si="3"/>
        <v>720</v>
      </c>
      <c r="F23" s="1">
        <f t="shared" si="4"/>
        <v>1440</v>
      </c>
      <c r="G23" s="7">
        <f t="shared" si="5"/>
        <v>2160</v>
      </c>
    </row>
    <row r="24" spans="1:7" x14ac:dyDescent="0.45">
      <c r="A24" s="33" t="s">
        <v>80</v>
      </c>
      <c r="B24" s="30"/>
      <c r="C24" s="2" t="s">
        <v>81</v>
      </c>
      <c r="D24" s="1">
        <v>26500</v>
      </c>
      <c r="E24" s="1">
        <f t="shared" si="3"/>
        <v>2650</v>
      </c>
      <c r="F24" s="1">
        <f t="shared" si="4"/>
        <v>5300</v>
      </c>
      <c r="G24" s="7">
        <f t="shared" si="5"/>
        <v>7950</v>
      </c>
    </row>
    <row r="25" spans="1:7" ht="36" x14ac:dyDescent="0.45">
      <c r="A25" s="33" t="s">
        <v>174</v>
      </c>
      <c r="B25" s="30"/>
      <c r="C25" s="2" t="s">
        <v>82</v>
      </c>
      <c r="D25" s="1">
        <v>5200</v>
      </c>
      <c r="E25" s="1">
        <f t="shared" si="3"/>
        <v>520</v>
      </c>
      <c r="F25" s="1">
        <f t="shared" si="4"/>
        <v>1040</v>
      </c>
      <c r="G25" s="7">
        <f t="shared" si="5"/>
        <v>1560</v>
      </c>
    </row>
    <row r="26" spans="1:7" x14ac:dyDescent="0.45">
      <c r="A26" s="33" t="s">
        <v>83</v>
      </c>
      <c r="B26" s="30"/>
      <c r="C26" s="1" t="s">
        <v>84</v>
      </c>
      <c r="D26" s="1">
        <v>1500</v>
      </c>
      <c r="E26" s="1">
        <f t="shared" si="3"/>
        <v>150</v>
      </c>
      <c r="F26" s="1">
        <f t="shared" si="4"/>
        <v>300</v>
      </c>
      <c r="G26" s="7">
        <f t="shared" si="5"/>
        <v>450</v>
      </c>
    </row>
    <row r="27" spans="1:7" x14ac:dyDescent="0.45">
      <c r="A27" s="33" t="s">
        <v>175</v>
      </c>
      <c r="B27" s="30"/>
      <c r="C27" s="1" t="s">
        <v>85</v>
      </c>
      <c r="D27" s="49">
        <v>2100</v>
      </c>
      <c r="E27" s="49">
        <f>ROUNDDOWN($D27-$D27*0.9,0)</f>
        <v>210</v>
      </c>
      <c r="F27" s="49">
        <f t="shared" si="4"/>
        <v>420</v>
      </c>
      <c r="G27" s="50">
        <f t="shared" si="5"/>
        <v>630</v>
      </c>
    </row>
    <row r="28" spans="1:7" x14ac:dyDescent="0.45">
      <c r="A28" s="33"/>
      <c r="B28" s="30"/>
      <c r="C28" s="1" t="s">
        <v>86</v>
      </c>
      <c r="D28" s="49"/>
      <c r="E28" s="49"/>
      <c r="F28" s="49"/>
      <c r="G28" s="50"/>
    </row>
    <row r="29" spans="1:7" x14ac:dyDescent="0.45">
      <c r="A29" s="33" t="s">
        <v>176</v>
      </c>
      <c r="B29" s="30"/>
      <c r="C29" s="1" t="s">
        <v>87</v>
      </c>
      <c r="D29" s="1">
        <v>4200</v>
      </c>
      <c r="E29" s="1">
        <f t="shared" si="3"/>
        <v>420</v>
      </c>
      <c r="F29" s="1">
        <f t="shared" si="4"/>
        <v>840</v>
      </c>
      <c r="G29" s="7">
        <f t="shared" si="5"/>
        <v>1260</v>
      </c>
    </row>
    <row r="30" spans="1:7" ht="36" x14ac:dyDescent="0.45">
      <c r="A30" s="33" t="s">
        <v>90</v>
      </c>
      <c r="B30" s="2" t="s">
        <v>88</v>
      </c>
      <c r="C30" s="48" t="s">
        <v>89</v>
      </c>
      <c r="D30" s="1">
        <v>4500</v>
      </c>
      <c r="E30" s="1">
        <f t="shared" si="3"/>
        <v>450</v>
      </c>
      <c r="F30" s="1">
        <f t="shared" si="4"/>
        <v>900</v>
      </c>
      <c r="G30" s="7">
        <f t="shared" si="5"/>
        <v>1350</v>
      </c>
    </row>
    <row r="31" spans="1:7" ht="36" x14ac:dyDescent="0.45">
      <c r="A31" s="33"/>
      <c r="B31" s="2" t="s">
        <v>77</v>
      </c>
      <c r="C31" s="48"/>
      <c r="D31" s="1">
        <v>4000</v>
      </c>
      <c r="E31" s="1">
        <f t="shared" si="3"/>
        <v>400</v>
      </c>
      <c r="F31" s="1">
        <f t="shared" si="4"/>
        <v>800</v>
      </c>
      <c r="G31" s="7">
        <f t="shared" si="5"/>
        <v>1200</v>
      </c>
    </row>
    <row r="32" spans="1:7" ht="36" x14ac:dyDescent="0.45">
      <c r="A32" s="33"/>
      <c r="B32" s="2" t="s">
        <v>76</v>
      </c>
      <c r="C32" s="48" t="s">
        <v>91</v>
      </c>
      <c r="D32" s="1">
        <v>3000</v>
      </c>
      <c r="E32" s="1">
        <f t="shared" si="3"/>
        <v>300</v>
      </c>
      <c r="F32" s="1">
        <f t="shared" si="4"/>
        <v>600</v>
      </c>
      <c r="G32" s="7">
        <f t="shared" si="5"/>
        <v>900</v>
      </c>
    </row>
    <row r="33" spans="1:7" ht="36" x14ac:dyDescent="0.45">
      <c r="A33" s="33"/>
      <c r="B33" s="2" t="s">
        <v>77</v>
      </c>
      <c r="C33" s="48"/>
      <c r="D33" s="1">
        <v>2700</v>
      </c>
      <c r="E33" s="1">
        <f t="shared" si="3"/>
        <v>270</v>
      </c>
      <c r="F33" s="1">
        <f t="shared" si="4"/>
        <v>540</v>
      </c>
      <c r="G33" s="7">
        <f t="shared" si="5"/>
        <v>810</v>
      </c>
    </row>
    <row r="34" spans="1:7" ht="36" x14ac:dyDescent="0.45">
      <c r="A34" s="33"/>
      <c r="B34" s="2" t="s">
        <v>76</v>
      </c>
      <c r="C34" s="48" t="s">
        <v>92</v>
      </c>
      <c r="D34" s="1">
        <v>3000</v>
      </c>
      <c r="E34" s="1">
        <f t="shared" si="3"/>
        <v>300</v>
      </c>
      <c r="F34" s="1">
        <f t="shared" si="4"/>
        <v>600</v>
      </c>
      <c r="G34" s="7">
        <f t="shared" si="5"/>
        <v>900</v>
      </c>
    </row>
    <row r="35" spans="1:7" ht="36" x14ac:dyDescent="0.45">
      <c r="A35" s="33"/>
      <c r="B35" s="2" t="s">
        <v>77</v>
      </c>
      <c r="C35" s="48"/>
      <c r="D35" s="1">
        <v>2700</v>
      </c>
      <c r="E35" s="1">
        <f t="shared" si="3"/>
        <v>270</v>
      </c>
      <c r="F35" s="1">
        <f t="shared" si="4"/>
        <v>540</v>
      </c>
      <c r="G35" s="7">
        <f t="shared" si="5"/>
        <v>810</v>
      </c>
    </row>
    <row r="36" spans="1:7" ht="36" x14ac:dyDescent="0.45">
      <c r="A36" s="33"/>
      <c r="B36" s="2" t="s">
        <v>76</v>
      </c>
      <c r="C36" s="48" t="s">
        <v>93</v>
      </c>
      <c r="D36" s="1">
        <v>6000</v>
      </c>
      <c r="E36" s="1">
        <f t="shared" si="3"/>
        <v>600</v>
      </c>
      <c r="F36" s="1">
        <f t="shared" si="4"/>
        <v>1200</v>
      </c>
      <c r="G36" s="7">
        <f t="shared" si="5"/>
        <v>1800</v>
      </c>
    </row>
    <row r="37" spans="1:7" ht="36" x14ac:dyDescent="0.45">
      <c r="A37" s="33"/>
      <c r="B37" s="2" t="s">
        <v>77</v>
      </c>
      <c r="C37" s="48"/>
      <c r="D37" s="1">
        <v>5400</v>
      </c>
      <c r="E37" s="1">
        <f t="shared" si="3"/>
        <v>540</v>
      </c>
      <c r="F37" s="1">
        <f t="shared" si="4"/>
        <v>1080</v>
      </c>
      <c r="G37" s="7">
        <f t="shared" si="5"/>
        <v>1620</v>
      </c>
    </row>
    <row r="38" spans="1:7" ht="36" x14ac:dyDescent="0.45">
      <c r="A38" s="33"/>
      <c r="B38" s="2" t="s">
        <v>76</v>
      </c>
      <c r="C38" s="48" t="s">
        <v>94</v>
      </c>
      <c r="D38" s="1">
        <v>10000</v>
      </c>
      <c r="E38" s="1">
        <f t="shared" si="3"/>
        <v>1000</v>
      </c>
      <c r="F38" s="1">
        <f t="shared" si="4"/>
        <v>2000</v>
      </c>
      <c r="G38" s="7">
        <f t="shared" si="5"/>
        <v>3000</v>
      </c>
    </row>
    <row r="39" spans="1:7" ht="36" x14ac:dyDescent="0.45">
      <c r="A39" s="33"/>
      <c r="B39" s="2" t="s">
        <v>77</v>
      </c>
      <c r="C39" s="48"/>
      <c r="D39" s="1">
        <v>9000</v>
      </c>
      <c r="E39" s="1">
        <f t="shared" si="3"/>
        <v>900</v>
      </c>
      <c r="F39" s="1">
        <f t="shared" si="4"/>
        <v>1800</v>
      </c>
      <c r="G39" s="7">
        <f t="shared" si="5"/>
        <v>2700</v>
      </c>
    </row>
    <row r="40" spans="1:7" ht="18.600000000000001" thickBot="1" x14ac:dyDescent="0.5">
      <c r="A40" s="36" t="s">
        <v>95</v>
      </c>
      <c r="B40" s="31"/>
      <c r="C40" s="9" t="s">
        <v>96</v>
      </c>
      <c r="D40" s="9">
        <v>1500</v>
      </c>
      <c r="E40" s="9">
        <f t="shared" si="3"/>
        <v>150</v>
      </c>
      <c r="F40" s="9">
        <f t="shared" si="4"/>
        <v>300</v>
      </c>
      <c r="G40" s="10">
        <f t="shared" si="5"/>
        <v>450</v>
      </c>
    </row>
    <row r="41" spans="1:7" x14ac:dyDescent="0.45">
      <c r="A41" t="s">
        <v>97</v>
      </c>
    </row>
    <row r="42" spans="1:7" x14ac:dyDescent="0.45">
      <c r="A42" t="s">
        <v>98</v>
      </c>
    </row>
    <row r="43" spans="1:7" x14ac:dyDescent="0.45">
      <c r="A43" t="s">
        <v>99</v>
      </c>
    </row>
    <row r="45" spans="1:7" ht="18.600000000000001" thickBot="1" x14ac:dyDescent="0.5">
      <c r="A45" s="11" t="s">
        <v>100</v>
      </c>
      <c r="B45" s="11"/>
      <c r="C45" s="11"/>
      <c r="D45" s="11"/>
      <c r="E45" s="11"/>
    </row>
    <row r="46" spans="1:7" ht="18.600000000000001" thickBot="1" x14ac:dyDescent="0.5">
      <c r="A46" s="51" t="s">
        <v>101</v>
      </c>
      <c r="B46" s="52"/>
      <c r="C46" s="52"/>
      <c r="D46" s="15" t="s">
        <v>59</v>
      </c>
      <c r="E46" s="15" t="s">
        <v>11</v>
      </c>
      <c r="F46" s="15" t="s">
        <v>163</v>
      </c>
      <c r="G46" s="15" t="s">
        <v>164</v>
      </c>
    </row>
    <row r="47" spans="1:7" x14ac:dyDescent="0.45">
      <c r="A47" s="54" t="s">
        <v>177</v>
      </c>
      <c r="B47" s="55"/>
      <c r="C47" s="3" t="s">
        <v>111</v>
      </c>
      <c r="D47" s="3">
        <v>6400</v>
      </c>
      <c r="E47" s="3">
        <f>ROUNDDOWN($D47-$D47*0.9,0)</f>
        <v>640</v>
      </c>
      <c r="F47" s="3">
        <f>ROUNDDOWN($D47-$D47*0.8,0)</f>
        <v>1280</v>
      </c>
      <c r="G47" s="5">
        <f>ROUNDDOWN($D47-$D47*0.7,0)</f>
        <v>1920</v>
      </c>
    </row>
    <row r="48" spans="1:7" ht="36" x14ac:dyDescent="0.45">
      <c r="A48" s="33" t="s">
        <v>103</v>
      </c>
      <c r="B48" s="30"/>
      <c r="C48" s="2" t="s">
        <v>112</v>
      </c>
      <c r="D48" s="1">
        <v>5000</v>
      </c>
      <c r="E48" s="1">
        <f t="shared" ref="E48:E61" si="6">ROUNDDOWN($D48-$D48*0.9,0)</f>
        <v>500</v>
      </c>
      <c r="F48" s="1">
        <f t="shared" ref="F48:F61" si="7">ROUNDDOWN($D48-$D48*0.8,0)</f>
        <v>1000</v>
      </c>
      <c r="G48" s="7">
        <f t="shared" ref="G48:G61" si="8">ROUNDDOWN($D48-$D48*0.7,0)</f>
        <v>1500</v>
      </c>
    </row>
    <row r="49" spans="1:7" x14ac:dyDescent="0.45">
      <c r="A49" s="33"/>
      <c r="B49" s="30"/>
      <c r="C49" s="2" t="s">
        <v>113</v>
      </c>
      <c r="D49" s="1">
        <v>2500</v>
      </c>
      <c r="E49" s="1">
        <f t="shared" si="6"/>
        <v>250</v>
      </c>
      <c r="F49" s="1">
        <f t="shared" si="7"/>
        <v>500</v>
      </c>
      <c r="G49" s="7">
        <f t="shared" si="8"/>
        <v>750</v>
      </c>
    </row>
    <row r="50" spans="1:7" x14ac:dyDescent="0.45">
      <c r="A50" s="33" t="s">
        <v>104</v>
      </c>
      <c r="B50" s="30"/>
      <c r="C50" s="1" t="s">
        <v>114</v>
      </c>
      <c r="D50" s="1">
        <v>8000</v>
      </c>
      <c r="E50" s="1">
        <f t="shared" si="6"/>
        <v>800</v>
      </c>
      <c r="F50" s="1">
        <f t="shared" si="7"/>
        <v>1600</v>
      </c>
      <c r="G50" s="7">
        <f t="shared" si="8"/>
        <v>2400</v>
      </c>
    </row>
    <row r="51" spans="1:7" ht="36" x14ac:dyDescent="0.45">
      <c r="A51" s="33"/>
      <c r="B51" s="30"/>
      <c r="C51" s="2" t="s">
        <v>115</v>
      </c>
      <c r="D51" s="1">
        <v>16000</v>
      </c>
      <c r="E51" s="1">
        <f t="shared" si="6"/>
        <v>1600</v>
      </c>
      <c r="F51" s="1">
        <f t="shared" si="7"/>
        <v>3200</v>
      </c>
      <c r="G51" s="7">
        <f t="shared" si="8"/>
        <v>4800</v>
      </c>
    </row>
    <row r="52" spans="1:7" ht="36" x14ac:dyDescent="0.45">
      <c r="A52" s="33" t="s">
        <v>105</v>
      </c>
      <c r="B52" s="30"/>
      <c r="C52" s="2" t="s">
        <v>116</v>
      </c>
      <c r="D52" s="1">
        <v>2000</v>
      </c>
      <c r="E52" s="1">
        <f t="shared" si="6"/>
        <v>200</v>
      </c>
      <c r="F52" s="1">
        <f t="shared" si="7"/>
        <v>400</v>
      </c>
      <c r="G52" s="7">
        <f t="shared" si="8"/>
        <v>600</v>
      </c>
    </row>
    <row r="53" spans="1:7" x14ac:dyDescent="0.45">
      <c r="A53" s="33" t="s">
        <v>178</v>
      </c>
      <c r="B53" s="30"/>
      <c r="C53" s="2" t="s">
        <v>117</v>
      </c>
      <c r="D53" s="1">
        <v>6000</v>
      </c>
      <c r="E53" s="1">
        <f t="shared" si="6"/>
        <v>600</v>
      </c>
      <c r="F53" s="1">
        <f t="shared" si="7"/>
        <v>1200</v>
      </c>
      <c r="G53" s="7">
        <f t="shared" si="8"/>
        <v>1800</v>
      </c>
    </row>
    <row r="54" spans="1:7" x14ac:dyDescent="0.45">
      <c r="A54" s="33" t="s">
        <v>106</v>
      </c>
      <c r="B54" s="30"/>
      <c r="C54" s="2" t="s">
        <v>111</v>
      </c>
      <c r="D54" s="1">
        <v>3000</v>
      </c>
      <c r="E54" s="1">
        <f t="shared" si="6"/>
        <v>300</v>
      </c>
      <c r="F54" s="1">
        <f t="shared" si="7"/>
        <v>600</v>
      </c>
      <c r="G54" s="7">
        <f t="shared" si="8"/>
        <v>900</v>
      </c>
    </row>
    <row r="55" spans="1:7" x14ac:dyDescent="0.45">
      <c r="A55" s="33" t="s">
        <v>107</v>
      </c>
      <c r="B55" s="30"/>
      <c r="C55" s="2" t="s">
        <v>118</v>
      </c>
      <c r="D55" s="1">
        <v>2000</v>
      </c>
      <c r="E55" s="1">
        <f t="shared" si="6"/>
        <v>200</v>
      </c>
      <c r="F55" s="1">
        <f t="shared" si="7"/>
        <v>400</v>
      </c>
      <c r="G55" s="7">
        <f t="shared" si="8"/>
        <v>600</v>
      </c>
    </row>
    <row r="56" spans="1:7" ht="36" x14ac:dyDescent="0.45">
      <c r="A56" s="33" t="s">
        <v>108</v>
      </c>
      <c r="B56" s="30"/>
      <c r="C56" s="2" t="s">
        <v>119</v>
      </c>
      <c r="D56" s="1">
        <v>2500</v>
      </c>
      <c r="E56" s="1">
        <f t="shared" si="6"/>
        <v>250</v>
      </c>
      <c r="F56" s="1">
        <f t="shared" si="7"/>
        <v>500</v>
      </c>
      <c r="G56" s="7">
        <f t="shared" si="8"/>
        <v>750</v>
      </c>
    </row>
    <row r="57" spans="1:7" ht="36" x14ac:dyDescent="0.45">
      <c r="A57" s="33" t="s">
        <v>179</v>
      </c>
      <c r="B57" s="30"/>
      <c r="C57" s="2" t="s">
        <v>120</v>
      </c>
      <c r="D57" s="1">
        <v>1500</v>
      </c>
      <c r="E57" s="1">
        <f t="shared" si="6"/>
        <v>150</v>
      </c>
      <c r="F57" s="1">
        <f t="shared" si="7"/>
        <v>300</v>
      </c>
      <c r="G57" s="7">
        <f t="shared" si="8"/>
        <v>450</v>
      </c>
    </row>
    <row r="58" spans="1:7" ht="36" x14ac:dyDescent="0.45">
      <c r="A58" s="33" t="s">
        <v>180</v>
      </c>
      <c r="B58" s="30"/>
      <c r="C58" s="2" t="s">
        <v>121</v>
      </c>
      <c r="D58" s="1">
        <v>1500</v>
      </c>
      <c r="E58" s="1">
        <f t="shared" si="6"/>
        <v>150</v>
      </c>
      <c r="F58" s="1">
        <f t="shared" si="7"/>
        <v>300</v>
      </c>
      <c r="G58" s="7">
        <f t="shared" si="8"/>
        <v>450</v>
      </c>
    </row>
    <row r="59" spans="1:7" ht="36" x14ac:dyDescent="0.45">
      <c r="A59" s="33" t="s">
        <v>181</v>
      </c>
      <c r="B59" s="30"/>
      <c r="C59" s="2" t="s">
        <v>122</v>
      </c>
      <c r="D59" s="1">
        <v>1500</v>
      </c>
      <c r="E59" s="1">
        <f t="shared" si="6"/>
        <v>150</v>
      </c>
      <c r="F59" s="1">
        <f t="shared" si="7"/>
        <v>300</v>
      </c>
      <c r="G59" s="7">
        <f t="shared" si="8"/>
        <v>450</v>
      </c>
    </row>
    <row r="60" spans="1:7" x14ac:dyDescent="0.45">
      <c r="A60" s="33" t="s">
        <v>109</v>
      </c>
      <c r="B60" s="30"/>
      <c r="C60" s="1"/>
      <c r="D60" s="1">
        <v>25000</v>
      </c>
      <c r="E60" s="1">
        <f t="shared" si="6"/>
        <v>2500</v>
      </c>
      <c r="F60" s="1">
        <f t="shared" si="7"/>
        <v>5000</v>
      </c>
      <c r="G60" s="7">
        <f t="shared" si="8"/>
        <v>7500</v>
      </c>
    </row>
    <row r="61" spans="1:7" ht="18.600000000000001" thickBot="1" x14ac:dyDescent="0.5">
      <c r="A61" s="36" t="s">
        <v>110</v>
      </c>
      <c r="B61" s="31"/>
      <c r="C61" s="18" t="s">
        <v>123</v>
      </c>
      <c r="D61" s="9">
        <v>10000</v>
      </c>
      <c r="E61" s="9">
        <f t="shared" si="6"/>
        <v>1000</v>
      </c>
      <c r="F61" s="9">
        <f t="shared" si="7"/>
        <v>2000</v>
      </c>
      <c r="G61" s="10">
        <f t="shared" si="8"/>
        <v>3000</v>
      </c>
    </row>
    <row r="62" spans="1:7" x14ac:dyDescent="0.45">
      <c r="A62" t="s">
        <v>124</v>
      </c>
    </row>
    <row r="63" spans="1:7" x14ac:dyDescent="0.45">
      <c r="A63" t="s">
        <v>125</v>
      </c>
    </row>
    <row r="64" spans="1:7" x14ac:dyDescent="0.45">
      <c r="A64" t="s">
        <v>126</v>
      </c>
    </row>
    <row r="65" spans="1:1" x14ac:dyDescent="0.45">
      <c r="A65" t="s">
        <v>127</v>
      </c>
    </row>
    <row r="67" spans="1:1" x14ac:dyDescent="0.45">
      <c r="A67" s="11" t="s">
        <v>147</v>
      </c>
    </row>
    <row r="68" spans="1:1" x14ac:dyDescent="0.45">
      <c r="A68" s="11" t="s">
        <v>148</v>
      </c>
    </row>
    <row r="69" spans="1:1" x14ac:dyDescent="0.45">
      <c r="A69" t="s">
        <v>150</v>
      </c>
    </row>
    <row r="70" spans="1:1" x14ac:dyDescent="0.45">
      <c r="A70" t="s">
        <v>149</v>
      </c>
    </row>
    <row r="71" spans="1:1" x14ac:dyDescent="0.45">
      <c r="A71" t="s">
        <v>130</v>
      </c>
    </row>
    <row r="72" spans="1:1" x14ac:dyDescent="0.45">
      <c r="A72" t="s">
        <v>132</v>
      </c>
    </row>
    <row r="73" spans="1:1" x14ac:dyDescent="0.45">
      <c r="A73" s="11" t="s">
        <v>102</v>
      </c>
    </row>
    <row r="74" spans="1:1" x14ac:dyDescent="0.45">
      <c r="A74" t="s">
        <v>157</v>
      </c>
    </row>
    <row r="75" spans="1:1" x14ac:dyDescent="0.45">
      <c r="A75" t="s">
        <v>135</v>
      </c>
    </row>
    <row r="76" spans="1:1" x14ac:dyDescent="0.45">
      <c r="A76" t="s">
        <v>234</v>
      </c>
    </row>
    <row r="77" spans="1:1" x14ac:dyDescent="0.45">
      <c r="A77" t="s">
        <v>137</v>
      </c>
    </row>
    <row r="78" spans="1:1" x14ac:dyDescent="0.45">
      <c r="A78" t="s">
        <v>151</v>
      </c>
    </row>
    <row r="79" spans="1:1" x14ac:dyDescent="0.45">
      <c r="A79" t="s">
        <v>152</v>
      </c>
    </row>
    <row r="80" spans="1:1" x14ac:dyDescent="0.45">
      <c r="A80" t="s">
        <v>153</v>
      </c>
    </row>
    <row r="81" spans="1:1" x14ac:dyDescent="0.45">
      <c r="A81" t="s">
        <v>140</v>
      </c>
    </row>
    <row r="82" spans="1:1" x14ac:dyDescent="0.45">
      <c r="A82" t="s">
        <v>154</v>
      </c>
    </row>
    <row r="83" spans="1:1" x14ac:dyDescent="0.45">
      <c r="A83" t="s">
        <v>155</v>
      </c>
    </row>
    <row r="84" spans="1:1" x14ac:dyDescent="0.45">
      <c r="A84" t="s">
        <v>156</v>
      </c>
    </row>
    <row r="85" spans="1:1" x14ac:dyDescent="0.45">
      <c r="A85" t="s">
        <v>158</v>
      </c>
    </row>
    <row r="86" spans="1:1" x14ac:dyDescent="0.45">
      <c r="A86" t="s">
        <v>159</v>
      </c>
    </row>
  </sheetData>
  <mergeCells count="41">
    <mergeCell ref="A52:B52"/>
    <mergeCell ref="A61:B61"/>
    <mergeCell ref="A60:B60"/>
    <mergeCell ref="A59:B59"/>
    <mergeCell ref="A58:B58"/>
    <mergeCell ref="A57:B57"/>
    <mergeCell ref="A56:B56"/>
    <mergeCell ref="A55:B55"/>
    <mergeCell ref="A54:B54"/>
    <mergeCell ref="A53:B53"/>
    <mergeCell ref="A50:B51"/>
    <mergeCell ref="A46:C46"/>
    <mergeCell ref="A47:B47"/>
    <mergeCell ref="A48:B49"/>
    <mergeCell ref="A3:A5"/>
    <mergeCell ref="C13:D13"/>
    <mergeCell ref="A19:C19"/>
    <mergeCell ref="A20:A23"/>
    <mergeCell ref="C20:C21"/>
    <mergeCell ref="C22:C23"/>
    <mergeCell ref="A24:B24"/>
    <mergeCell ref="A25:B25"/>
    <mergeCell ref="A26:B26"/>
    <mergeCell ref="A27:B28"/>
    <mergeCell ref="A29:B29"/>
    <mergeCell ref="A40:B40"/>
    <mergeCell ref="A2:B2"/>
    <mergeCell ref="A6:A7"/>
    <mergeCell ref="A8:A10"/>
    <mergeCell ref="A11:A12"/>
    <mergeCell ref="A13:B13"/>
    <mergeCell ref="D27:D28"/>
    <mergeCell ref="E27:E28"/>
    <mergeCell ref="F27:F28"/>
    <mergeCell ref="G27:G28"/>
    <mergeCell ref="C30:C31"/>
    <mergeCell ref="C32:C33"/>
    <mergeCell ref="C34:C35"/>
    <mergeCell ref="C36:C37"/>
    <mergeCell ref="C38:C39"/>
    <mergeCell ref="A30:A39"/>
  </mergeCells>
  <phoneticPr fontId="2"/>
  <pageMargins left="0.25" right="0.25" top="0.75" bottom="0.75" header="0.3" footer="0.3"/>
  <pageSetup paperSize="9" scale="5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5F62-6F55-495C-A0FC-83494CA05CEA}">
  <sheetPr>
    <pageSetUpPr fitToPage="1"/>
  </sheetPr>
  <dimension ref="A1:H88"/>
  <sheetViews>
    <sheetView tabSelected="1" workbookViewId="0">
      <selection activeCell="A10" sqref="A10:A11"/>
    </sheetView>
  </sheetViews>
  <sheetFormatPr defaultRowHeight="18" x14ac:dyDescent="0.45"/>
  <cols>
    <col min="1" max="1" width="23.8984375" customWidth="1"/>
    <col min="2" max="2" width="18.59765625" customWidth="1"/>
    <col min="3" max="3" width="16.3984375" customWidth="1"/>
    <col min="4" max="4" width="16.296875" bestFit="1" customWidth="1"/>
    <col min="5" max="5" width="17.296875" bestFit="1" customWidth="1"/>
    <col min="6" max="8" width="14.3984375" bestFit="1" customWidth="1"/>
  </cols>
  <sheetData>
    <row r="1" spans="1:8" ht="18.600000000000001" thickBot="1" x14ac:dyDescent="0.5">
      <c r="A1" s="11" t="s">
        <v>160</v>
      </c>
    </row>
    <row r="2" spans="1:8" ht="18.600000000000001" thickBot="1" x14ac:dyDescent="0.5">
      <c r="A2" s="51" t="s">
        <v>161</v>
      </c>
      <c r="B2" s="52"/>
      <c r="C2" s="52"/>
      <c r="D2" s="15" t="s">
        <v>166</v>
      </c>
      <c r="E2" s="15" t="s">
        <v>162</v>
      </c>
      <c r="F2" s="15" t="s">
        <v>11</v>
      </c>
      <c r="G2" s="15" t="s">
        <v>163</v>
      </c>
      <c r="H2" s="16" t="s">
        <v>164</v>
      </c>
    </row>
    <row r="3" spans="1:8" x14ac:dyDescent="0.45">
      <c r="A3" s="54" t="s">
        <v>55</v>
      </c>
      <c r="B3" s="3" t="s">
        <v>45</v>
      </c>
      <c r="C3" s="3">
        <v>4250</v>
      </c>
      <c r="D3" s="3">
        <v>7440</v>
      </c>
      <c r="E3" s="3">
        <v>11690</v>
      </c>
      <c r="F3" s="3">
        <f>ROUNDDOWN($E3-$E3*0.9,0)</f>
        <v>1169</v>
      </c>
      <c r="G3" s="3">
        <f>ROUNDDOWN($E3-$E3*0.8,0)</f>
        <v>2338</v>
      </c>
      <c r="H3" s="5">
        <f>ROUNDDOWN($E3-$E3*0.7,0)</f>
        <v>3507</v>
      </c>
    </row>
    <row r="4" spans="1:8" x14ac:dyDescent="0.45">
      <c r="A4" s="33"/>
      <c r="B4" s="1" t="s">
        <v>46</v>
      </c>
      <c r="C4" s="1">
        <v>5550</v>
      </c>
      <c r="D4" s="1">
        <v>7440</v>
      </c>
      <c r="E4" s="1">
        <v>12990</v>
      </c>
      <c r="F4" s="1">
        <f t="shared" ref="F4:F8" si="0">ROUNDDOWN($E4-$E4*0.9,0)</f>
        <v>1299</v>
      </c>
      <c r="G4" s="1">
        <f t="shared" ref="G4:G8" si="1">ROUNDDOWN($E4-$E4*0.8,0)</f>
        <v>2598</v>
      </c>
      <c r="H4" s="7">
        <f t="shared" ref="H4:H8" si="2">ROUNDDOWN($E4-$E4*0.7,0)</f>
        <v>3897</v>
      </c>
    </row>
    <row r="5" spans="1:8" x14ac:dyDescent="0.45">
      <c r="A5" s="33" t="s">
        <v>165</v>
      </c>
      <c r="B5" s="1" t="s">
        <v>45</v>
      </c>
      <c r="C5" s="1">
        <v>4250</v>
      </c>
      <c r="D5" s="1">
        <v>3000</v>
      </c>
      <c r="E5" s="1">
        <v>7250</v>
      </c>
      <c r="F5" s="1">
        <f t="shared" si="0"/>
        <v>725</v>
      </c>
      <c r="G5" s="1">
        <f t="shared" si="1"/>
        <v>1450</v>
      </c>
      <c r="H5" s="7">
        <f t="shared" si="2"/>
        <v>2175</v>
      </c>
    </row>
    <row r="6" spans="1:8" x14ac:dyDescent="0.45">
      <c r="A6" s="33"/>
      <c r="B6" s="1" t="s">
        <v>46</v>
      </c>
      <c r="C6" s="1">
        <v>5550</v>
      </c>
      <c r="D6" s="1">
        <v>3000</v>
      </c>
      <c r="E6" s="1">
        <v>8550</v>
      </c>
      <c r="F6" s="1">
        <f t="shared" si="0"/>
        <v>855</v>
      </c>
      <c r="G6" s="1">
        <f t="shared" si="1"/>
        <v>1710</v>
      </c>
      <c r="H6" s="7">
        <f t="shared" si="2"/>
        <v>2565</v>
      </c>
    </row>
    <row r="7" spans="1:8" x14ac:dyDescent="0.45">
      <c r="A7" s="33" t="s">
        <v>57</v>
      </c>
      <c r="B7" s="1" t="s">
        <v>45</v>
      </c>
      <c r="C7" s="1">
        <v>5100</v>
      </c>
      <c r="D7" s="1">
        <v>3000</v>
      </c>
      <c r="E7" s="1">
        <v>8100</v>
      </c>
      <c r="F7" s="1">
        <f t="shared" si="0"/>
        <v>810</v>
      </c>
      <c r="G7" s="1">
        <f t="shared" si="1"/>
        <v>1620</v>
      </c>
      <c r="H7" s="7">
        <f t="shared" si="2"/>
        <v>2430</v>
      </c>
    </row>
    <row r="8" spans="1:8" ht="18.600000000000001" thickBot="1" x14ac:dyDescent="0.5">
      <c r="A8" s="36"/>
      <c r="B8" s="9" t="s">
        <v>46</v>
      </c>
      <c r="C8" s="9">
        <v>6550</v>
      </c>
      <c r="D8" s="9">
        <v>3000</v>
      </c>
      <c r="E8" s="9">
        <v>9550</v>
      </c>
      <c r="F8" s="9">
        <f t="shared" si="0"/>
        <v>955</v>
      </c>
      <c r="G8" s="9">
        <f t="shared" si="1"/>
        <v>1910</v>
      </c>
      <c r="H8" s="10">
        <f t="shared" si="2"/>
        <v>2865</v>
      </c>
    </row>
    <row r="9" spans="1:8" ht="32.4" customHeight="1" thickBot="1" x14ac:dyDescent="0.5">
      <c r="A9" s="57" t="s">
        <v>247</v>
      </c>
      <c r="B9" s="58"/>
      <c r="C9" s="58"/>
      <c r="D9" s="15" t="s">
        <v>166</v>
      </c>
      <c r="E9" s="15" t="s">
        <v>162</v>
      </c>
      <c r="F9" s="15" t="s">
        <v>11</v>
      </c>
      <c r="G9" s="15" t="s">
        <v>163</v>
      </c>
      <c r="H9" s="16" t="s">
        <v>164</v>
      </c>
    </row>
    <row r="10" spans="1:8" x14ac:dyDescent="0.45">
      <c r="A10" s="54" t="s">
        <v>55</v>
      </c>
      <c r="B10" s="3" t="s">
        <v>45</v>
      </c>
      <c r="C10" s="3">
        <v>2130</v>
      </c>
      <c r="D10" s="3">
        <v>7440</v>
      </c>
      <c r="E10" s="3">
        <v>9570</v>
      </c>
      <c r="F10" s="3">
        <f>ROUNDDOWN($E10-$E10*0.9,0)</f>
        <v>957</v>
      </c>
      <c r="G10" s="3">
        <f>ROUNDDOWN($E10-$E10*0.8,0)</f>
        <v>1914</v>
      </c>
      <c r="H10" s="5">
        <f>ROUNDDOWN($E10-$E10*0.7,0)</f>
        <v>2871</v>
      </c>
    </row>
    <row r="11" spans="1:8" x14ac:dyDescent="0.45">
      <c r="A11" s="33"/>
      <c r="B11" s="1" t="s">
        <v>46</v>
      </c>
      <c r="C11" s="1">
        <v>2780</v>
      </c>
      <c r="D11" s="1">
        <v>7440</v>
      </c>
      <c r="E11" s="1">
        <v>10220</v>
      </c>
      <c r="F11" s="1">
        <f t="shared" ref="F11:F16" si="3">ROUNDDOWN($E11-$E11*0.9,0)</f>
        <v>1022</v>
      </c>
      <c r="G11" s="1">
        <f t="shared" ref="G11:G16" si="4">ROUNDDOWN($E11-$E11*0.8,0)</f>
        <v>2044</v>
      </c>
      <c r="H11" s="7">
        <f t="shared" ref="H11:H16" si="5">ROUNDDOWN($E11-$E11*0.7,0)</f>
        <v>3066</v>
      </c>
    </row>
    <row r="12" spans="1:8" x14ac:dyDescent="0.45">
      <c r="A12" s="33" t="s">
        <v>165</v>
      </c>
      <c r="B12" s="1" t="s">
        <v>45</v>
      </c>
      <c r="C12" s="1">
        <v>2130</v>
      </c>
      <c r="D12" s="1">
        <v>3000</v>
      </c>
      <c r="E12" s="1">
        <v>5130</v>
      </c>
      <c r="F12" s="1">
        <f t="shared" si="3"/>
        <v>513</v>
      </c>
      <c r="G12" s="1">
        <f t="shared" si="4"/>
        <v>1026</v>
      </c>
      <c r="H12" s="7">
        <f t="shared" si="5"/>
        <v>1539</v>
      </c>
    </row>
    <row r="13" spans="1:8" x14ac:dyDescent="0.45">
      <c r="A13" s="33"/>
      <c r="B13" s="1" t="s">
        <v>46</v>
      </c>
      <c r="C13" s="1">
        <v>2780</v>
      </c>
      <c r="D13" s="1">
        <v>3000</v>
      </c>
      <c r="E13" s="1">
        <v>5780</v>
      </c>
      <c r="F13" s="1">
        <f t="shared" si="3"/>
        <v>578</v>
      </c>
      <c r="G13" s="1">
        <f t="shared" si="4"/>
        <v>1156</v>
      </c>
      <c r="H13" s="7">
        <f t="shared" si="5"/>
        <v>1734</v>
      </c>
    </row>
    <row r="14" spans="1:8" x14ac:dyDescent="0.45">
      <c r="A14" s="33" t="s">
        <v>57</v>
      </c>
      <c r="B14" s="1" t="s">
        <v>45</v>
      </c>
      <c r="C14" s="1">
        <v>2550</v>
      </c>
      <c r="D14" s="1">
        <v>3000</v>
      </c>
      <c r="E14" s="1">
        <v>5550</v>
      </c>
      <c r="F14" s="1">
        <f t="shared" si="3"/>
        <v>555</v>
      </c>
      <c r="G14" s="1">
        <f t="shared" si="4"/>
        <v>1110</v>
      </c>
      <c r="H14" s="7">
        <f t="shared" si="5"/>
        <v>1665</v>
      </c>
    </row>
    <row r="15" spans="1:8" x14ac:dyDescent="0.45">
      <c r="A15" s="33"/>
      <c r="B15" s="1" t="s">
        <v>46</v>
      </c>
      <c r="C15" s="1">
        <v>3280</v>
      </c>
      <c r="D15" s="1">
        <v>3000</v>
      </c>
      <c r="E15" s="1">
        <v>6280</v>
      </c>
      <c r="F15" s="1">
        <f t="shared" si="3"/>
        <v>628</v>
      </c>
      <c r="G15" s="1">
        <f t="shared" si="4"/>
        <v>1256</v>
      </c>
      <c r="H15" s="7">
        <f t="shared" si="5"/>
        <v>1884</v>
      </c>
    </row>
    <row r="16" spans="1:8" ht="18.600000000000001" thickBot="1" x14ac:dyDescent="0.5">
      <c r="A16" s="36" t="s">
        <v>167</v>
      </c>
      <c r="B16" s="31"/>
      <c r="C16" s="31" t="s">
        <v>66</v>
      </c>
      <c r="D16" s="31"/>
      <c r="E16" s="9">
        <v>8500</v>
      </c>
      <c r="F16" s="9">
        <f t="shared" si="3"/>
        <v>850</v>
      </c>
      <c r="G16" s="9">
        <f t="shared" si="4"/>
        <v>1700</v>
      </c>
      <c r="H16" s="10">
        <f t="shared" si="5"/>
        <v>2550</v>
      </c>
    </row>
    <row r="17" spans="1:7" x14ac:dyDescent="0.45">
      <c r="A17" t="s">
        <v>168</v>
      </c>
    </row>
    <row r="18" spans="1:7" x14ac:dyDescent="0.45">
      <c r="A18" t="s">
        <v>169</v>
      </c>
    </row>
    <row r="19" spans="1:7" x14ac:dyDescent="0.45">
      <c r="A19" t="s">
        <v>170</v>
      </c>
    </row>
    <row r="21" spans="1:7" ht="18.600000000000001" thickBot="1" x14ac:dyDescent="0.5">
      <c r="A21" s="11" t="s">
        <v>171</v>
      </c>
    </row>
    <row r="22" spans="1:7" ht="18.600000000000001" thickBot="1" x14ac:dyDescent="0.5">
      <c r="A22" s="51" t="s">
        <v>172</v>
      </c>
      <c r="B22" s="52"/>
      <c r="C22" s="52"/>
      <c r="D22" s="15" t="s">
        <v>162</v>
      </c>
      <c r="E22" s="15" t="s">
        <v>11</v>
      </c>
      <c r="F22" s="15" t="s">
        <v>163</v>
      </c>
      <c r="G22" s="16" t="s">
        <v>164</v>
      </c>
    </row>
    <row r="23" spans="1:7" x14ac:dyDescent="0.45">
      <c r="A23" s="54" t="s">
        <v>173</v>
      </c>
      <c r="B23" s="55"/>
      <c r="C23" s="3" t="s">
        <v>81</v>
      </c>
      <c r="D23" s="3">
        <v>2650</v>
      </c>
      <c r="E23" s="3">
        <f>ROUNDDOWN($D23-$D23*0.9,0)</f>
        <v>265</v>
      </c>
      <c r="F23" s="3">
        <f>ROUNDDOWN($D23-$D23*0.8,0)</f>
        <v>530</v>
      </c>
      <c r="G23" s="5">
        <f>ROUNDDOWN($D23-$D23*0.7,0)</f>
        <v>795</v>
      </c>
    </row>
    <row r="24" spans="1:7" ht="52.2" customHeight="1" x14ac:dyDescent="0.45">
      <c r="A24" s="6" t="s">
        <v>182</v>
      </c>
      <c r="B24" s="1"/>
      <c r="C24" s="2" t="s">
        <v>184</v>
      </c>
      <c r="D24" s="1">
        <v>5200</v>
      </c>
      <c r="E24" s="1">
        <f t="shared" ref="E24:E38" si="6">ROUNDDOWN($D24-$D24*0.9,0)</f>
        <v>520</v>
      </c>
      <c r="F24" s="1">
        <f t="shared" ref="F24:F38" si="7">ROUNDDOWN($D24-$D24*0.8,0)</f>
        <v>1040</v>
      </c>
      <c r="G24" s="7">
        <f t="shared" ref="G24:G38" si="8">ROUNDDOWN($D24-$D24*0.7,0)</f>
        <v>1560</v>
      </c>
    </row>
    <row r="25" spans="1:7" ht="34.200000000000003" customHeight="1" x14ac:dyDescent="0.45">
      <c r="A25" s="53" t="s">
        <v>183</v>
      </c>
      <c r="B25" s="2" t="s">
        <v>185</v>
      </c>
      <c r="C25" s="48" t="s">
        <v>187</v>
      </c>
      <c r="D25" s="1">
        <v>4500</v>
      </c>
      <c r="E25" s="1">
        <f t="shared" si="6"/>
        <v>450</v>
      </c>
      <c r="F25" s="1">
        <f t="shared" si="7"/>
        <v>900</v>
      </c>
      <c r="G25" s="7">
        <f t="shared" si="8"/>
        <v>1350</v>
      </c>
    </row>
    <row r="26" spans="1:7" ht="34.200000000000003" customHeight="1" x14ac:dyDescent="0.45">
      <c r="A26" s="53"/>
      <c r="B26" s="1" t="s">
        <v>186</v>
      </c>
      <c r="C26" s="48"/>
      <c r="D26" s="1">
        <v>4000</v>
      </c>
      <c r="E26" s="1">
        <f t="shared" si="6"/>
        <v>400</v>
      </c>
      <c r="F26" s="1">
        <f t="shared" si="7"/>
        <v>800</v>
      </c>
      <c r="G26" s="7">
        <f t="shared" si="8"/>
        <v>1200</v>
      </c>
    </row>
    <row r="27" spans="1:7" ht="34.200000000000003" customHeight="1" x14ac:dyDescent="0.45">
      <c r="A27" s="53"/>
      <c r="B27" s="2" t="s">
        <v>185</v>
      </c>
      <c r="C27" s="48" t="s">
        <v>188</v>
      </c>
      <c r="D27" s="1">
        <v>900</v>
      </c>
      <c r="E27" s="1">
        <f t="shared" si="6"/>
        <v>90</v>
      </c>
      <c r="F27" s="1">
        <f t="shared" si="7"/>
        <v>180</v>
      </c>
      <c r="G27" s="7">
        <f t="shared" si="8"/>
        <v>270</v>
      </c>
    </row>
    <row r="28" spans="1:7" ht="34.200000000000003" customHeight="1" x14ac:dyDescent="0.45">
      <c r="A28" s="53"/>
      <c r="B28" s="1" t="s">
        <v>186</v>
      </c>
      <c r="C28" s="48"/>
      <c r="D28" s="1">
        <v>8100</v>
      </c>
      <c r="E28" s="1">
        <f t="shared" si="6"/>
        <v>810</v>
      </c>
      <c r="F28" s="1">
        <f t="shared" si="7"/>
        <v>1620</v>
      </c>
      <c r="G28" s="7">
        <f t="shared" si="8"/>
        <v>2430</v>
      </c>
    </row>
    <row r="29" spans="1:7" ht="34.200000000000003" customHeight="1" x14ac:dyDescent="0.45">
      <c r="A29" s="53"/>
      <c r="B29" s="2" t="s">
        <v>185</v>
      </c>
      <c r="C29" s="48" t="s">
        <v>189</v>
      </c>
      <c r="D29" s="1">
        <v>14500</v>
      </c>
      <c r="E29" s="1">
        <f t="shared" si="6"/>
        <v>1450</v>
      </c>
      <c r="F29" s="1">
        <f t="shared" si="7"/>
        <v>2900</v>
      </c>
      <c r="G29" s="7">
        <f t="shared" si="8"/>
        <v>4350</v>
      </c>
    </row>
    <row r="30" spans="1:7" ht="34.200000000000003" customHeight="1" x14ac:dyDescent="0.45">
      <c r="A30" s="53"/>
      <c r="B30" s="1" t="s">
        <v>186</v>
      </c>
      <c r="C30" s="48"/>
      <c r="D30" s="1">
        <v>13000</v>
      </c>
      <c r="E30" s="1">
        <f t="shared" si="6"/>
        <v>1300</v>
      </c>
      <c r="F30" s="1">
        <f t="shared" si="7"/>
        <v>2600</v>
      </c>
      <c r="G30" s="7">
        <f t="shared" si="8"/>
        <v>3900</v>
      </c>
    </row>
    <row r="31" spans="1:7" ht="34.200000000000003" customHeight="1" x14ac:dyDescent="0.45">
      <c r="A31" s="53"/>
      <c r="B31" s="2" t="s">
        <v>185</v>
      </c>
      <c r="C31" s="48" t="s">
        <v>190</v>
      </c>
      <c r="D31" s="1">
        <v>3000</v>
      </c>
      <c r="E31" s="1">
        <f t="shared" si="6"/>
        <v>300</v>
      </c>
      <c r="F31" s="1">
        <f t="shared" si="7"/>
        <v>600</v>
      </c>
      <c r="G31" s="7">
        <f t="shared" si="8"/>
        <v>900</v>
      </c>
    </row>
    <row r="32" spans="1:7" ht="34.200000000000003" customHeight="1" x14ac:dyDescent="0.45">
      <c r="A32" s="53"/>
      <c r="B32" s="1" t="s">
        <v>186</v>
      </c>
      <c r="C32" s="48"/>
      <c r="D32" s="1">
        <v>2700</v>
      </c>
      <c r="E32" s="1">
        <f t="shared" si="6"/>
        <v>270</v>
      </c>
      <c r="F32" s="1">
        <f t="shared" si="7"/>
        <v>540</v>
      </c>
      <c r="G32" s="7">
        <f t="shared" si="8"/>
        <v>810</v>
      </c>
    </row>
    <row r="33" spans="1:7" x14ac:dyDescent="0.45">
      <c r="A33" s="6" t="s">
        <v>191</v>
      </c>
      <c r="B33" s="1"/>
      <c r="C33" s="1"/>
      <c r="D33" s="1">
        <v>2100</v>
      </c>
      <c r="E33" s="1">
        <f t="shared" si="6"/>
        <v>210</v>
      </c>
      <c r="F33" s="1">
        <f t="shared" si="7"/>
        <v>420</v>
      </c>
      <c r="G33" s="7">
        <f t="shared" si="8"/>
        <v>630</v>
      </c>
    </row>
    <row r="34" spans="1:7" x14ac:dyDescent="0.45">
      <c r="A34" s="6" t="s">
        <v>192</v>
      </c>
      <c r="B34" s="1"/>
      <c r="C34" s="1"/>
      <c r="D34" s="1">
        <v>4200</v>
      </c>
      <c r="E34" s="1">
        <f t="shared" si="6"/>
        <v>420</v>
      </c>
      <c r="F34" s="1">
        <f t="shared" si="7"/>
        <v>840</v>
      </c>
      <c r="G34" s="7">
        <f t="shared" si="8"/>
        <v>1260</v>
      </c>
    </row>
    <row r="35" spans="1:7" ht="34.200000000000003" customHeight="1" x14ac:dyDescent="0.45">
      <c r="A35" s="53" t="s">
        <v>193</v>
      </c>
      <c r="B35" s="2" t="s">
        <v>185</v>
      </c>
      <c r="C35" s="30" t="s">
        <v>78</v>
      </c>
      <c r="D35" s="1">
        <v>4500</v>
      </c>
      <c r="E35" s="1">
        <f t="shared" si="6"/>
        <v>450</v>
      </c>
      <c r="F35" s="1">
        <f t="shared" si="7"/>
        <v>900</v>
      </c>
      <c r="G35" s="7">
        <f t="shared" si="8"/>
        <v>1350</v>
      </c>
    </row>
    <row r="36" spans="1:7" ht="34.200000000000003" customHeight="1" x14ac:dyDescent="0.45">
      <c r="A36" s="53"/>
      <c r="B36" s="1" t="s">
        <v>186</v>
      </c>
      <c r="C36" s="30"/>
      <c r="D36" s="1">
        <v>4000</v>
      </c>
      <c r="E36" s="1">
        <f t="shared" si="6"/>
        <v>400</v>
      </c>
      <c r="F36" s="1">
        <f t="shared" si="7"/>
        <v>800</v>
      </c>
      <c r="G36" s="7">
        <f t="shared" si="8"/>
        <v>1200</v>
      </c>
    </row>
    <row r="37" spans="1:7" ht="34.200000000000003" customHeight="1" x14ac:dyDescent="0.45">
      <c r="A37" s="53"/>
      <c r="B37" s="2" t="s">
        <v>185</v>
      </c>
      <c r="C37" s="30" t="s">
        <v>194</v>
      </c>
      <c r="D37" s="1">
        <v>8000</v>
      </c>
      <c r="E37" s="1">
        <f t="shared" si="6"/>
        <v>800</v>
      </c>
      <c r="F37" s="1">
        <f t="shared" si="7"/>
        <v>1600</v>
      </c>
      <c r="G37" s="7">
        <f t="shared" si="8"/>
        <v>2400</v>
      </c>
    </row>
    <row r="38" spans="1:7" ht="34.200000000000003" customHeight="1" thickBot="1" x14ac:dyDescent="0.5">
      <c r="A38" s="59"/>
      <c r="B38" s="9" t="s">
        <v>186</v>
      </c>
      <c r="C38" s="31"/>
      <c r="D38" s="9">
        <v>7200</v>
      </c>
      <c r="E38" s="9">
        <f t="shared" si="6"/>
        <v>720</v>
      </c>
      <c r="F38" s="9">
        <f t="shared" si="7"/>
        <v>1440</v>
      </c>
      <c r="G38" s="10">
        <f t="shared" si="8"/>
        <v>2160</v>
      </c>
    </row>
    <row r="39" spans="1:7" x14ac:dyDescent="0.45">
      <c r="A39" t="s">
        <v>195</v>
      </c>
      <c r="B39" s="17"/>
    </row>
    <row r="40" spans="1:7" x14ac:dyDescent="0.45">
      <c r="A40" t="s">
        <v>196</v>
      </c>
    </row>
    <row r="41" spans="1:7" x14ac:dyDescent="0.45">
      <c r="A41" t="s">
        <v>197</v>
      </c>
    </row>
    <row r="42" spans="1:7" x14ac:dyDescent="0.45">
      <c r="A42" t="s">
        <v>198</v>
      </c>
    </row>
    <row r="43" spans="1:7" x14ac:dyDescent="0.45">
      <c r="A43" t="s">
        <v>199</v>
      </c>
    </row>
    <row r="45" spans="1:7" ht="18.600000000000001" thickBot="1" x14ac:dyDescent="0.5">
      <c r="A45" s="11" t="s">
        <v>200</v>
      </c>
    </row>
    <row r="46" spans="1:7" ht="18.600000000000001" thickBot="1" x14ac:dyDescent="0.5">
      <c r="A46" s="51" t="s">
        <v>201</v>
      </c>
      <c r="B46" s="52"/>
      <c r="C46" s="15" t="s">
        <v>162</v>
      </c>
      <c r="D46" s="15" t="s">
        <v>11</v>
      </c>
      <c r="E46" s="15" t="s">
        <v>163</v>
      </c>
      <c r="F46" s="16" t="s">
        <v>164</v>
      </c>
    </row>
    <row r="47" spans="1:7" x14ac:dyDescent="0.45">
      <c r="A47" s="4" t="s">
        <v>202</v>
      </c>
      <c r="B47" s="3" t="s">
        <v>47</v>
      </c>
      <c r="C47" s="3">
        <v>6400</v>
      </c>
      <c r="D47" s="3">
        <f>ROUNDDOWN($C47-$C47*0.9,0)</f>
        <v>640</v>
      </c>
      <c r="E47" s="3">
        <f>ROUNDDOWN($C47-$C47*0.8,0)</f>
        <v>1280</v>
      </c>
      <c r="F47" s="5">
        <f>ROUNDDOWN($C47-$C47*0.7,0)</f>
        <v>1920</v>
      </c>
    </row>
    <row r="48" spans="1:7" ht="54" x14ac:dyDescent="0.45">
      <c r="A48" s="33" t="s">
        <v>203</v>
      </c>
      <c r="B48" s="2" t="s">
        <v>214</v>
      </c>
      <c r="C48" s="1">
        <v>5000</v>
      </c>
      <c r="D48" s="1">
        <f t="shared" ref="D48:D63" si="9">ROUNDDOWN($C48-$C48*0.9,0)</f>
        <v>500</v>
      </c>
      <c r="E48" s="1">
        <f t="shared" ref="E48:E63" si="10">ROUNDDOWN($C48-$C48*0.8,0)</f>
        <v>1000</v>
      </c>
      <c r="F48" s="7">
        <f t="shared" ref="F48:F63" si="11">ROUNDDOWN($C48-$C48*0.7,0)</f>
        <v>1500</v>
      </c>
    </row>
    <row r="49" spans="1:6" ht="36" x14ac:dyDescent="0.45">
      <c r="A49" s="33"/>
      <c r="B49" s="2" t="s">
        <v>215</v>
      </c>
      <c r="C49" s="1">
        <v>2500</v>
      </c>
      <c r="D49" s="1">
        <f t="shared" si="9"/>
        <v>250</v>
      </c>
      <c r="E49" s="1">
        <f t="shared" si="10"/>
        <v>500</v>
      </c>
      <c r="F49" s="7">
        <f t="shared" si="11"/>
        <v>750</v>
      </c>
    </row>
    <row r="50" spans="1:6" ht="36" x14ac:dyDescent="0.45">
      <c r="A50" s="33" t="s">
        <v>25</v>
      </c>
      <c r="B50" s="2" t="s">
        <v>216</v>
      </c>
      <c r="C50" s="1">
        <v>8000</v>
      </c>
      <c r="D50" s="1">
        <f t="shared" si="9"/>
        <v>800</v>
      </c>
      <c r="E50" s="1">
        <f t="shared" si="10"/>
        <v>1600</v>
      </c>
      <c r="F50" s="7">
        <f t="shared" si="11"/>
        <v>2400</v>
      </c>
    </row>
    <row r="51" spans="1:6" ht="54" x14ac:dyDescent="0.45">
      <c r="A51" s="33"/>
      <c r="B51" s="2" t="s">
        <v>220</v>
      </c>
      <c r="C51" s="1">
        <v>16000</v>
      </c>
      <c r="D51" s="1">
        <f t="shared" si="9"/>
        <v>1600</v>
      </c>
      <c r="E51" s="1">
        <f t="shared" si="10"/>
        <v>3200</v>
      </c>
      <c r="F51" s="7">
        <f t="shared" si="11"/>
        <v>4800</v>
      </c>
    </row>
    <row r="52" spans="1:6" ht="72" x14ac:dyDescent="0.45">
      <c r="A52" s="6" t="s">
        <v>204</v>
      </c>
      <c r="B52" s="2" t="s">
        <v>217</v>
      </c>
      <c r="C52" s="1">
        <v>2000</v>
      </c>
      <c r="D52" s="1">
        <f t="shared" si="9"/>
        <v>200</v>
      </c>
      <c r="E52" s="1">
        <f t="shared" si="10"/>
        <v>400</v>
      </c>
      <c r="F52" s="7">
        <f t="shared" si="11"/>
        <v>600</v>
      </c>
    </row>
    <row r="53" spans="1:6" ht="36" x14ac:dyDescent="0.45">
      <c r="A53" s="6" t="s">
        <v>205</v>
      </c>
      <c r="B53" s="2" t="s">
        <v>218</v>
      </c>
      <c r="C53" s="1">
        <v>6000</v>
      </c>
      <c r="D53" s="1">
        <f t="shared" si="9"/>
        <v>600</v>
      </c>
      <c r="E53" s="1">
        <f t="shared" si="10"/>
        <v>1200</v>
      </c>
      <c r="F53" s="7">
        <f t="shared" si="11"/>
        <v>1800</v>
      </c>
    </row>
    <row r="54" spans="1:6" x14ac:dyDescent="0.45">
      <c r="A54" s="6" t="s">
        <v>206</v>
      </c>
      <c r="B54" s="2" t="s">
        <v>47</v>
      </c>
      <c r="C54" s="1">
        <v>3000</v>
      </c>
      <c r="D54" s="1">
        <f t="shared" si="9"/>
        <v>300</v>
      </c>
      <c r="E54" s="1">
        <f t="shared" si="10"/>
        <v>600</v>
      </c>
      <c r="F54" s="7">
        <f t="shared" si="11"/>
        <v>900</v>
      </c>
    </row>
    <row r="55" spans="1:6" ht="36" x14ac:dyDescent="0.45">
      <c r="A55" s="21" t="s">
        <v>207</v>
      </c>
      <c r="B55" s="2" t="s">
        <v>219</v>
      </c>
      <c r="C55" s="1">
        <v>2000</v>
      </c>
      <c r="D55" s="1">
        <f t="shared" si="9"/>
        <v>200</v>
      </c>
      <c r="E55" s="1">
        <f t="shared" si="10"/>
        <v>400</v>
      </c>
      <c r="F55" s="7">
        <f t="shared" si="11"/>
        <v>600</v>
      </c>
    </row>
    <row r="56" spans="1:6" ht="72" x14ac:dyDescent="0.45">
      <c r="A56" s="53" t="s">
        <v>208</v>
      </c>
      <c r="B56" s="2" t="s">
        <v>222</v>
      </c>
      <c r="C56" s="1">
        <v>8400</v>
      </c>
      <c r="D56" s="1">
        <f t="shared" si="9"/>
        <v>840</v>
      </c>
      <c r="E56" s="1">
        <f t="shared" si="10"/>
        <v>1680</v>
      </c>
      <c r="F56" s="7">
        <f t="shared" si="11"/>
        <v>2520</v>
      </c>
    </row>
    <row r="57" spans="1:6" ht="72" x14ac:dyDescent="0.45">
      <c r="A57" s="53"/>
      <c r="B57" s="2" t="s">
        <v>223</v>
      </c>
      <c r="C57" s="1">
        <v>5800</v>
      </c>
      <c r="D57" s="1">
        <f t="shared" si="9"/>
        <v>580</v>
      </c>
      <c r="E57" s="1">
        <f t="shared" si="10"/>
        <v>1160</v>
      </c>
      <c r="F57" s="7">
        <f t="shared" si="11"/>
        <v>1740</v>
      </c>
    </row>
    <row r="58" spans="1:6" ht="36" x14ac:dyDescent="0.45">
      <c r="A58" s="6" t="s">
        <v>34</v>
      </c>
      <c r="B58" s="2" t="s">
        <v>221</v>
      </c>
      <c r="C58" s="1">
        <v>2500</v>
      </c>
      <c r="D58" s="1">
        <f t="shared" si="9"/>
        <v>250</v>
      </c>
      <c r="E58" s="1">
        <f t="shared" si="10"/>
        <v>500</v>
      </c>
      <c r="F58" s="7">
        <f t="shared" si="11"/>
        <v>750</v>
      </c>
    </row>
    <row r="59" spans="1:6" ht="54" x14ac:dyDescent="0.45">
      <c r="A59" s="21" t="s">
        <v>209</v>
      </c>
      <c r="B59" s="2" t="s">
        <v>224</v>
      </c>
      <c r="C59" s="1">
        <v>1500</v>
      </c>
      <c r="D59" s="1">
        <f t="shared" si="9"/>
        <v>150</v>
      </c>
      <c r="E59" s="1">
        <f t="shared" si="10"/>
        <v>300</v>
      </c>
      <c r="F59" s="7">
        <f t="shared" si="11"/>
        <v>450</v>
      </c>
    </row>
    <row r="60" spans="1:6" ht="54" x14ac:dyDescent="0.45">
      <c r="A60" s="21" t="s">
        <v>210</v>
      </c>
      <c r="B60" s="2" t="s">
        <v>225</v>
      </c>
      <c r="C60" s="1">
        <v>1500</v>
      </c>
      <c r="D60" s="1">
        <f t="shared" si="9"/>
        <v>150</v>
      </c>
      <c r="E60" s="1">
        <f t="shared" si="10"/>
        <v>300</v>
      </c>
      <c r="F60" s="7">
        <f t="shared" si="11"/>
        <v>450</v>
      </c>
    </row>
    <row r="61" spans="1:6" ht="54" x14ac:dyDescent="0.45">
      <c r="A61" s="21" t="s">
        <v>211</v>
      </c>
      <c r="B61" s="2" t="s">
        <v>226</v>
      </c>
      <c r="C61" s="1">
        <v>1500</v>
      </c>
      <c r="D61" s="1">
        <f t="shared" si="9"/>
        <v>150</v>
      </c>
      <c r="E61" s="1">
        <f t="shared" si="10"/>
        <v>300</v>
      </c>
      <c r="F61" s="7">
        <f t="shared" si="11"/>
        <v>450</v>
      </c>
    </row>
    <row r="62" spans="1:6" ht="36" x14ac:dyDescent="0.45">
      <c r="A62" s="21" t="s">
        <v>212</v>
      </c>
      <c r="B62" s="1"/>
      <c r="C62" s="1">
        <v>25000</v>
      </c>
      <c r="D62" s="1">
        <f t="shared" si="9"/>
        <v>2500</v>
      </c>
      <c r="E62" s="1">
        <f t="shared" si="10"/>
        <v>5000</v>
      </c>
      <c r="F62" s="7">
        <f t="shared" si="11"/>
        <v>7500</v>
      </c>
    </row>
    <row r="63" spans="1:6" ht="36.6" thickBot="1" x14ac:dyDescent="0.5">
      <c r="A63" s="22" t="s">
        <v>213</v>
      </c>
      <c r="B63" s="18" t="s">
        <v>227</v>
      </c>
      <c r="C63" s="9">
        <v>10000</v>
      </c>
      <c r="D63" s="9">
        <f t="shared" si="9"/>
        <v>1000</v>
      </c>
      <c r="E63" s="9">
        <f t="shared" si="10"/>
        <v>2000</v>
      </c>
      <c r="F63" s="10">
        <f t="shared" si="11"/>
        <v>3000</v>
      </c>
    </row>
    <row r="64" spans="1:6" x14ac:dyDescent="0.45">
      <c r="A64" t="s">
        <v>228</v>
      </c>
    </row>
    <row r="65" spans="1:1" x14ac:dyDescent="0.45">
      <c r="A65" t="s">
        <v>229</v>
      </c>
    </row>
    <row r="66" spans="1:1" x14ac:dyDescent="0.45">
      <c r="A66" t="s">
        <v>230</v>
      </c>
    </row>
    <row r="67" spans="1:1" x14ac:dyDescent="0.45">
      <c r="A67" t="s">
        <v>231</v>
      </c>
    </row>
    <row r="69" spans="1:1" x14ac:dyDescent="0.45">
      <c r="A69" s="11" t="s">
        <v>232</v>
      </c>
    </row>
    <row r="70" spans="1:1" x14ac:dyDescent="0.45">
      <c r="A70" s="11" t="s">
        <v>148</v>
      </c>
    </row>
    <row r="71" spans="1:1" x14ac:dyDescent="0.45">
      <c r="A71" t="s">
        <v>150</v>
      </c>
    </row>
    <row r="72" spans="1:1" x14ac:dyDescent="0.45">
      <c r="A72" t="s">
        <v>149</v>
      </c>
    </row>
    <row r="73" spans="1:1" x14ac:dyDescent="0.45">
      <c r="A73" t="s">
        <v>130</v>
      </c>
    </row>
    <row r="74" spans="1:1" x14ac:dyDescent="0.45">
      <c r="A74" t="s">
        <v>132</v>
      </c>
    </row>
    <row r="75" spans="1:1" x14ac:dyDescent="0.45">
      <c r="A75" s="11" t="s">
        <v>102</v>
      </c>
    </row>
    <row r="76" spans="1:1" x14ac:dyDescent="0.45">
      <c r="A76" t="s">
        <v>157</v>
      </c>
    </row>
    <row r="77" spans="1:1" x14ac:dyDescent="0.45">
      <c r="A77" t="s">
        <v>135</v>
      </c>
    </row>
    <row r="78" spans="1:1" x14ac:dyDescent="0.45">
      <c r="A78" t="s">
        <v>233</v>
      </c>
    </row>
    <row r="79" spans="1:1" x14ac:dyDescent="0.45">
      <c r="A79" t="s">
        <v>137</v>
      </c>
    </row>
    <row r="80" spans="1:1" x14ac:dyDescent="0.45">
      <c r="A80" t="s">
        <v>151</v>
      </c>
    </row>
    <row r="81" spans="1:1" x14ac:dyDescent="0.45">
      <c r="A81" t="s">
        <v>152</v>
      </c>
    </row>
    <row r="82" spans="1:1" x14ac:dyDescent="0.45">
      <c r="A82" t="s">
        <v>153</v>
      </c>
    </row>
    <row r="83" spans="1:1" x14ac:dyDescent="0.45">
      <c r="A83" t="s">
        <v>140</v>
      </c>
    </row>
    <row r="84" spans="1:1" x14ac:dyDescent="0.45">
      <c r="A84" t="s">
        <v>154</v>
      </c>
    </row>
    <row r="85" spans="1:1" x14ac:dyDescent="0.45">
      <c r="A85" t="s">
        <v>155</v>
      </c>
    </row>
    <row r="86" spans="1:1" x14ac:dyDescent="0.45">
      <c r="A86" t="s">
        <v>156</v>
      </c>
    </row>
    <row r="87" spans="1:1" x14ac:dyDescent="0.45">
      <c r="A87" t="s">
        <v>158</v>
      </c>
    </row>
    <row r="88" spans="1:1" x14ac:dyDescent="0.45">
      <c r="A88" t="s">
        <v>159</v>
      </c>
    </row>
  </sheetData>
  <mergeCells count="24">
    <mergeCell ref="A46:B46"/>
    <mergeCell ref="A48:A49"/>
    <mergeCell ref="A50:A51"/>
    <mergeCell ref="A56:A57"/>
    <mergeCell ref="A25:A32"/>
    <mergeCell ref="C37:C38"/>
    <mergeCell ref="A35:A38"/>
    <mergeCell ref="A12:A13"/>
    <mergeCell ref="A14:A15"/>
    <mergeCell ref="A16:B16"/>
    <mergeCell ref="C16:D16"/>
    <mergeCell ref="A22:C22"/>
    <mergeCell ref="A23:B23"/>
    <mergeCell ref="C25:C26"/>
    <mergeCell ref="C27:C28"/>
    <mergeCell ref="C29:C30"/>
    <mergeCell ref="C31:C32"/>
    <mergeCell ref="C35:C36"/>
    <mergeCell ref="A10:A11"/>
    <mergeCell ref="A2:C2"/>
    <mergeCell ref="A3:A4"/>
    <mergeCell ref="A5:A6"/>
    <mergeCell ref="A7:A8"/>
    <mergeCell ref="A9:C9"/>
  </mergeCells>
  <phoneticPr fontId="2"/>
  <pageMargins left="0.25" right="0.25" top="0.75" bottom="0.75" header="0.3" footer="0.3"/>
  <pageSetup paperSize="9" scale="67"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I a D W F i W a 6 O m A A A A 9 g A A A B I A H A B D b 2 5 m a W c v U G F j a 2 F n Z S 5 4 b W w g o h g A K K A U A A A A A A A A A A A A A A A A A A A A A A A A A A A A h Y + x D o I w G I R f h X S n L T V R Q 3 7 K 4 G Y k I T E x r k 2 p U I V i a L G 8 m 4 O P 5 C u I U d T N 8 e 6 + S + 7 u 1 x u k Q 1 M H F 9 V Z 3 Z o E R Z i i Q B n Z F t q U C e r d I V y i l E M u 5 E m U K h h h Y + P B 6 g R V z p 1 j Q r z 3 2 M 9 w 2 5 W E U R q R f b b Z y k o 1 I t T G O m G k Q p 9 W 8 b + F O O x e Y z j D E Z t j x h a Y A p l M y L T 5 A m z c + 0 x / T F j 1 t e s 7 x Y 8 i X O d A J g n k / Y E / A F B L A w Q U A A I A C A D Q h o 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I a D W C i K R 7 g O A A A A E Q A A A B M A H A B G b 3 J t d W x h c y 9 T Z W N 0 a W 9 u M S 5 t I K I Y A C i g F A A A A A A A A A A A A A A A A A A A A A A A A A A A A C t O T S 7 J z M 9 T C I b Q h t Y A U E s B A i 0 A F A A C A A g A 0 I a D W F i W a 6 O m A A A A 9 g A A A B I A A A A A A A A A A A A A A A A A A A A A A E N v b m Z p Z y 9 Q Y W N r Y W d l L n h t b F B L A Q I t A B Q A A g A I A N C G g 1 g P y u m r p A A A A O k A A A A T A A A A A A A A A A A A A A A A A P I A A A B b Q 2 9 u d G V u d F 9 U e X B l c 1 0 u e G 1 s U E s B A i 0 A F A A C A A g A 0 I a D W C 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x x G H / Z P 5 d I t l v z a n W z 9 e 4 A A A A A A g A A A A A A E G Y A A A A B A A A g A A A A r y U v S n z w u A 6 h B E B M G A R k N 4 i 7 O 9 B 0 u f 1 X 8 k z S J o x 4 X H s A A A A A D o A A A A A C A A A g A A A A 5 7 b I I 6 G Y e A K z + o P v 8 w t 1 a H z 7 T X Y I D 3 j S T t B W O I N g I l p Q A A A A Y 0 U K N f r v O Y d p g G m C h v u P 6 V z Q x x B v 2 V p n 5 v 6 7 O r k y 0 4 Z a + 4 g F f f p E A Z W V Q Z R U C m x f p e 0 S o 7 0 r k t v I x O x I G S X c b p m I 8 O O j O X d 4 d 8 m W 1 G e p 6 o 9 A A A A A 7 Y I 1 8 9 X d 1 J E r f v n 3 E s J C K m M q 8 o T c l a c 1 d Y V 2 F f C Y N l t a u y 6 S k 4 4 B i O u r F S w n I x i Y u z z E E s W 0 A + n t V w G 4 E c W T A Q = = < / D a t a M a s h u p > 
</file>

<file path=customXml/itemProps1.xml><?xml version="1.0" encoding="utf-8"?>
<ds:datastoreItem xmlns:ds="http://schemas.openxmlformats.org/officeDocument/2006/customXml" ds:itemID="{AA53945F-A779-47D7-8BA1-0708B9D282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利用者負担額の計算方法</vt:lpstr>
      <vt:lpstr>訪問看護基本利用料金表（介護保険）</vt:lpstr>
      <vt:lpstr>訪問看護利用料金表 （医療保険）</vt:lpstr>
      <vt:lpstr>精神科訪問看護利用料金表（医療保険）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いわき訪問看護ステーション 株式会社岩希</dc:creator>
  <cp:lastModifiedBy>いわき訪問看護ステーション 株式会社岩希</cp:lastModifiedBy>
  <cp:lastPrinted>2024-04-06T00:36:29Z</cp:lastPrinted>
  <dcterms:created xsi:type="dcterms:W3CDTF">2024-04-01T08:37:30Z</dcterms:created>
  <dcterms:modified xsi:type="dcterms:W3CDTF">2024-04-06T00:39:10Z</dcterms:modified>
</cp:coreProperties>
</file>