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novo\Desktop\大数据存储\"/>
    </mc:Choice>
  </mc:AlternateContent>
  <xr:revisionPtr revIDLastSave="0" documentId="13_ncr:1_{7A9AAE0F-B41B-4D33-A395-144FFBA480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3" i="1"/>
  <c r="B13" i="1"/>
</calcChain>
</file>

<file path=xl/sharedStrings.xml><?xml version="1.0" encoding="utf-8"?>
<sst xmlns="http://schemas.openxmlformats.org/spreadsheetml/2006/main" count="6" uniqueCount="6">
  <si>
    <t>测试次数</t>
    <phoneticPr fontId="1" type="noConversion"/>
  </si>
  <si>
    <t>平均值</t>
    <phoneticPr fontId="1" type="noConversion"/>
  </si>
  <si>
    <t>bloom filter错误率（位数组长度）</t>
    <phoneticPr fontId="1" type="noConversion"/>
  </si>
  <si>
    <t>bloom filter查询耗时（查询次数）</t>
    <phoneticPr fontId="1" type="noConversion"/>
  </si>
  <si>
    <t>hashset查询耗时（查询次数）</t>
    <phoneticPr fontId="1" type="noConversion"/>
  </si>
  <si>
    <t>预估值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</si>
</sst>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bloom filter</a:t>
            </a:r>
            <a:r>
              <a:rPr lang="zh-CN" altLang="en-US"/>
              <a:t>错误率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695603674540681"/>
          <c:y val="0.14335666375036454"/>
          <c:w val="0.78715507436570431"/>
          <c:h val="0.62227580927384085"/>
        </c:manualLayout>
      </c:layout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Sheet1!$B$2:$F$2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Sheet1!$B$13:$F$13</c:f>
              <c:numCache>
                <c:formatCode>0.00_ </c:formatCode>
                <c:ptCount val="5"/>
                <c:pt idx="0">
                  <c:v>94.648999999999987</c:v>
                </c:pt>
                <c:pt idx="1">
                  <c:v>52.927</c:v>
                </c:pt>
                <c:pt idx="2">
                  <c:v>22.926000000000005</c:v>
                </c:pt>
                <c:pt idx="3">
                  <c:v>9.8230000000000004</c:v>
                </c:pt>
                <c:pt idx="4">
                  <c:v>2.9260000000000006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D-4DC2-AD1D-8C856757A3ED}"/>
            </c:ext>
          </c:extLst>
        </c:ser>
        <c:ser>
          <c:idx val="1"/>
          <c:order val="1"/>
          <c:tx>
            <c:v>预估值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Sheet1!$B$2:$F$2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Sheet1!$B$14:$F$14</c:f>
              <c:numCache>
                <c:formatCode>0.00_ </c:formatCode>
                <c:ptCount val="5"/>
                <c:pt idx="0">
                  <c:v>95.934550230088433</c:v>
                </c:pt>
                <c:pt idx="1">
                  <c:v>55.03376401482425</c:v>
                </c:pt>
                <c:pt idx="2">
                  <c:v>21.88726951513657</c:v>
                </c:pt>
                <c:pt idx="3">
                  <c:v>8.2245251915217512</c:v>
                </c:pt>
                <c:pt idx="4">
                  <c:v>3.2274918057557369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7D-4DC2-AD1D-8C856757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84944"/>
        <c:axId val="1715982864"/>
      </c:scatterChart>
      <c:valAx>
        <c:axId val="17159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位数组长度</a:t>
                </a:r>
              </a:p>
            </c:rich>
          </c:tx>
          <c:layout>
            <c:manualLayout>
              <c:xMode val="edge"/>
              <c:yMode val="edge"/>
              <c:x val="0.81442235345581815"/>
              <c:y val="0.83599482356372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982864"/>
        <c:crosses val="autoZero"/>
        <c:crossBetween val="midCat"/>
      </c:valAx>
      <c:valAx>
        <c:axId val="1715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错误率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035684601924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98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两种数据结构的查询耗时对比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695603674540681"/>
          <c:y val="0.14335666375036454"/>
          <c:w val="0.78715507436570431"/>
          <c:h val="0.62227580927384085"/>
        </c:manualLayout>
      </c:layout>
      <c:scatterChart>
        <c:scatterStyle val="lineMarker"/>
        <c:varyColors val="0"/>
        <c:ser>
          <c:idx val="0"/>
          <c:order val="0"/>
          <c:tx>
            <c:v>bloom filter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Sheet1!$G$2:$K$2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Sheet1!$G$13:$K$13</c:f>
              <c:numCache>
                <c:formatCode>0_ </c:formatCode>
                <c:ptCount val="5"/>
                <c:pt idx="0">
                  <c:v>333.9</c:v>
                </c:pt>
                <c:pt idx="1">
                  <c:v>609.29999999999995</c:v>
                </c:pt>
                <c:pt idx="2">
                  <c:v>844.5</c:v>
                </c:pt>
                <c:pt idx="3">
                  <c:v>1083.5</c:v>
                </c:pt>
                <c:pt idx="4">
                  <c:v>1254.9000000000001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D-4DC2-AD1D-8C856757A3ED}"/>
            </c:ext>
          </c:extLst>
        </c:ser>
        <c:ser>
          <c:idx val="1"/>
          <c:order val="1"/>
          <c:tx>
            <c:v>hashset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Sheet1!$L$2:$P$2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Sheet1!$L$13:$P$13</c:f>
              <c:numCache>
                <c:formatCode>0_ </c:formatCode>
                <c:ptCount val="5"/>
                <c:pt idx="0">
                  <c:v>245.5</c:v>
                </c:pt>
                <c:pt idx="1">
                  <c:v>417</c:v>
                </c:pt>
                <c:pt idx="2">
                  <c:v>531.1</c:v>
                </c:pt>
                <c:pt idx="3">
                  <c:v>708.4</c:v>
                </c:pt>
                <c:pt idx="4">
                  <c:v>832.2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7D-4DC2-AD1D-8C856757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84944"/>
        <c:axId val="1715982864"/>
      </c:scatterChart>
      <c:valAx>
        <c:axId val="17159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查询次数</a:t>
                </a:r>
              </a:p>
            </c:rich>
          </c:tx>
          <c:layout>
            <c:manualLayout>
              <c:xMode val="edge"/>
              <c:yMode val="edge"/>
              <c:x val="0.83664457567804029"/>
              <c:y val="0.83599482356372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982864"/>
        <c:crosses val="autoZero"/>
        <c:crossBetween val="midCat"/>
      </c:valAx>
      <c:valAx>
        <c:axId val="1715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查询耗时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6666666666666666E-2"/>
              <c:y val="0.32949438611840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98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13</xdr:row>
      <xdr:rowOff>68580</xdr:rowOff>
    </xdr:from>
    <xdr:to>
      <xdr:col>13</xdr:col>
      <xdr:colOff>335280</xdr:colOff>
      <xdr:row>29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923D09-5E94-41D2-A633-B3091E90B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365760</xdr:colOff>
      <xdr:row>13</xdr:row>
      <xdr:rowOff>76200</xdr:rowOff>
    </xdr:from>
    <xdr:to>
      <xdr:col>21</xdr:col>
      <xdr:colOff>60960</xdr:colOff>
      <xdr:row>29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E01EC9-D775-415C-808E-8656790D4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P13" sqref="P13"/>
    </sheetView>
  </sheetViews>
  <sheetFormatPr defaultRowHeight="13.8" x14ac:dyDescent="0.25"/>
  <cols>
    <col min="1" max="1" width="9.44140625" customWidth="1"/>
    <col min="2" max="2" width="9.109375" bestFit="1" customWidth="1"/>
  </cols>
  <sheetData>
    <row r="1" spans="1:19" x14ac:dyDescent="0.25">
      <c r="A1" s="1" t="s">
        <v>0</v>
      </c>
      <c r="B1" s="1" t="s">
        <v>2</v>
      </c>
      <c r="C1" s="1"/>
      <c r="D1" s="1"/>
      <c r="E1" s="1"/>
      <c r="F1" s="1"/>
      <c r="G1" s="1" t="s">
        <v>3</v>
      </c>
      <c r="H1" s="1"/>
      <c r="I1" s="1"/>
      <c r="J1" s="1"/>
      <c r="K1" s="1"/>
      <c r="L1" s="1" t="s">
        <v>4</v>
      </c>
      <c r="M1" s="1"/>
      <c r="N1" s="1"/>
      <c r="O1" s="1"/>
      <c r="P1" s="1"/>
      <c r="Q1" s="2"/>
      <c r="R1" s="2"/>
      <c r="S1" s="2"/>
    </row>
    <row r="2" spans="1:19" x14ac:dyDescent="0.25">
      <c r="A2" s="1"/>
      <c r="B2" s="2">
        <v>500</v>
      </c>
      <c r="C2" s="2">
        <v>1000</v>
      </c>
      <c r="D2" s="2">
        <v>1500</v>
      </c>
      <c r="E2" s="2">
        <v>2000</v>
      </c>
      <c r="F2" s="2">
        <v>2500</v>
      </c>
      <c r="G2" s="2">
        <v>2000</v>
      </c>
      <c r="H2" s="2">
        <v>4000</v>
      </c>
      <c r="I2" s="2">
        <v>6000</v>
      </c>
      <c r="J2" s="2">
        <v>8000</v>
      </c>
      <c r="K2" s="2">
        <v>10000</v>
      </c>
      <c r="L2" s="2">
        <v>2000</v>
      </c>
      <c r="M2" s="2">
        <v>4000</v>
      </c>
      <c r="N2" s="2">
        <v>6000</v>
      </c>
      <c r="O2" s="2">
        <v>8000</v>
      </c>
      <c r="P2" s="2">
        <v>10000</v>
      </c>
      <c r="Q2" s="2"/>
      <c r="R2" s="2"/>
      <c r="S2" s="2"/>
    </row>
    <row r="3" spans="1:19" x14ac:dyDescent="0.25">
      <c r="A3" s="2">
        <v>1</v>
      </c>
      <c r="B3" s="3">
        <v>98.27</v>
      </c>
      <c r="C3" s="3">
        <v>50</v>
      </c>
      <c r="D3" s="3">
        <v>20.68</v>
      </c>
      <c r="E3" s="3">
        <v>10.34</v>
      </c>
      <c r="F3" s="3">
        <v>0</v>
      </c>
      <c r="G3" s="4">
        <v>297</v>
      </c>
      <c r="H3" s="4">
        <v>588</v>
      </c>
      <c r="I3" s="4">
        <v>796</v>
      </c>
      <c r="J3" s="4">
        <v>994</v>
      </c>
      <c r="K3" s="4">
        <v>1187</v>
      </c>
      <c r="L3" s="4">
        <v>234</v>
      </c>
      <c r="M3" s="4">
        <v>459</v>
      </c>
      <c r="N3" s="4">
        <v>521</v>
      </c>
      <c r="O3" s="4">
        <v>644</v>
      </c>
      <c r="P3" s="4">
        <v>832</v>
      </c>
      <c r="Q3" s="2"/>
      <c r="R3" s="2"/>
      <c r="S3" s="2"/>
    </row>
    <row r="4" spans="1:19" x14ac:dyDescent="0.25">
      <c r="A4" s="2">
        <v>2</v>
      </c>
      <c r="B4" s="3">
        <v>98.27</v>
      </c>
      <c r="C4" s="3">
        <v>58.62</v>
      </c>
      <c r="D4" s="3">
        <v>25.86</v>
      </c>
      <c r="E4" s="3">
        <v>12.06</v>
      </c>
      <c r="F4" s="3">
        <v>3.44</v>
      </c>
      <c r="G4" s="4">
        <v>328</v>
      </c>
      <c r="H4" s="4">
        <v>639</v>
      </c>
      <c r="I4" s="4">
        <v>781</v>
      </c>
      <c r="J4" s="4">
        <v>1024</v>
      </c>
      <c r="K4" s="4">
        <v>1197</v>
      </c>
      <c r="L4" s="4">
        <v>250</v>
      </c>
      <c r="M4" s="4">
        <v>375</v>
      </c>
      <c r="N4" s="4">
        <v>549</v>
      </c>
      <c r="O4" s="4">
        <v>657</v>
      </c>
      <c r="P4" s="4">
        <v>795</v>
      </c>
      <c r="Q4" s="2"/>
      <c r="R4" s="2"/>
      <c r="S4" s="2"/>
    </row>
    <row r="5" spans="1:19" x14ac:dyDescent="0.25">
      <c r="A5" s="2">
        <v>3</v>
      </c>
      <c r="B5" s="3">
        <v>82.75</v>
      </c>
      <c r="C5" s="3">
        <v>36.200000000000003</v>
      </c>
      <c r="D5" s="3">
        <v>24.13</v>
      </c>
      <c r="E5" s="3">
        <v>15.51</v>
      </c>
      <c r="F5" s="3">
        <v>3.44</v>
      </c>
      <c r="G5" s="4">
        <v>312</v>
      </c>
      <c r="H5" s="4">
        <v>641</v>
      </c>
      <c r="I5" s="4">
        <v>885</v>
      </c>
      <c r="J5" s="4">
        <v>988</v>
      </c>
      <c r="K5" s="4">
        <v>1275</v>
      </c>
      <c r="L5" s="4">
        <v>265</v>
      </c>
      <c r="M5" s="4">
        <v>421</v>
      </c>
      <c r="N5" s="4">
        <v>534</v>
      </c>
      <c r="O5" s="4">
        <v>640</v>
      </c>
      <c r="P5" s="4">
        <v>834</v>
      </c>
      <c r="Q5" s="2"/>
      <c r="R5" s="2"/>
      <c r="S5" s="2"/>
    </row>
    <row r="6" spans="1:19" x14ac:dyDescent="0.25">
      <c r="A6" s="2">
        <v>4</v>
      </c>
      <c r="B6" s="3">
        <v>93.1</v>
      </c>
      <c r="C6" s="3">
        <v>60.34</v>
      </c>
      <c r="D6" s="3">
        <v>13.79</v>
      </c>
      <c r="E6" s="3">
        <v>8.6199999999999992</v>
      </c>
      <c r="F6" s="3">
        <v>0</v>
      </c>
      <c r="G6" s="4">
        <v>328</v>
      </c>
      <c r="H6" s="4">
        <v>609</v>
      </c>
      <c r="I6" s="4">
        <v>869</v>
      </c>
      <c r="J6" s="4">
        <v>1073</v>
      </c>
      <c r="K6" s="4">
        <v>1260</v>
      </c>
      <c r="L6" s="4">
        <v>245</v>
      </c>
      <c r="M6" s="4">
        <v>422</v>
      </c>
      <c r="N6" s="4">
        <v>528</v>
      </c>
      <c r="O6" s="4">
        <v>712</v>
      </c>
      <c r="P6" s="4">
        <v>821</v>
      </c>
      <c r="Q6" s="2"/>
      <c r="R6" s="2"/>
      <c r="S6" s="2"/>
    </row>
    <row r="7" spans="1:19" x14ac:dyDescent="0.25">
      <c r="A7" s="2">
        <v>5</v>
      </c>
      <c r="B7" s="3">
        <v>91.37</v>
      </c>
      <c r="C7" s="3">
        <v>67.239999999999995</v>
      </c>
      <c r="D7" s="3">
        <v>18.96</v>
      </c>
      <c r="E7" s="3">
        <v>1.72</v>
      </c>
      <c r="F7" s="3">
        <v>1.72</v>
      </c>
      <c r="G7" s="4">
        <v>344</v>
      </c>
      <c r="H7" s="4">
        <v>669</v>
      </c>
      <c r="I7" s="4">
        <v>992</v>
      </c>
      <c r="J7" s="4">
        <v>1604</v>
      </c>
      <c r="K7" s="4">
        <v>1192</v>
      </c>
      <c r="L7" s="4">
        <v>234</v>
      </c>
      <c r="M7" s="4">
        <v>432</v>
      </c>
      <c r="N7" s="4">
        <v>561</v>
      </c>
      <c r="O7" s="4">
        <v>1091</v>
      </c>
      <c r="P7" s="4">
        <v>870</v>
      </c>
      <c r="Q7" s="2"/>
      <c r="R7" s="2"/>
      <c r="S7" s="2"/>
    </row>
    <row r="8" spans="1:19" x14ac:dyDescent="0.25">
      <c r="A8" s="2">
        <v>6</v>
      </c>
      <c r="B8" s="3">
        <v>100</v>
      </c>
      <c r="C8" s="3">
        <v>46.55</v>
      </c>
      <c r="D8" s="3">
        <v>29.31</v>
      </c>
      <c r="E8" s="3">
        <v>6.89</v>
      </c>
      <c r="F8" s="3">
        <v>5.17</v>
      </c>
      <c r="G8" s="4">
        <v>313</v>
      </c>
      <c r="H8" s="4">
        <v>547</v>
      </c>
      <c r="I8" s="4">
        <v>791</v>
      </c>
      <c r="J8" s="4">
        <v>970</v>
      </c>
      <c r="K8" s="4">
        <v>1306</v>
      </c>
      <c r="L8" s="4">
        <v>234</v>
      </c>
      <c r="M8" s="4">
        <v>390</v>
      </c>
      <c r="N8" s="4">
        <v>544</v>
      </c>
      <c r="O8" s="4">
        <v>671</v>
      </c>
      <c r="P8" s="4">
        <v>826</v>
      </c>
      <c r="Q8" s="2"/>
      <c r="R8" s="2"/>
      <c r="S8" s="2"/>
    </row>
    <row r="9" spans="1:19" x14ac:dyDescent="0.25">
      <c r="A9" s="2">
        <v>7</v>
      </c>
      <c r="B9" s="3">
        <v>98.27</v>
      </c>
      <c r="C9" s="3">
        <v>63.79</v>
      </c>
      <c r="D9" s="3">
        <v>22.41</v>
      </c>
      <c r="E9" s="3">
        <v>13.79</v>
      </c>
      <c r="F9" s="3">
        <v>3.44</v>
      </c>
      <c r="G9" s="4">
        <v>375</v>
      </c>
      <c r="H9" s="4">
        <v>578</v>
      </c>
      <c r="I9" s="4">
        <v>857</v>
      </c>
      <c r="J9" s="4">
        <v>1035</v>
      </c>
      <c r="K9" s="4">
        <v>1270</v>
      </c>
      <c r="L9" s="4">
        <v>266</v>
      </c>
      <c r="M9" s="4">
        <v>406</v>
      </c>
      <c r="N9" s="4">
        <v>524</v>
      </c>
      <c r="O9" s="4">
        <v>674</v>
      </c>
      <c r="P9" s="4">
        <v>801</v>
      </c>
      <c r="Q9" s="2"/>
      <c r="R9" s="2"/>
      <c r="S9" s="2"/>
    </row>
    <row r="10" spans="1:19" x14ac:dyDescent="0.25">
      <c r="A10" s="2">
        <v>8</v>
      </c>
      <c r="B10" s="3">
        <v>94.82</v>
      </c>
      <c r="C10" s="3">
        <v>53.44</v>
      </c>
      <c r="D10" s="3">
        <v>20.68</v>
      </c>
      <c r="E10" s="3">
        <v>13.79</v>
      </c>
      <c r="F10" s="3">
        <v>5.17</v>
      </c>
      <c r="G10" s="4">
        <v>328</v>
      </c>
      <c r="H10" s="4">
        <v>609</v>
      </c>
      <c r="I10" s="4">
        <v>856</v>
      </c>
      <c r="J10" s="4">
        <v>1035</v>
      </c>
      <c r="K10" s="4">
        <v>1410</v>
      </c>
      <c r="L10" s="4">
        <v>259</v>
      </c>
      <c r="M10" s="4">
        <v>406</v>
      </c>
      <c r="N10" s="4">
        <v>508</v>
      </c>
      <c r="O10" s="4">
        <v>676</v>
      </c>
      <c r="P10" s="4">
        <v>904</v>
      </c>
      <c r="Q10" s="2"/>
      <c r="R10" s="2"/>
      <c r="S10" s="2"/>
    </row>
    <row r="11" spans="1:19" x14ac:dyDescent="0.25">
      <c r="A11" s="2">
        <v>9</v>
      </c>
      <c r="B11" s="3">
        <v>91.37</v>
      </c>
      <c r="C11" s="3">
        <v>48.27</v>
      </c>
      <c r="D11" s="3">
        <v>27.58</v>
      </c>
      <c r="E11" s="3">
        <v>8.6199999999999992</v>
      </c>
      <c r="F11" s="3">
        <v>3.44</v>
      </c>
      <c r="G11" s="4">
        <v>370</v>
      </c>
      <c r="H11" s="4">
        <v>619</v>
      </c>
      <c r="I11" s="4">
        <v>781</v>
      </c>
      <c r="J11" s="4">
        <v>1063</v>
      </c>
      <c r="K11" s="4">
        <v>1239</v>
      </c>
      <c r="L11" s="4">
        <v>234</v>
      </c>
      <c r="M11" s="4">
        <v>406</v>
      </c>
      <c r="N11" s="4">
        <v>535</v>
      </c>
      <c r="O11" s="4">
        <v>662</v>
      </c>
      <c r="P11" s="4">
        <v>788</v>
      </c>
      <c r="Q11" s="2"/>
      <c r="R11" s="2"/>
      <c r="S11" s="2"/>
    </row>
    <row r="12" spans="1:19" x14ac:dyDescent="0.25">
      <c r="A12" s="2">
        <v>10</v>
      </c>
      <c r="B12" s="3">
        <v>98.27</v>
      </c>
      <c r="C12" s="3">
        <v>44.82</v>
      </c>
      <c r="D12" s="3">
        <v>25.86</v>
      </c>
      <c r="E12" s="3">
        <v>6.89</v>
      </c>
      <c r="F12" s="3">
        <v>3.44</v>
      </c>
      <c r="G12" s="4">
        <v>344</v>
      </c>
      <c r="H12" s="4">
        <v>594</v>
      </c>
      <c r="I12" s="4">
        <v>837</v>
      </c>
      <c r="J12" s="4">
        <v>1049</v>
      </c>
      <c r="K12" s="4">
        <v>1213</v>
      </c>
      <c r="L12" s="4">
        <v>234</v>
      </c>
      <c r="M12" s="4">
        <v>453</v>
      </c>
      <c r="N12" s="4">
        <v>507</v>
      </c>
      <c r="O12" s="4">
        <v>657</v>
      </c>
      <c r="P12" s="4">
        <v>851</v>
      </c>
      <c r="Q12" s="2"/>
      <c r="R12" s="2"/>
      <c r="S12" s="2"/>
    </row>
    <row r="13" spans="1:19" x14ac:dyDescent="0.25">
      <c r="A13" s="2" t="s">
        <v>1</v>
      </c>
      <c r="B13" s="3">
        <f>AVERAGE(B3:B12)</f>
        <v>94.648999999999987</v>
      </c>
      <c r="C13" s="3">
        <f>AVERAGE(C3:C12)</f>
        <v>52.927</v>
      </c>
      <c r="D13" s="3">
        <f t="shared" ref="D13:P13" si="0">AVERAGE(D3:D12)</f>
        <v>22.926000000000005</v>
      </c>
      <c r="E13" s="3">
        <f t="shared" si="0"/>
        <v>9.8230000000000004</v>
      </c>
      <c r="F13" s="3">
        <f t="shared" si="0"/>
        <v>2.9260000000000006</v>
      </c>
      <c r="G13" s="4">
        <f t="shared" si="0"/>
        <v>333.9</v>
      </c>
      <c r="H13" s="4">
        <f t="shared" si="0"/>
        <v>609.29999999999995</v>
      </c>
      <c r="I13" s="4">
        <f t="shared" si="0"/>
        <v>844.5</v>
      </c>
      <c r="J13" s="4">
        <f t="shared" si="0"/>
        <v>1083.5</v>
      </c>
      <c r="K13" s="4">
        <f t="shared" si="0"/>
        <v>1254.9000000000001</v>
      </c>
      <c r="L13" s="4">
        <f t="shared" si="0"/>
        <v>245.5</v>
      </c>
      <c r="M13" s="4">
        <f t="shared" si="0"/>
        <v>417</v>
      </c>
      <c r="N13" s="4">
        <f t="shared" si="0"/>
        <v>531.1</v>
      </c>
      <c r="O13" s="4">
        <f t="shared" si="0"/>
        <v>708.4</v>
      </c>
      <c r="P13" s="4">
        <f t="shared" si="0"/>
        <v>832.2</v>
      </c>
      <c r="Q13" s="2"/>
      <c r="R13" s="2"/>
      <c r="S13" s="2"/>
    </row>
    <row r="14" spans="1:19" x14ac:dyDescent="0.25">
      <c r="A14" s="2" t="s">
        <v>5</v>
      </c>
      <c r="B14" s="3">
        <f>(1-EXP(-8*329/B2))^8*100</f>
        <v>95.934550230088433</v>
      </c>
      <c r="C14" s="3">
        <f t="shared" ref="C14:F14" si="1">(1-EXP(-8*329/C2))^8*100</f>
        <v>55.03376401482425</v>
      </c>
      <c r="D14" s="3">
        <f t="shared" si="1"/>
        <v>21.88726951513657</v>
      </c>
      <c r="E14" s="3">
        <f t="shared" si="1"/>
        <v>8.2245251915217512</v>
      </c>
      <c r="F14" s="3">
        <f t="shared" si="1"/>
        <v>3.2274918057557369</v>
      </c>
      <c r="G14" s="2"/>
    </row>
  </sheetData>
  <mergeCells count="4">
    <mergeCell ref="A1:A2"/>
    <mergeCell ref="B1:F1"/>
    <mergeCell ref="G1:K1"/>
    <mergeCell ref="L1:P1"/>
  </mergeCells>
  <phoneticPr fontId="1" type="noConversion"/>
  <pageMargins left="0.7" right="0.7" top="0.75" bottom="0.75" header="0.3" footer="0.3"/>
  <pageSetup paperSize="9" orientation="portrait" r:id="rId1"/>
  <ignoredErrors>
    <ignoredError sqref="B13:P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2022-04-18T06:54:14Z</dcterms:modified>
</cp:coreProperties>
</file>