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ncent of Earth\Documents\GitHub\cs196copyright\"/>
    </mc:Choice>
  </mc:AlternateContent>
  <bookViews>
    <workbookView xWindow="0" yWindow="0" windowWidth="20490" windowHeight="7650" activeTab="1"/>
  </bookViews>
  <sheets>
    <sheet name="Sheet2" sheetId="14" r:id="rId1"/>
    <sheet name="Raw Data" sheetId="1" r:id="rId2"/>
    <sheet name="Sex" sheetId="9" r:id="rId3"/>
    <sheet name="Respondents per Member" sheetId="11" r:id="rId4"/>
    <sheet name="Year Level" sheetId="12" r:id="rId5"/>
  </sheets>
  <calcPr calcId="162913"/>
  <pivotCaches>
    <pivotCache cacheId="0" r:id="rId6"/>
    <pivotCache cacheId="1" r:id="rId7"/>
  </pivotCaches>
</workbook>
</file>

<file path=xl/calcChain.xml><?xml version="1.0" encoding="utf-8"?>
<calcChain xmlns="http://schemas.openxmlformats.org/spreadsheetml/2006/main">
  <c r="E98" i="1" l="1"/>
  <c r="E97" i="1"/>
  <c r="G100" i="1" l="1"/>
  <c r="G101" i="1"/>
  <c r="G102" i="1"/>
  <c r="G103" i="1"/>
  <c r="I96" i="1" l="1"/>
  <c r="J96" i="1"/>
  <c r="K96" i="1"/>
  <c r="L96" i="1"/>
  <c r="M96" i="1"/>
  <c r="N96" i="1"/>
  <c r="O96" i="1"/>
  <c r="P96" i="1"/>
  <c r="Q96" i="1"/>
  <c r="R96" i="1"/>
  <c r="S96" i="1"/>
  <c r="T96" i="1"/>
  <c r="I95" i="1"/>
  <c r="J95" i="1"/>
  <c r="K95" i="1"/>
  <c r="L95" i="1"/>
  <c r="M95" i="1"/>
  <c r="N95" i="1"/>
  <c r="O95" i="1"/>
  <c r="P95" i="1"/>
  <c r="Q95" i="1"/>
  <c r="R95" i="1"/>
  <c r="S95" i="1"/>
  <c r="T95" i="1"/>
  <c r="H95" i="1"/>
  <c r="H96" i="1"/>
  <c r="E99" i="1" l="1"/>
</calcChain>
</file>

<file path=xl/sharedStrings.xml><?xml version="1.0" encoding="utf-8"?>
<sst xmlns="http://schemas.openxmlformats.org/spreadsheetml/2006/main" count="1904" uniqueCount="167">
  <si>
    <t>Timestamp</t>
  </si>
  <si>
    <t>Student Number</t>
  </si>
  <si>
    <t>College</t>
  </si>
  <si>
    <t>Year Level</t>
  </si>
  <si>
    <t>Sex</t>
  </si>
  <si>
    <t>Administered by</t>
  </si>
  <si>
    <t>Which of these products are you familiar with?</t>
  </si>
  <si>
    <t>Did you already know about this case?</t>
  </si>
  <si>
    <t>Samsung was found GUILTY of infringing Appleâ€™s design patent of â€œhome button, rounded corners and tapered edges (USD593087)â€. Do you agree with the decision?</t>
  </si>
  <si>
    <t>Samsung was found GUILTY of infringing Appleâ€™s design patent of â€œOn-Screen Icons (US D604305)â€. Do you agree with the decision?</t>
  </si>
  <si>
    <t>Samsung was found NOT GUILTY of infringing Appleâ€™s design patent for their iPad (US D504889). Do you agree with the decision?</t>
  </si>
  <si>
    <t>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t>
  </si>
  <si>
    <t>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t>
  </si>
  <si>
    <t>The first judge declared APIs to be free of copyright because it was considered too generic and reflected the only functional way to do something. Basically, the court decided that APIs do not contain any expressiveness or creativity. Do you agree?</t>
  </si>
  <si>
    <t>The second ruling reversed the first one, declaring that the Java API was protected by copyright. Do you agree?</t>
  </si>
  <si>
    <t>The third ruling defended Googleâ€™s use of the Java API as fair use,ensuring that the copyright laws could not hinder innovations made by Google. Do you agree that it was fair use?</t>
  </si>
  <si>
    <t>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t>
  </si>
  <si>
    <t>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t>
  </si>
  <si>
    <t>If someone copied part of your work and used it to create a popular and profitable product, would you demand that they stop creating/selling the product?</t>
  </si>
  <si>
    <t>In the same situation, what would you ask as compensation from the people who copied your work?</t>
  </si>
  <si>
    <t>2016/09/13 10:50:44 PM GMT+8</t>
  </si>
  <si>
    <t>Carina Tesoro</t>
  </si>
  <si>
    <t>iPhones &amp; iPads;Galaxy Phones &amp; Tablets;Android</t>
  </si>
  <si>
    <t>No</t>
  </si>
  <si>
    <t>Yes</t>
  </si>
  <si>
    <t>Just a part of their profits</t>
  </si>
  <si>
    <t>2016/09/13 10:50:45 PM GMT+8</t>
  </si>
  <si>
    <t>Faith Therese F. Pena</t>
  </si>
  <si>
    <t>iPhones &amp; iPads;Galaxy Phones &amp; Tablets;Java;Android</t>
  </si>
  <si>
    <t>2016/09/14 10:59:42 PM GMT+8</t>
  </si>
  <si>
    <t>College of Science</t>
  </si>
  <si>
    <t>2nd Year</t>
  </si>
  <si>
    <t>Female</t>
  </si>
  <si>
    <t>Vincent Paul Fiestada</t>
  </si>
  <si>
    <t>2016/09/15 6:14:40 PM GMT+8</t>
  </si>
  <si>
    <t>College of Engineering</t>
  </si>
  <si>
    <t>Male</t>
  </si>
  <si>
    <t>Troi Lobaton</t>
  </si>
  <si>
    <t>2016/09/15 7:49:34 PM GMT+8</t>
  </si>
  <si>
    <t>3rd Year</t>
  </si>
  <si>
    <t>2016/09/15 8:00:55 PM GMT+8</t>
  </si>
  <si>
    <t>2016/09/15 8:11:31 PM GMT+8</t>
  </si>
  <si>
    <t>2016/09/15 8:59:39 PM GMT+8</t>
  </si>
  <si>
    <t>2016/09/18 1:21:27 AM GMT+8</t>
  </si>
  <si>
    <t>2016/09/18 1:26:53 AM GMT+8</t>
  </si>
  <si>
    <t>Carisse Dacuba</t>
  </si>
  <si>
    <t>iPhones &amp; iPads</t>
  </si>
  <si>
    <t>All of their profits</t>
  </si>
  <si>
    <t>2016/09/18 1:58:04 AM GMT+8</t>
  </si>
  <si>
    <t>Android</t>
  </si>
  <si>
    <t>2016/09/18 9:11:17 AM GMT+8</t>
  </si>
  <si>
    <t>None of their profits</t>
  </si>
  <si>
    <t>2016/09/18 10:10:07 AM GMT+8</t>
  </si>
  <si>
    <t>2016/09/18 11:38:17 AM GMT+8</t>
  </si>
  <si>
    <t>2016/09/18 2:49:17 PM GMT+8</t>
  </si>
  <si>
    <t>2016/09/18 7:50:21 PM GMT+8</t>
  </si>
  <si>
    <t>2016/09/18 9:38:54 PM GMT+8</t>
  </si>
  <si>
    <t>2016/09/18 10:31:23 PM GMT+8</t>
  </si>
  <si>
    <t>2016/09/19 6:15:48 PM GMT+8</t>
  </si>
  <si>
    <t>iPhones &amp; iPads;Android</t>
  </si>
  <si>
    <t>2016/09/19 7:33:21 PM GMT+8</t>
  </si>
  <si>
    <t>2016/09/19 7:34:23 PM GMT+8</t>
  </si>
  <si>
    <t>2016/09/19 7:47:50 PM GMT+8</t>
  </si>
  <si>
    <t>iPhones &amp; iPads;Galaxy Phones &amp; Tablets</t>
  </si>
  <si>
    <t>2016/09/19 7:53:39 PM GMT+8</t>
  </si>
  <si>
    <t>2016/09/19 8:05:36 PM GMT+8</t>
  </si>
  <si>
    <t>iPhones &amp; iPads;Java;Android</t>
  </si>
  <si>
    <t>2016/09/19 8:09:26 PM GMT+8</t>
  </si>
  <si>
    <t>2016/09/19 8:22:21 PM GMT+8</t>
  </si>
  <si>
    <t>2016/09/19 8:56:08 PM GMT+8</t>
  </si>
  <si>
    <t>2016/09/19 9:23:53 PM GMT+8</t>
  </si>
  <si>
    <t>2016/09/19 9:37:35 PM GMT+8</t>
  </si>
  <si>
    <t>2016/09/20 12:03:39 AM GMT+8</t>
  </si>
  <si>
    <t>2016/09/20 8:40:50 AM GMT+8</t>
  </si>
  <si>
    <t>2016/09/20 8:51:25 AM GMT+8</t>
  </si>
  <si>
    <t>2016/09/20 9:10:46 AM GMT+8</t>
  </si>
  <si>
    <t>2016/09/20 10:27:13 PM GMT+8</t>
  </si>
  <si>
    <t>2016/09/20 10:53:07 PM GMT+8</t>
  </si>
  <si>
    <t>2016/09/21 12:16:20 AM GMT+8</t>
  </si>
  <si>
    <t>Count of Administered by</t>
  </si>
  <si>
    <t>Count of Sex</t>
  </si>
  <si>
    <t>Count of Year Level</t>
  </si>
  <si>
    <t>4th Year</t>
  </si>
  <si>
    <t>5th Year</t>
  </si>
  <si>
    <t>Total</t>
  </si>
  <si>
    <t>Arel Latoga</t>
  </si>
  <si>
    <t>2016/09/21 10:52:15 AM GMT+8</t>
  </si>
  <si>
    <t>Abby</t>
  </si>
  <si>
    <t>2016/09/21 10:55:44 AM GMT+8</t>
  </si>
  <si>
    <t>2016/09/21 11:09:57 AM GMT+8</t>
  </si>
  <si>
    <t>2016/09/21 11:10:43 AM GMT+8</t>
  </si>
  <si>
    <t>2016/09/21 3:14:12 PM GMT+8</t>
  </si>
  <si>
    <t>2016/09/21 3:55:34 PM GMT+8</t>
  </si>
  <si>
    <t>2016/09/21 8:12:58 PM GMT+8</t>
  </si>
  <si>
    <t>2016/09/21 8:22:58 PM GMT+8</t>
  </si>
  <si>
    <t>2016/09/21 8:46:08 PM GMT+8</t>
  </si>
  <si>
    <t>2016/09/21 8:48:33 PM GMT+8</t>
  </si>
  <si>
    <t>2016/09/21 8:50:17 PM GMT+8</t>
  </si>
  <si>
    <t>2016/09/21 8:53:23 PM GMT+8</t>
  </si>
  <si>
    <t>2016/09/21 8:55:04 PM GMT+8</t>
  </si>
  <si>
    <t>2016/09/21 8:56:24 PM GMT+8</t>
  </si>
  <si>
    <t>2016/09/21 9:02:30 PM GMT+8</t>
  </si>
  <si>
    <t>2016/09/21 9:18:24 PM GMT+8</t>
  </si>
  <si>
    <t>2016/09/21 9:43:15 PM GMT+8</t>
  </si>
  <si>
    <t>Galaxy Phones &amp; Tablets;Android</t>
  </si>
  <si>
    <t>2016/09/21 9:57:54 PM GMT+8</t>
  </si>
  <si>
    <t>2016/09/21 10:06:16 PM GMT+8</t>
  </si>
  <si>
    <t>2016/09/21 10:08:35 PM GMT+8</t>
  </si>
  <si>
    <t>2016/09/21 10:19:38 PM GMT+8</t>
  </si>
  <si>
    <t>2016/09/21 10:23:46 PM GMT+8</t>
  </si>
  <si>
    <t>2016/09/21 11:48:55 PM GMT+8</t>
  </si>
  <si>
    <t>2016/09/22 6:38:21 AM GMT+8</t>
  </si>
  <si>
    <t>iPhones &amp; iPads;Java</t>
  </si>
  <si>
    <t>Row Labels</t>
  </si>
  <si>
    <t>Grand Total</t>
  </si>
  <si>
    <t>(blank)</t>
  </si>
  <si>
    <t>Java</t>
  </si>
  <si>
    <t>Galaxy Phones &amp; Tablets</t>
  </si>
  <si>
    <t>Arel</t>
  </si>
  <si>
    <t>Gerard Arel H. Latoga</t>
  </si>
  <si>
    <t>4th - 5th Year</t>
  </si>
  <si>
    <t>Engineering</t>
  </si>
  <si>
    <t>Lois Velasco</t>
  </si>
  <si>
    <t>Carisse</t>
  </si>
  <si>
    <t>ENGG</t>
  </si>
  <si>
    <t>Ca</t>
  </si>
  <si>
    <t xml:space="preserve"> College of Engineering</t>
  </si>
  <si>
    <t>Engg</t>
  </si>
  <si>
    <t>2016/09/19 11:38:42 PM GMT+8</t>
  </si>
  <si>
    <t>CSSP</t>
  </si>
  <si>
    <t>CS</t>
  </si>
  <si>
    <t>Sabrina Follosco</t>
  </si>
  <si>
    <t>arel latoga</t>
  </si>
  <si>
    <t>College of Engg</t>
  </si>
  <si>
    <t>Bhox Aubrey Bello</t>
  </si>
  <si>
    <t>Arel Latogay</t>
  </si>
  <si>
    <t>2016/09/22 11:09:07 AM GMT+8</t>
  </si>
  <si>
    <t>2016/09/22 4:24:32 PM GMT+8</t>
  </si>
  <si>
    <t>2016/09/22 4:24:44 PM GMT+8</t>
  </si>
  <si>
    <t>2016/09/22 4:24:46 PM GMT+8</t>
  </si>
  <si>
    <t>2016/09/22 4:33:13 PM GMT+8</t>
  </si>
  <si>
    <t>2016/09/22 4:46:30 PM GMT+8</t>
  </si>
  <si>
    <t>2016/09/22 7:30:57 PM GMT+8</t>
  </si>
  <si>
    <t>2016/09/22 8:29:27 PM GMT+8</t>
  </si>
  <si>
    <t>Gerica Castro</t>
  </si>
  <si>
    <t>2016/09/22 8:48:05 PM GMT+8</t>
  </si>
  <si>
    <t xml:space="preserve">College of Science </t>
  </si>
  <si>
    <t>Abby CaÃ±edo</t>
  </si>
  <si>
    <t>2016/09/23 11:43:34 AM GMT+8</t>
  </si>
  <si>
    <t>2016/09/23 12:05:14 PM GMT+8</t>
  </si>
  <si>
    <t>2016/09/23 12:29:46 PM GMT+8</t>
  </si>
  <si>
    <t>carisse</t>
  </si>
  <si>
    <t>2016/09/23 12:29:47 PM GMT+8</t>
  </si>
  <si>
    <t>2016/09/23 5:41:53 PM GMT+8</t>
  </si>
  <si>
    <t>2016/09/23 5:44:55 PM GMT+8</t>
  </si>
  <si>
    <t>1st Year</t>
  </si>
  <si>
    <t>2016/09/23 5:47:00 PM GMT+8</t>
  </si>
  <si>
    <t>2016/09/23 5:49:20 PM GMT+8</t>
  </si>
  <si>
    <t>2016/09/23 5:52:24 PM GMT+8</t>
  </si>
  <si>
    <t>2016/09/23 5:53:55 PM GMT+8</t>
  </si>
  <si>
    <t>2016/09/23 5:56:53 PM GMT+8</t>
  </si>
  <si>
    <t>2016/09/23 5:59:42 PM GMT+8</t>
  </si>
  <si>
    <t>2016/09/23 6:04:11 PM GMT+8</t>
  </si>
  <si>
    <t>Science</t>
  </si>
  <si>
    <t>2016/09/23 6:45:12 PM GMT+8</t>
  </si>
  <si>
    <t>2016/09/23 7:15:06 PM GMT+8</t>
  </si>
  <si>
    <t>2016/09/23 7:16:56 PM GMT+8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</si>
</sst>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Fira Mono"/>
      <family val="2"/>
      <scheme val="minor"/>
    </font>
    <font>
      <sz val="11"/>
      <color theme="1"/>
      <name val="Fira Mono"/>
      <family val="2"/>
      <scheme val="minor"/>
    </font>
    <font>
      <sz val="18"/>
      <color theme="3"/>
      <name val="Fira Mono"/>
      <family val="2"/>
      <scheme val="major"/>
    </font>
    <font>
      <b/>
      <sz val="15"/>
      <color theme="3"/>
      <name val="Fira Mono"/>
      <family val="2"/>
      <scheme val="minor"/>
    </font>
    <font>
      <b/>
      <sz val="13"/>
      <color theme="3"/>
      <name val="Fira Mono"/>
      <family val="2"/>
      <scheme val="minor"/>
    </font>
    <font>
      <b/>
      <sz val="11"/>
      <color theme="3"/>
      <name val="Fira Mono"/>
      <family val="2"/>
      <scheme val="minor"/>
    </font>
    <font>
      <sz val="11"/>
      <color rgb="FF006100"/>
      <name val="Fira Mono"/>
      <family val="2"/>
      <scheme val="minor"/>
    </font>
    <font>
      <sz val="11"/>
      <color rgb="FF9C0006"/>
      <name val="Fira Mono"/>
      <family val="2"/>
      <scheme val="minor"/>
    </font>
    <font>
      <sz val="11"/>
      <color rgb="FF9C6500"/>
      <name val="Fira Mono"/>
      <family val="2"/>
      <scheme val="minor"/>
    </font>
    <font>
      <sz val="11"/>
      <color rgb="FF3F3F76"/>
      <name val="Fira Mono"/>
      <family val="2"/>
      <scheme val="minor"/>
    </font>
    <font>
      <b/>
      <sz val="11"/>
      <color rgb="FF3F3F3F"/>
      <name val="Fira Mono"/>
      <family val="2"/>
      <scheme val="minor"/>
    </font>
    <font>
      <b/>
      <sz val="11"/>
      <color rgb="FFFA7D00"/>
      <name val="Fira Mono"/>
      <family val="2"/>
      <scheme val="minor"/>
    </font>
    <font>
      <sz val="11"/>
      <color rgb="FFFA7D00"/>
      <name val="Fira Mono"/>
      <family val="2"/>
      <scheme val="minor"/>
    </font>
    <font>
      <b/>
      <sz val="11"/>
      <color theme="0"/>
      <name val="Fira Mono"/>
      <family val="2"/>
      <scheme val="minor"/>
    </font>
    <font>
      <sz val="11"/>
      <color rgb="FFFF0000"/>
      <name val="Fira Mono"/>
      <family val="2"/>
      <scheme val="minor"/>
    </font>
    <font>
      <i/>
      <sz val="11"/>
      <color rgb="FF7F7F7F"/>
      <name val="Fira Mono"/>
      <family val="2"/>
      <scheme val="minor"/>
    </font>
    <font>
      <b/>
      <sz val="11"/>
      <color theme="1"/>
      <name val="Fira Mono"/>
      <family val="2"/>
      <scheme val="minor"/>
    </font>
    <font>
      <sz val="11"/>
      <color theme="0"/>
      <name val="Fira Mono"/>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[results_charted.xlsx]Sex!PivotTable21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PH"/>
              <a:t>Count of Sex</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Sex!$B$3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4B-4B34-A2A0-95BB8AEF1E4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4B-4B34-A2A0-95BB8AEF1E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Sex!$A$4:$A$5</c:f>
              <c:strCache>
                <c:ptCount val="2"/>
                <c:pt idx="0">
                  <c:v>Female</c:v>
                </c:pt>
                <c:pt idx="1">
                  <c:v>Male</c:v>
                </c:pt>
              </c:strCache>
            </c:strRef>
          </c:cat>
          <c:val>
            <c:numRef>
              <c:f>Sex!$B$4:$B$5</c:f>
              <c:numCache>
                <c:formatCode>General</c:formatCode>
                <c:ptCount val="2"/>
                <c:pt idx="0">
                  <c:v>29</c:v>
                </c:pt>
                <c:pt idx="1">
                  <c:v>31</c:v>
                </c:pt>
              </c:numCache>
            </c:numRef>
          </c:val>
          <c:extLst>
            <c:ext xmlns:c16="http://schemas.microsoft.com/office/drawing/2014/chart" uri="{C3380CC4-5D6E-409C-BE32-E72D297353CC}">
              <c16:uniqueId val="{00000000-5F5E-4712-82CA-E03E760F0B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[results_charted.xlsx]Respondents per Member!PivotTable28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Administered by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'Respondents per Member'!$B$3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'Respondents per Member'!$A$4:$A$8</c:f>
              <c:strCache>
                <c:ptCount val="5"/>
                <c:pt idx="0">
                  <c:v>Carisse Dacuba</c:v>
                </c:pt>
                <c:pt idx="1">
                  <c:v>Troi Lobaton</c:v>
                </c:pt>
                <c:pt idx="2">
                  <c:v>Vincent Paul Fiestada</c:v>
                </c:pt>
                <c:pt idx="3">
                  <c:v>Arel Latoga</c:v>
                </c:pt>
                <c:pt idx="4">
                  <c:v>Abby</c:v>
                </c:pt>
              </c:strCache>
            </c:strRef>
          </c:cat>
          <c:val>
            <c:numRef>
              <c:f>'Respondents per Member'!$B$4:$B$8</c:f>
              <c:numCache>
                <c:formatCode>General</c:formatCode>
                <c:ptCount val="5"/>
                <c:pt idx="0">
                  <c:v>18</c:v>
                </c:pt>
                <c:pt idx="1">
                  <c:v>15</c:v>
                </c:pt>
                <c:pt idx="2">
                  <c:v>15</c:v>
                </c:pt>
                <c:pt idx="3">
                  <c:v>8</c:v>
                </c:pt>
                <c:pt idx="4">
                  <c:v>4</c:v>
                </c:pt>
              </c:numCache>
            </c:numRef>
          </c:val>
          <c:extLst>
            <c:ext xmlns:c16="http://schemas.microsoft.com/office/drawing/2014/chart" uri="{C3380CC4-5D6E-409C-BE32-E72D297353CC}">
              <c16:uniqueId val="{00000000-5B9E-41B1-A5B1-F2455516E591}"/>
            </c:ext>
          </c:extLst>
        </c:ser>
        <c:dLbls>
          <c:showLegendKey val="0"/>
          <c:showVal val="0"/>
          <c:showCatName val="0"/>
          <c:showSerName val="0"/>
          <c:showPercent val="0"/>
          <c:showBubbleSize val="0"/>
        </c:dLbls>
        <c:gapWidth val="100"/>
        <c:axId val="1444692912"/>
        <c:axId val="1444703728"/>
      </c:barChart>
      <c:catAx>
        <c:axId val="144469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703728"/>
        <c:crosses val="autoZero"/>
        <c:auto val="1"/>
        <c:lblAlgn val="ctr"/>
        <c:lblOffset val="100"/>
        <c:noMultiLvlLbl val="0"/>
      </c:catAx>
      <c:valAx>
        <c:axId val="144470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69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[results_charted.xlsx]Year Level!PivotTable3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Year Level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'Year Level'!$C$3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'Year Level'!$A$4:$B$10</c:f>
              <c:multiLvlStrCache>
                <c:ptCount val="7"/>
                <c:lvl>
                  <c:pt idx="0">
                    <c:v>College of Engineering</c:v>
                  </c:pt>
                  <c:pt idx="1">
                    <c:v>College of Science</c:v>
                  </c:pt>
                  <c:pt idx="2">
                    <c:v>College of Engineering</c:v>
                  </c:pt>
                  <c:pt idx="3">
                    <c:v>College of Engineering</c:v>
                  </c:pt>
                  <c:pt idx="4">
                    <c:v>College of Science</c:v>
                  </c:pt>
                  <c:pt idx="5">
                    <c:v>College of Engineering</c:v>
                  </c:pt>
                  <c:pt idx="6">
                    <c:v>College of Science</c:v>
                  </c:pt>
                </c:lvl>
                <c:lvl>
                  <c:pt idx="0">
                    <c:v>2nd Year</c:v>
                  </c:pt>
                  <c:pt idx="2">
                    <c:v>3rd Year</c:v>
                  </c:pt>
                  <c:pt idx="3">
                    <c:v>4th Year</c:v>
                  </c:pt>
                  <c:pt idx="5">
                    <c:v>5th Year</c:v>
                  </c:pt>
                </c:lvl>
              </c:multiLvlStrCache>
            </c:multiLvlStrRef>
          </c:cat>
          <c:val>
            <c:numRef>
              <c:f>'Year Level'!$C$4:$C$10</c:f>
              <c:numCache>
                <c:formatCode>General</c:formatCode>
                <c:ptCount val="7"/>
                <c:pt idx="0">
                  <c:v>11</c:v>
                </c:pt>
                <c:pt idx="1">
                  <c:v>1</c:v>
                </c:pt>
                <c:pt idx="2">
                  <c:v>4</c:v>
                </c:pt>
                <c:pt idx="3">
                  <c:v>25</c:v>
                </c:pt>
                <c:pt idx="4">
                  <c:v>6</c:v>
                </c:pt>
                <c:pt idx="5">
                  <c:v>12</c:v>
                </c:pt>
                <c:pt idx="6">
                  <c:v>1</c:v>
                </c:pt>
              </c:numCache>
            </c:numRef>
          </c:val>
          <c:extLst>
            <c:ext xmlns:c16="http://schemas.microsoft.com/office/drawing/2014/chart" uri="{C3380CC4-5D6E-409C-BE32-E72D297353CC}">
              <c16:uniqueId val="{00000000-D72E-4B80-9D5B-4DA0E75038B4}"/>
            </c:ext>
          </c:extLst>
        </c:ser>
        <c:dLbls>
          <c:showLegendKey val="0"/>
          <c:showVal val="0"/>
          <c:showCatName val="0"/>
          <c:showSerName val="0"/>
          <c:showPercent val="0"/>
          <c:showBubbleSize val="0"/>
        </c:dLbls>
        <c:gapWidth val="100"/>
        <c:axId val="558315072"/>
        <c:axId val="558311328"/>
      </c:barChart>
      <c:catAx>
        <c:axId val="55831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1328"/>
        <c:crosses val="autoZero"/>
        <c:auto val="1"/>
        <c:lblAlgn val="ctr"/>
        <c:lblOffset val="100"/>
        <c:noMultiLvlLbl val="0"/>
      </c:catAx>
      <c:valAx>
        <c:axId val="55831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152400</xdr:colOff>
      <xdr:row>1</xdr:row>
      <xdr:rowOff>171450</xdr:rowOff>
    </xdr:from>
    <xdr:to>
      <xdr:col>9</xdr:col>
      <xdr:colOff>152400</xdr:colOff>
      <xdr:row>16</xdr:row>
      <xdr:rowOff>57150</xdr:rowOff>
    </xdr:to>
    <xdr:graphicFrame macro="">
      <xdr:nvGraphicFramePr>
        <xdr:cNvPr id="2" name="Male Female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19050</xdr:rowOff>
    </xdr:from>
    <xdr:to>
      <xdr:col>8</xdr:col>
      <xdr:colOff>571500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266699</xdr:colOff>
      <xdr:row>1</xdr:row>
      <xdr:rowOff>57149</xdr:rowOff>
    </xdr:from>
    <xdr:to>
      <xdr:col>12</xdr:col>
      <xdr:colOff>104774</xdr:colOff>
      <xdr:row>25</xdr:row>
      <xdr:rowOff>81643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ncent Paul Fiestada" refreshedDate="42636.774132638886" createdVersion="6" refreshedVersion="6" minRefreshableVersion="3" recordCount="60">
  <cacheSource type="worksheet">
    <worksheetSource ref="A94:U154" sheet="Raw Data"/>
  </cacheSource>
  <cacheFields count="21">
    <cacheField name="Timestamp" numFmtId="0">
      <sharedItems/>
    </cacheField>
    <cacheField name="Student Number" numFmtId="0">
      <sharedItems containsMixedTypes="1" containsNumber="1" containsInteger="1" minValue="20131526" maxValue="201523456"/>
    </cacheField>
    <cacheField name="College" numFmtId="0">
      <sharedItems containsBlank="1" count="8">
        <s v="College of Science"/>
        <s v="College of Engineering"/>
        <m u="1"/>
        <s v=" College of Engineering" u="1"/>
        <s v="Engineering" u="1"/>
        <s v="CS" u="1"/>
        <s v="College of Engg" u="1"/>
        <s v="ENGG" u="1"/>
      </sharedItems>
    </cacheField>
    <cacheField name="Year Level" numFmtId="0">
      <sharedItems containsBlank="1" count="5">
        <s v="4th Year"/>
        <s v="2nd Year"/>
        <s v="3rd Year"/>
        <s v="5th Year"/>
        <m u="1"/>
      </sharedItems>
    </cacheField>
    <cacheField name="Sex" numFmtId="0">
      <sharedItems count="2">
        <s v="Female"/>
        <s v="Male"/>
      </sharedItems>
    </cacheField>
    <cacheField name="Administered by" numFmtId="0">
      <sharedItems count="13">
        <s v="Arel Latoga"/>
        <s v="Vincent Paul Fiestada"/>
        <s v="Troi Lobaton"/>
        <s v="Carisse Dacuba"/>
        <s v="Abby"/>
        <s v="Bhox Aubrey Bello" u="1"/>
        <s v="Sabrina Follosco" u="1"/>
        <s v="Lois Velasco" u="1"/>
        <s v="Ca" u="1"/>
        <s v="Gerard Arel H. Latoga" u="1"/>
        <s v="Arel" u="1"/>
        <s v="Arel Latogay" u="1"/>
        <s v="Carisse" u="1"/>
      </sharedItems>
    </cacheField>
    <cacheField name="Which of these products are you familiar with?" numFmtId="0">
      <sharedItems/>
    </cacheField>
    <cacheField name="Did you already know about this case?" numFmtId="0">
      <sharedItems/>
    </cacheField>
    <cacheField name="Samsung was found GUILTY of infringing Appleâ€™s design patent of â€œhome button, rounded corners and tapered edges (USD593087)â€. Do you agree with the decision?" numFmtId="0">
      <sharedItems/>
    </cacheField>
    <cacheField name="Samsung was found GUILTY of infringing Appleâ€™s design patent of â€œOn-Screen Icons (US D604305)â€. Do you agree with the decision?" numFmtId="0">
      <sharedItems/>
    </cacheField>
    <cacheField name="Samsung was found NOT GUILTY of infringing Appleâ€™s design patent for their iPad (US D504889). Do you agree with the decision?" numFmtId="0">
      <sharedItems/>
    </cacheField>
    <cacheField name="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 numFmtId="0">
      <sharedItems/>
    </cacheField>
    <cacheField name="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 numFmtId="0">
      <sharedItems/>
    </cacheField>
    <cacheField name="Did you already know about this case?2" numFmtId="0">
      <sharedItems/>
    </cacheField>
    <cacheField name="The first judge declared APIs to be free of copyright because it was considered too generic and reflected the only functional way to do something. Basically, the court decided that APIs do not contain any expressiveness or creativity. Do you agree?" numFmtId="0">
      <sharedItems/>
    </cacheField>
    <cacheField name="The second ruling reversed the first one, declaring that the Java API was protected by copyright. Do you agree?" numFmtId="0">
      <sharedItems/>
    </cacheField>
    <cacheField name="The third ruling defended Googleâ€™s use of the Java API as fair use,ensuring that the copyright laws could not hinder innovations made by Google. Do you agree that it was fair use?" numFmtId="0">
      <sharedItems/>
    </cacheField>
    <cacheField name="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 numFmtId="0">
      <sharedItems/>
    </cacheField>
    <cacheField name="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 numFmtId="0">
      <sharedItems/>
    </cacheField>
    <cacheField name="If someone copied part of your work and used it to create a popular and profitable product, would you demand that they stop creating/selling the product?" numFmtId="0">
      <sharedItems/>
    </cacheField>
    <cacheField name="In the same situation, what would you ask as compensation from the people who copied your work?"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ncent Paul Fiestada" refreshedDate="42636.798732175928" createdVersion="6" refreshedVersion="6" minRefreshableVersion="3" recordCount="64">
  <cacheSource type="worksheet">
    <worksheetSource ref="G1:G1048576" sheet="Raw Data"/>
  </cacheSource>
  <cacheFields count="1">
    <cacheField name="Which of these products are you familiar with?" numFmtId="0">
      <sharedItems containsBlank="1" count="10">
        <s v="iPhones &amp; iPads;Galaxy Phones &amp; Tablets;Android"/>
        <s v="iPhones &amp; iPads;Galaxy Phones &amp; Tablets;Java;Android"/>
        <s v="iPhones &amp; iPads"/>
        <s v="Android"/>
        <s v="iPhones &amp; iPads;Android"/>
        <s v="iPhones &amp; iPads;Galaxy Phones &amp; Tablets"/>
        <s v="iPhones &amp; iPads;Java;Android"/>
        <s v="Galaxy Phones &amp; Tablets;Android"/>
        <s v="iPhones &amp; iPads;Jav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
  <r>
    <s v="2016/09/13 10:50:44 PM GMT+8"/>
    <s v="Carina Tesoro"/>
    <x v="0"/>
    <x v="0"/>
    <x v="0"/>
    <x v="0"/>
    <s v="iPhones &amp; iPads;Galaxy Phones &amp; Tablets;Android"/>
    <s v="No"/>
    <s v="No"/>
    <s v="No"/>
    <s v="Yes"/>
    <s v="Yes"/>
    <s v="Yes"/>
    <s v="No"/>
    <s v="No"/>
    <s v="Yes"/>
    <s v="Yes"/>
    <s v="No"/>
    <s v="Yes"/>
    <s v="Yes"/>
    <s v="Just a part of their profits"/>
  </r>
  <r>
    <s v="2016/09/13 10:50:45 PM GMT+8"/>
    <s v="Faith Therese F. Pena"/>
    <x v="1"/>
    <x v="0"/>
    <x v="0"/>
    <x v="0"/>
    <s v="iPhones &amp; iPads;Galaxy Phones &amp; Tablets;Java;Android"/>
    <s v="No"/>
    <s v="No"/>
    <s v="Yes"/>
    <s v="Yes"/>
    <s v="Yes"/>
    <s v="Yes"/>
    <s v="No"/>
    <s v="No"/>
    <s v="Yes"/>
    <s v="No"/>
    <s v="No"/>
    <s v="Yes"/>
    <s v="Yes"/>
    <s v="Just a part of their profits"/>
  </r>
  <r>
    <s v="2016/09/14 10:59:42 PM GMT+8"/>
    <n v="201502372"/>
    <x v="0"/>
    <x v="1"/>
    <x v="0"/>
    <x v="1"/>
    <s v="iPhones &amp; iPads;Galaxy Phones &amp; Tablets;Java;Android"/>
    <s v="No"/>
    <s v="No"/>
    <s v="No"/>
    <s v="Yes"/>
    <s v="No"/>
    <s v="Yes"/>
    <s v="No"/>
    <s v="Yes"/>
    <s v="Yes"/>
    <s v="Yes"/>
    <s v="Yes"/>
    <s v="No"/>
    <s v="Yes"/>
    <s v="Just a part of their profits"/>
  </r>
  <r>
    <s v="2016/09/15 6:14:40 PM GMT+8"/>
    <n v="201513612"/>
    <x v="1"/>
    <x v="1"/>
    <x v="1"/>
    <x v="2"/>
    <s v="iPhones &amp; iPads;Galaxy Phones &amp; Tablets;Android"/>
    <s v="No"/>
    <s v="No"/>
    <s v="No"/>
    <s v="Yes"/>
    <s v="Yes"/>
    <s v="No"/>
    <s v="No"/>
    <s v="Yes"/>
    <s v="No"/>
    <s v="Yes"/>
    <s v="Yes"/>
    <s v="No"/>
    <s v="No"/>
    <s v="Just a part of their profits"/>
  </r>
  <r>
    <s v="2016/09/15 7:49:34 PM GMT+8"/>
    <n v="201451498"/>
    <x v="1"/>
    <x v="2"/>
    <x v="0"/>
    <x v="2"/>
    <s v="iPhones &amp; iPads;Galaxy Phones &amp; Tablets;Java;Android"/>
    <s v="Yes"/>
    <s v="No"/>
    <s v="Yes"/>
    <s v="Yes"/>
    <s v="Yes"/>
    <s v="Yes"/>
    <s v="No"/>
    <s v="No"/>
    <s v="Yes"/>
    <s v="Yes"/>
    <s v="Yes"/>
    <s v="Yes"/>
    <s v="Yes"/>
    <s v="Just a part of their profits"/>
  </r>
  <r>
    <s v="2016/09/15 8:00:55 PM GMT+8"/>
    <n v="201301872"/>
    <x v="0"/>
    <x v="0"/>
    <x v="0"/>
    <x v="2"/>
    <s v="iPhones &amp; iPads;Galaxy Phones &amp; Tablets;Android"/>
    <s v="No"/>
    <s v="No"/>
    <s v="Yes"/>
    <s v="Yes"/>
    <s v="Yes"/>
    <s v="No"/>
    <s v="No"/>
    <s v="No"/>
    <s v="Yes"/>
    <s v="No"/>
    <s v="No"/>
    <s v="Yes"/>
    <s v="Yes"/>
    <s v="Just a part of their profits"/>
  </r>
  <r>
    <s v="2016/09/15 8:11:31 PM GMT+8"/>
    <n v="201454693"/>
    <x v="1"/>
    <x v="2"/>
    <x v="1"/>
    <x v="2"/>
    <s v="iPhones &amp; iPads;Galaxy Phones &amp; Tablets;Java;Android"/>
    <s v="Yes"/>
    <s v="No"/>
    <s v="No"/>
    <s v="Yes"/>
    <s v="Yes"/>
    <s v="Yes"/>
    <s v="No"/>
    <s v="Yes"/>
    <s v="No"/>
    <s v="Yes"/>
    <s v="No"/>
    <s v="Yes"/>
    <s v="No"/>
    <s v="Just a part of their profits"/>
  </r>
  <r>
    <s v="2016/09/15 8:59:39 PM GMT+8"/>
    <n v="201314723"/>
    <x v="0"/>
    <x v="0"/>
    <x v="0"/>
    <x v="2"/>
    <s v="iPhones &amp; iPads;Galaxy Phones &amp; Tablets;Java;Android"/>
    <s v="No"/>
    <s v="No"/>
    <s v="No"/>
    <s v="Yes"/>
    <s v="Yes"/>
    <s v="No"/>
    <s v="No"/>
    <s v="No"/>
    <s v="Yes"/>
    <s v="No"/>
    <s v="No"/>
    <s v="Yes"/>
    <s v="Yes"/>
    <s v="Just a part of their profits"/>
  </r>
  <r>
    <s v="2016/09/18 1:21:27 AM GMT+8"/>
    <n v="201130511"/>
    <x v="1"/>
    <x v="3"/>
    <x v="1"/>
    <x v="3"/>
    <s v="iPhones &amp; iPads;Galaxy Phones &amp; Tablets;Android"/>
    <s v="No"/>
    <s v="No"/>
    <s v="No"/>
    <s v="No"/>
    <s v="Yes"/>
    <s v="Yes"/>
    <s v="No"/>
    <s v="No"/>
    <s v="Yes"/>
    <s v="Yes"/>
    <s v="Yes"/>
    <s v="No"/>
    <s v="No"/>
    <s v="Just a part of their profits"/>
  </r>
  <r>
    <s v="2016/09/18 1:26:53 AM GMT+8"/>
    <n v="201466214"/>
    <x v="1"/>
    <x v="2"/>
    <x v="0"/>
    <x v="3"/>
    <s v="iPhones &amp; iPads"/>
    <s v="No"/>
    <s v="No"/>
    <s v="Yes"/>
    <s v="No"/>
    <s v="Yes"/>
    <s v="Yes"/>
    <s v="No"/>
    <s v="No"/>
    <s v="No"/>
    <s v="No"/>
    <s v="No"/>
    <s v="Yes"/>
    <s v="Yes"/>
    <s v="All of their profits"/>
  </r>
  <r>
    <s v="2016/09/18 1:58:04 AM GMT+8"/>
    <n v="201378766"/>
    <x v="1"/>
    <x v="0"/>
    <x v="1"/>
    <x v="3"/>
    <s v="Android"/>
    <s v="No"/>
    <s v="No"/>
    <s v="No"/>
    <s v="Yes"/>
    <s v="Yes"/>
    <s v="No"/>
    <s v="No"/>
    <s v="Yes"/>
    <s v="No"/>
    <s v="Yes"/>
    <s v="No"/>
    <s v="Yes"/>
    <s v="Yes"/>
    <s v="Just a part of their profits"/>
  </r>
  <r>
    <s v="2016/09/18 9:11:17 AM GMT+8"/>
    <n v="201101515"/>
    <x v="1"/>
    <x v="3"/>
    <x v="0"/>
    <x v="3"/>
    <s v="iPhones &amp; iPads;Galaxy Phones &amp; Tablets;Java;Android"/>
    <s v="Yes"/>
    <s v="No"/>
    <s v="No"/>
    <s v="Yes"/>
    <s v="Yes"/>
    <s v="Yes"/>
    <s v="No"/>
    <s v="No"/>
    <s v="Yes"/>
    <s v="Yes"/>
    <s v="Yes"/>
    <s v="No"/>
    <s v="Yes"/>
    <s v="None of their profits"/>
  </r>
  <r>
    <s v="2016/09/18 10:10:07 AM GMT+8"/>
    <n v="201313012"/>
    <x v="1"/>
    <x v="0"/>
    <x v="0"/>
    <x v="3"/>
    <s v="iPhones &amp; iPads;Galaxy Phones &amp; Tablets;Android"/>
    <s v="Yes"/>
    <s v="No"/>
    <s v="No"/>
    <s v="Yes"/>
    <s v="Yes"/>
    <s v="Yes"/>
    <s v="No"/>
    <s v="No"/>
    <s v="Yes"/>
    <s v="Yes"/>
    <s v="No"/>
    <s v="Yes"/>
    <s v="No"/>
    <s v="Just a part of their profits"/>
  </r>
  <r>
    <s v="2016/09/18 11:38:17 AM GMT+8"/>
    <n v="201359474"/>
    <x v="1"/>
    <x v="0"/>
    <x v="1"/>
    <x v="3"/>
    <s v="iPhones &amp; iPads;Galaxy Phones &amp; Tablets;Java;Android"/>
    <s v="No"/>
    <s v="No"/>
    <s v="Yes"/>
    <s v="Yes"/>
    <s v="Yes"/>
    <s v="No"/>
    <s v="No"/>
    <s v="Yes"/>
    <s v="Yes"/>
    <s v="Yes"/>
    <s v="Yes"/>
    <s v="No"/>
    <s v="No"/>
    <s v="Just a part of their profits"/>
  </r>
  <r>
    <s v="2016/09/18 2:49:17 PM GMT+8"/>
    <n v="201116701"/>
    <x v="1"/>
    <x v="3"/>
    <x v="0"/>
    <x v="3"/>
    <s v="iPhones &amp; iPads;Galaxy Phones &amp; Tablets;Java;Android"/>
    <s v="Yes"/>
    <s v="Yes"/>
    <s v="No"/>
    <s v="Yes"/>
    <s v="Yes"/>
    <s v="No"/>
    <s v="No"/>
    <s v="Yes"/>
    <s v="Yes"/>
    <s v="Yes"/>
    <s v="No"/>
    <s v="No"/>
    <s v="No"/>
    <s v="None of their profits"/>
  </r>
  <r>
    <s v="2016/09/18 7:50:21 PM GMT+8"/>
    <n v="201259002"/>
    <x v="1"/>
    <x v="3"/>
    <x v="0"/>
    <x v="3"/>
    <s v="iPhones &amp; iPads;Galaxy Phones &amp; Tablets;Java;Android"/>
    <s v="Yes"/>
    <s v="Yes"/>
    <s v="Yes"/>
    <s v="Yes"/>
    <s v="Yes"/>
    <s v="Yes"/>
    <s v="No"/>
    <s v="Yes"/>
    <s v="No"/>
    <s v="Yes"/>
    <s v="Yes"/>
    <s v="No"/>
    <s v="No"/>
    <s v="Just a part of their profits"/>
  </r>
  <r>
    <s v="2016/09/18 9:38:54 PM GMT+8"/>
    <n v="201314726"/>
    <x v="1"/>
    <x v="0"/>
    <x v="1"/>
    <x v="0"/>
    <s v="iPhones &amp; iPads"/>
    <s v="No"/>
    <s v="No"/>
    <s v="No"/>
    <s v="Yes"/>
    <s v="Yes"/>
    <s v="No"/>
    <s v="No"/>
    <s v="Yes"/>
    <s v="No"/>
    <s v="No"/>
    <s v="Yes"/>
    <s v="Yes"/>
    <s v="Yes"/>
    <s v="Just a part of their profits"/>
  </r>
  <r>
    <s v="2016/09/18 10:31:23 PM GMT+8"/>
    <n v="201314815"/>
    <x v="1"/>
    <x v="0"/>
    <x v="1"/>
    <x v="0"/>
    <s v="Android"/>
    <s v="Yes"/>
    <s v="No"/>
    <s v="No"/>
    <s v="Yes"/>
    <s v="No"/>
    <s v="Yes"/>
    <s v="No"/>
    <s v="No"/>
    <s v="Yes"/>
    <s v="Yes"/>
    <s v="Yes"/>
    <s v="Yes"/>
    <s v="Yes"/>
    <s v="Just a part of their profits"/>
  </r>
  <r>
    <s v="2016/09/19 6:15:48 PM GMT+8"/>
    <n v="201301809"/>
    <x v="1"/>
    <x v="0"/>
    <x v="0"/>
    <x v="3"/>
    <s v="iPhones &amp; iPads;Android"/>
    <s v="Yes"/>
    <s v="Yes"/>
    <s v="Yes"/>
    <s v="No"/>
    <s v="No"/>
    <s v="Yes"/>
    <s v="No"/>
    <s v="No"/>
    <s v="Yes"/>
    <s v="No"/>
    <s v="No"/>
    <s v="Yes"/>
    <s v="Yes"/>
    <s v="Just a part of their profits"/>
  </r>
  <r>
    <s v="2016/09/19 7:33:21 PM GMT+8"/>
    <n v="201358103"/>
    <x v="1"/>
    <x v="0"/>
    <x v="1"/>
    <x v="1"/>
    <s v="iPhones &amp; iPads;Galaxy Phones &amp; Tablets;Java;Android"/>
    <s v="Yes"/>
    <s v="No"/>
    <s v="No"/>
    <s v="Yes"/>
    <s v="Yes"/>
    <s v="No"/>
    <s v="Yes"/>
    <s v="Yes"/>
    <s v="No"/>
    <s v="Yes"/>
    <s v="Yes"/>
    <s v="No"/>
    <s v="No"/>
    <s v="Just a part of their profits"/>
  </r>
  <r>
    <s v="2016/09/19 7:34:23 PM GMT+8"/>
    <n v="201262449"/>
    <x v="1"/>
    <x v="3"/>
    <x v="1"/>
    <x v="1"/>
    <s v="iPhones &amp; iPads;Galaxy Phones &amp; Tablets;Java;Android"/>
    <s v="Yes"/>
    <s v="No"/>
    <s v="Yes"/>
    <s v="Yes"/>
    <s v="Yes"/>
    <s v="No"/>
    <s v="No"/>
    <s v="Yes"/>
    <s v="No"/>
    <s v="Yes"/>
    <s v="Yes"/>
    <s v="No"/>
    <s v="Yes"/>
    <s v="Just a part of their profits"/>
  </r>
  <r>
    <s v="2016/09/19 7:47:50 PM GMT+8"/>
    <n v="201300167"/>
    <x v="1"/>
    <x v="0"/>
    <x v="1"/>
    <x v="1"/>
    <s v="iPhones &amp; iPads;Galaxy Phones &amp; Tablets"/>
    <s v="Yes"/>
    <s v="No"/>
    <s v="Yes"/>
    <s v="Yes"/>
    <s v="Yes"/>
    <s v="No"/>
    <s v="No"/>
    <s v="No"/>
    <s v="Yes"/>
    <s v="Yes"/>
    <s v="Yes"/>
    <s v="Yes"/>
    <s v="Yes"/>
    <s v="Just a part of their profits"/>
  </r>
  <r>
    <s v="2016/09/19 7:53:39 PM GMT+8"/>
    <n v="201260357"/>
    <x v="1"/>
    <x v="3"/>
    <x v="0"/>
    <x v="1"/>
    <s v="iPhones &amp; iPads;Galaxy Phones &amp; Tablets;Java;Android"/>
    <s v="No"/>
    <s v="No"/>
    <s v="No"/>
    <s v="Yes"/>
    <s v="Yes"/>
    <s v="Yes"/>
    <s v="No"/>
    <s v="Yes"/>
    <s v="No"/>
    <s v="Yes"/>
    <s v="Yes"/>
    <s v="Yes"/>
    <s v="No"/>
    <s v="Just a part of their profits"/>
  </r>
  <r>
    <s v="2016/09/19 8:05:36 PM GMT+8"/>
    <n v="201162632"/>
    <x v="1"/>
    <x v="3"/>
    <x v="0"/>
    <x v="1"/>
    <s v="iPhones &amp; iPads;Java;Android"/>
    <s v="Yes"/>
    <s v="Yes"/>
    <s v="Yes"/>
    <s v="Yes"/>
    <s v="Yes"/>
    <s v="Yes"/>
    <s v="No"/>
    <s v="Yes"/>
    <s v="Yes"/>
    <s v="No"/>
    <s v="Yes"/>
    <s v="Yes"/>
    <s v="No"/>
    <s v="Just a part of their profits"/>
  </r>
  <r>
    <s v="2016/09/19 8:09:26 PM GMT+8"/>
    <n v="201523456"/>
    <x v="1"/>
    <x v="1"/>
    <x v="1"/>
    <x v="1"/>
    <s v="iPhones &amp; iPads;Galaxy Phones &amp; Tablets;Java;Android"/>
    <s v="Yes"/>
    <s v="No"/>
    <s v="No"/>
    <s v="Yes"/>
    <s v="Yes"/>
    <s v="No"/>
    <s v="Yes"/>
    <s v="Yes"/>
    <s v="No"/>
    <s v="Yes"/>
    <s v="Yes"/>
    <s v="No"/>
    <s v="No"/>
    <s v="Just a part of their profits"/>
  </r>
  <r>
    <s v="2016/09/19 8:22:21 PM GMT+8"/>
    <n v="201310167"/>
    <x v="1"/>
    <x v="0"/>
    <x v="1"/>
    <x v="1"/>
    <s v="iPhones &amp; iPads;Galaxy Phones &amp; Tablets;Java;Android"/>
    <s v="No"/>
    <s v="No"/>
    <s v="Yes"/>
    <s v="No"/>
    <s v="Yes"/>
    <s v="Yes"/>
    <s v="No"/>
    <s v="No"/>
    <s v="Yes"/>
    <s v="Yes"/>
    <s v="Yes"/>
    <s v="No"/>
    <s v="Yes"/>
    <s v="Just a part of their profits"/>
  </r>
  <r>
    <s v="2016/09/19 8:56:08 PM GMT+8"/>
    <n v="201304448"/>
    <x v="1"/>
    <x v="0"/>
    <x v="1"/>
    <x v="1"/>
    <s v="iPhones &amp; iPads;Galaxy Phones &amp; Tablets;Android"/>
    <s v="Yes"/>
    <s v="Yes"/>
    <s v="Yes"/>
    <s v="No"/>
    <s v="Yes"/>
    <s v="Yes"/>
    <s v="No"/>
    <s v="Yes"/>
    <s v="No"/>
    <s v="Yes"/>
    <s v="Yes"/>
    <s v="No"/>
    <s v="Yes"/>
    <s v="All of their profits"/>
  </r>
  <r>
    <s v="2016/09/19 9:23:53 PM GMT+8"/>
    <n v="200664076"/>
    <x v="1"/>
    <x v="2"/>
    <x v="0"/>
    <x v="1"/>
    <s v="Android"/>
    <s v="Yes"/>
    <s v="No"/>
    <s v="No"/>
    <s v="Yes"/>
    <s v="No"/>
    <s v="Yes"/>
    <s v="Yes"/>
    <s v="No"/>
    <s v="No"/>
    <s v="Yes"/>
    <s v="Yes"/>
    <s v="No"/>
    <s v="No"/>
    <s v="Just a part of their profits"/>
  </r>
  <r>
    <s v="2016/09/19 9:37:35 PM GMT+8"/>
    <n v="201122222"/>
    <x v="1"/>
    <x v="3"/>
    <x v="1"/>
    <x v="1"/>
    <s v="iPhones &amp; iPads;Galaxy Phones &amp; Tablets;Java;Android"/>
    <s v="Yes"/>
    <s v="No"/>
    <s v="No"/>
    <s v="No"/>
    <s v="Yes"/>
    <s v="No"/>
    <s v="Yes"/>
    <s v="Yes"/>
    <s v="No"/>
    <s v="Yes"/>
    <s v="Yes"/>
    <s v="No"/>
    <s v="No"/>
    <s v="None of their profits"/>
  </r>
  <r>
    <s v="2016/09/20 12:03:39 AM GMT+8"/>
    <n v="201328739"/>
    <x v="1"/>
    <x v="0"/>
    <x v="0"/>
    <x v="3"/>
    <s v="iPhones &amp; iPads;Galaxy Phones &amp; Tablets;Java;Android"/>
    <s v="No"/>
    <s v="Yes"/>
    <s v="Yes"/>
    <s v="Yes"/>
    <s v="No"/>
    <s v="Yes"/>
    <s v="No"/>
    <s v="No"/>
    <s v="Yes"/>
    <s v="No"/>
    <s v="No"/>
    <s v="Yes"/>
    <s v="Yes"/>
    <s v="None of their profits"/>
  </r>
  <r>
    <s v="2016/09/20 8:40:50 AM GMT+8"/>
    <n v="201504145"/>
    <x v="1"/>
    <x v="1"/>
    <x v="0"/>
    <x v="3"/>
    <s v="iPhones &amp; iPads;Galaxy Phones &amp; Tablets;Android"/>
    <s v="Yes"/>
    <s v="No"/>
    <s v="No"/>
    <s v="Yes"/>
    <s v="Yes"/>
    <s v="Yes"/>
    <s v="No"/>
    <s v="No"/>
    <s v="Yes"/>
    <s v="No"/>
    <s v="No"/>
    <s v="Yes"/>
    <s v="Yes"/>
    <s v="Just a part of their profits"/>
  </r>
  <r>
    <s v="2016/09/20 8:51:25 AM GMT+8"/>
    <n v="201303453"/>
    <x v="0"/>
    <x v="0"/>
    <x v="1"/>
    <x v="1"/>
    <s v="iPhones &amp; iPads;Galaxy Phones &amp; Tablets;Java;Android"/>
    <s v="No"/>
    <s v="Yes"/>
    <s v="Yes"/>
    <s v="No"/>
    <s v="Yes"/>
    <s v="Yes"/>
    <s v="No"/>
    <s v="No"/>
    <s v="Yes"/>
    <s v="No"/>
    <s v="No"/>
    <s v="Yes"/>
    <s v="No"/>
    <s v="Just a part of their profits"/>
  </r>
  <r>
    <s v="2016/09/20 9:10:46 AM GMT+8"/>
    <n v="201337092"/>
    <x v="1"/>
    <x v="0"/>
    <x v="1"/>
    <x v="3"/>
    <s v="iPhones &amp; iPads;Android"/>
    <s v="Yes"/>
    <s v="Yes"/>
    <s v="Yes"/>
    <s v="Yes"/>
    <s v="No"/>
    <s v="No"/>
    <s v="No"/>
    <s v="No"/>
    <s v="Yes"/>
    <s v="Yes"/>
    <s v="Yes"/>
    <s v="No"/>
    <s v="No"/>
    <s v="Just a part of their profits"/>
  </r>
  <r>
    <s v="2016/09/20 10:27:13 PM GMT+8"/>
    <n v="20134865"/>
    <x v="0"/>
    <x v="0"/>
    <x v="0"/>
    <x v="0"/>
    <s v="iPhones &amp; iPads;Galaxy Phones &amp; Tablets;Android"/>
    <s v="No"/>
    <s v="Yes"/>
    <s v="Yes"/>
    <s v="Yes"/>
    <s v="Yes"/>
    <s v="Yes"/>
    <s v="No"/>
    <s v="Yes"/>
    <s v="No"/>
    <s v="Yes"/>
    <s v="Yes"/>
    <s v="No"/>
    <s v="No"/>
    <s v="Just a part of their profits"/>
  </r>
  <r>
    <s v="2016/09/20 10:53:07 PM GMT+8"/>
    <n v="20131526"/>
    <x v="1"/>
    <x v="0"/>
    <x v="1"/>
    <x v="2"/>
    <s v="Android"/>
    <s v="No"/>
    <s v="Yes"/>
    <s v="No"/>
    <s v="No"/>
    <s v="Yes"/>
    <s v="Yes"/>
    <s v="No"/>
    <s v="No"/>
    <s v="Yes"/>
    <s v="Yes"/>
    <s v="No"/>
    <s v="Yes"/>
    <s v="No"/>
    <s v="Just a part of their profits"/>
  </r>
  <r>
    <s v="2016/09/21 12:16:20 AM GMT+8"/>
    <n v="201314912"/>
    <x v="1"/>
    <x v="0"/>
    <x v="0"/>
    <x v="0"/>
    <s v="Android"/>
    <s v="No"/>
    <s v="Yes"/>
    <s v="No"/>
    <s v="Yes"/>
    <s v="Yes"/>
    <s v="Yes"/>
    <s v="No"/>
    <s v="Yes"/>
    <s v="No"/>
    <s v="Yes"/>
    <s v="Yes"/>
    <s v="No"/>
    <s v="No"/>
    <s v="Just a part of their profits"/>
  </r>
  <r>
    <s v="2016/09/21 10:52:15 AM GMT+8"/>
    <n v="201319854"/>
    <x v="0"/>
    <x v="0"/>
    <x v="1"/>
    <x v="4"/>
    <s v="Android"/>
    <s v="Yes"/>
    <s v="No"/>
    <s v="No"/>
    <s v="Yes"/>
    <s v="Yes"/>
    <s v="Yes"/>
    <s v="No"/>
    <s v="No"/>
    <s v="Yes"/>
    <s v="No"/>
    <s v="Yes"/>
    <s v="Yes"/>
    <s v="Yes"/>
    <s v="Just a part of their profits"/>
  </r>
  <r>
    <s v="2016/09/21 10:55:44 AM GMT+8"/>
    <n v="201507560"/>
    <x v="1"/>
    <x v="1"/>
    <x v="1"/>
    <x v="2"/>
    <s v="iPhones &amp; iPads;Galaxy Phones &amp; Tablets;Java;Android"/>
    <s v="Yes"/>
    <s v="No"/>
    <s v="No"/>
    <s v="No"/>
    <s v="Yes"/>
    <s v="No"/>
    <s v="No"/>
    <s v="Yes"/>
    <s v="Yes"/>
    <s v="Yes"/>
    <s v="Yes"/>
    <s v="Yes"/>
    <s v="Yes"/>
    <s v="All of their profits"/>
  </r>
  <r>
    <s v="2016/09/21 11:09:57 AM GMT+8"/>
    <n v="201507559"/>
    <x v="1"/>
    <x v="1"/>
    <x v="1"/>
    <x v="4"/>
    <s v="iPhones &amp; iPads;Galaxy Phones &amp; Tablets;Java;Android"/>
    <s v="Yes"/>
    <s v="No"/>
    <s v="No"/>
    <s v="Yes"/>
    <s v="Yes"/>
    <s v="Yes"/>
    <s v="No"/>
    <s v="Yes"/>
    <s v="Yes"/>
    <s v="Yes"/>
    <s v="Yes"/>
    <s v="Yes"/>
    <s v="No"/>
    <s v="Just a part of their profits"/>
  </r>
  <r>
    <s v="2016/09/21 11:10:43 AM GMT+8"/>
    <n v="201502626"/>
    <x v="1"/>
    <x v="1"/>
    <x v="0"/>
    <x v="4"/>
    <s v="iPhones &amp; iPads;Galaxy Phones &amp; Tablets;Java;Android"/>
    <s v="Yes"/>
    <s v="No"/>
    <s v="No"/>
    <s v="Yes"/>
    <s v="Yes"/>
    <s v="Yes"/>
    <s v="No"/>
    <s v="Yes"/>
    <s v="Yes"/>
    <s v="Yes"/>
    <s v="Yes"/>
    <s v="Yes"/>
    <s v="No"/>
    <s v="Just a part of their profits"/>
  </r>
  <r>
    <s v="2016/09/21 3:14:12 PM GMT+8"/>
    <n v="201300387"/>
    <x v="1"/>
    <x v="0"/>
    <x v="0"/>
    <x v="4"/>
    <s v="iPhones &amp; iPads;Galaxy Phones &amp; Tablets;Android"/>
    <s v="No"/>
    <s v="No"/>
    <s v="No"/>
    <s v="Yes"/>
    <s v="Yes"/>
    <s v="No"/>
    <s v="No"/>
    <s v="No"/>
    <s v="Yes"/>
    <s v="Yes"/>
    <s v="Yes"/>
    <s v="Yes"/>
    <s v="Yes"/>
    <s v="None of their profits"/>
  </r>
  <r>
    <s v="2016/09/21 3:55:34 PM GMT+8"/>
    <n v="201323785"/>
    <x v="1"/>
    <x v="0"/>
    <x v="1"/>
    <x v="0"/>
    <s v="iPhones &amp; iPads;Java;Android"/>
    <s v="No"/>
    <s v="No"/>
    <s v="Yes"/>
    <s v="Yes"/>
    <s v="Yes"/>
    <s v="Yes"/>
    <s v="No"/>
    <s v="No"/>
    <s v="Yes"/>
    <s v="Yes"/>
    <s v="Yes"/>
    <s v="No"/>
    <s v="No"/>
    <s v="Just a part of their profits"/>
  </r>
  <r>
    <s v="2016/09/21 8:12:58 PM GMT+8"/>
    <n v="201314742"/>
    <x v="1"/>
    <x v="0"/>
    <x v="1"/>
    <x v="0"/>
    <s v="iPhones &amp; iPads;Galaxy Phones &amp; Tablets;Java;Android"/>
    <s v="Yes"/>
    <s v="Yes"/>
    <s v="No"/>
    <s v="Yes"/>
    <s v="Yes"/>
    <s v="Yes"/>
    <s v="Yes"/>
    <s v="No"/>
    <s v="No"/>
    <s v="Yes"/>
    <s v="Yes"/>
    <s v="No"/>
    <s v="No"/>
    <s v="Just a part of their profits"/>
  </r>
  <r>
    <s v="2016/09/21 8:22:58 PM GMT+8"/>
    <n v="201311363"/>
    <x v="1"/>
    <x v="0"/>
    <x v="0"/>
    <x v="3"/>
    <s v="iPhones &amp; iPads;Galaxy Phones &amp; Tablets;Java;Android"/>
    <s v="Yes"/>
    <s v="No"/>
    <s v="No"/>
    <s v="Yes"/>
    <s v="Yes"/>
    <s v="Yes"/>
    <s v="No"/>
    <s v="Yes"/>
    <s v="No"/>
    <s v="Yes"/>
    <s v="Yes"/>
    <s v="Yes"/>
    <s v="Yes"/>
    <s v="Just a part of their profits"/>
  </r>
  <r>
    <s v="2016/09/21 8:46:08 PM GMT+8"/>
    <n v="201341019"/>
    <x v="1"/>
    <x v="0"/>
    <x v="0"/>
    <x v="3"/>
    <s v="iPhones &amp; iPads;Galaxy Phones &amp; Tablets;Java;Android"/>
    <s v="No"/>
    <s v="Yes"/>
    <s v="Yes"/>
    <s v="No"/>
    <s v="No"/>
    <s v="Yes"/>
    <s v="No"/>
    <s v="No"/>
    <s v="No"/>
    <s v="Yes"/>
    <s v="No"/>
    <s v="Yes"/>
    <s v="Yes"/>
    <s v="Just a part of their profits"/>
  </r>
  <r>
    <s v="2016/09/21 8:48:33 PM GMT+8"/>
    <n v="201225240"/>
    <x v="1"/>
    <x v="3"/>
    <x v="0"/>
    <x v="2"/>
    <s v="iPhones &amp; iPads;Galaxy Phones &amp; Tablets;Java;Android"/>
    <s v="No"/>
    <s v="No"/>
    <s v="No"/>
    <s v="Yes"/>
    <s v="Yes"/>
    <s v="Yes"/>
    <s v="No"/>
    <s v="No"/>
    <s v="Yes"/>
    <s v="Yes"/>
    <s v="No"/>
    <s v="No"/>
    <s v="Yes"/>
    <s v="Just a part of their profits"/>
  </r>
  <r>
    <s v="2016/09/21 8:50:17 PM GMT+8"/>
    <n v="201513654"/>
    <x v="1"/>
    <x v="1"/>
    <x v="0"/>
    <x v="2"/>
    <s v="iPhones &amp; iPads;Galaxy Phones &amp; Tablets;Java;Android"/>
    <s v="No"/>
    <s v="Yes"/>
    <s v="Yes"/>
    <s v="No"/>
    <s v="No"/>
    <s v="Yes"/>
    <s v="No"/>
    <s v="Yes"/>
    <s v="No"/>
    <s v="Yes"/>
    <s v="Yes"/>
    <s v="No"/>
    <s v="Yes"/>
    <s v="Just a part of their profits"/>
  </r>
  <r>
    <s v="2016/09/21 8:53:23 PM GMT+8"/>
    <n v="201267810"/>
    <x v="0"/>
    <x v="3"/>
    <x v="1"/>
    <x v="2"/>
    <s v="iPhones &amp; iPads;Galaxy Phones &amp; Tablets;Android"/>
    <s v="No"/>
    <s v="Yes"/>
    <s v="Yes"/>
    <s v="Yes"/>
    <s v="No"/>
    <s v="Yes"/>
    <s v="No"/>
    <s v="Yes"/>
    <s v="No"/>
    <s v="Yes"/>
    <s v="Yes"/>
    <s v="Yes"/>
    <s v="Yes"/>
    <s v="Just a part of their profits"/>
  </r>
  <r>
    <s v="2016/09/21 8:55:04 PM GMT+8"/>
    <n v="201259121"/>
    <x v="1"/>
    <x v="3"/>
    <x v="1"/>
    <x v="2"/>
    <s v="iPhones &amp; iPads;Galaxy Phones &amp; Tablets;Java;Android"/>
    <s v="No"/>
    <s v="No"/>
    <s v="Yes"/>
    <s v="No"/>
    <s v="No"/>
    <s v="Yes"/>
    <s v="No"/>
    <s v="No"/>
    <s v="Yes"/>
    <s v="Yes"/>
    <s v="Yes"/>
    <s v="Yes"/>
    <s v="Yes"/>
    <s v="Just a part of their profits"/>
  </r>
  <r>
    <s v="2016/09/21 8:56:24 PM GMT+8"/>
    <n v="201245040"/>
    <x v="1"/>
    <x v="3"/>
    <x v="1"/>
    <x v="2"/>
    <s v="iPhones &amp; iPads;Galaxy Phones &amp; Tablets;Java;Android"/>
    <s v="No"/>
    <s v="No"/>
    <s v="No"/>
    <s v="Yes"/>
    <s v="Yes"/>
    <s v="No"/>
    <s v="No"/>
    <s v="Yes"/>
    <s v="No"/>
    <s v="Yes"/>
    <s v="Yes"/>
    <s v="No"/>
    <s v="No"/>
    <s v="Just a part of their profits"/>
  </r>
  <r>
    <s v="2016/09/21 9:02:30 PM GMT+8"/>
    <n v="201500262"/>
    <x v="1"/>
    <x v="1"/>
    <x v="1"/>
    <x v="3"/>
    <s v="iPhones &amp; iPads;Galaxy Phones &amp; Tablets;Java;Android"/>
    <s v="Yes"/>
    <s v="No"/>
    <s v="No"/>
    <s v="Yes"/>
    <s v="No"/>
    <s v="Yes"/>
    <s v="No"/>
    <s v="Yes"/>
    <s v="Yes"/>
    <s v="Yes"/>
    <s v="No"/>
    <s v="Yes"/>
    <s v="Yes"/>
    <s v="Just a part of their profits"/>
  </r>
  <r>
    <s v="2016/09/21 9:18:24 PM GMT+8"/>
    <n v="201508084"/>
    <x v="1"/>
    <x v="1"/>
    <x v="1"/>
    <x v="3"/>
    <s v="iPhones &amp; iPads;Galaxy Phones &amp; Tablets;Java;Android"/>
    <s v="Yes"/>
    <s v="No"/>
    <s v="No"/>
    <s v="Yes"/>
    <s v="Yes"/>
    <s v="No"/>
    <s v="No"/>
    <s v="Yes"/>
    <s v="No"/>
    <s v="Yes"/>
    <s v="Yes"/>
    <s v="No"/>
    <s v="No"/>
    <s v="Just a part of their profits"/>
  </r>
  <r>
    <s v="2016/09/21 9:43:15 PM GMT+8"/>
    <n v="201370021"/>
    <x v="1"/>
    <x v="0"/>
    <x v="1"/>
    <x v="1"/>
    <s v="Galaxy Phones &amp; Tablets;Android"/>
    <s v="Yes"/>
    <s v="No"/>
    <s v="No"/>
    <s v="Yes"/>
    <s v="Yes"/>
    <s v="Yes"/>
    <s v="Yes"/>
    <s v="Yes"/>
    <s v="No"/>
    <s v="Yes"/>
    <s v="Yes"/>
    <s v="No"/>
    <s v="No"/>
    <s v="Just a part of their profits"/>
  </r>
  <r>
    <s v="2016/09/21 9:57:54 PM GMT+8"/>
    <n v="201111194"/>
    <x v="1"/>
    <x v="3"/>
    <x v="1"/>
    <x v="3"/>
    <s v="iPhones &amp; iPads;Java;Android"/>
    <s v="Yes"/>
    <s v="Yes"/>
    <s v="Yes"/>
    <s v="Yes"/>
    <s v="Yes"/>
    <s v="No"/>
    <s v="No"/>
    <s v="Yes"/>
    <s v="No"/>
    <s v="Yes"/>
    <s v="Yes"/>
    <s v="No"/>
    <s v="No"/>
    <s v="Just a part of their profits"/>
  </r>
  <r>
    <s v="2016/09/21 10:06:16 PM GMT+8"/>
    <n v="201313598"/>
    <x v="1"/>
    <x v="0"/>
    <x v="0"/>
    <x v="2"/>
    <s v="iPhones &amp; iPads;Galaxy Phones &amp; Tablets;Android"/>
    <s v="No"/>
    <s v="No"/>
    <s v="Yes"/>
    <s v="Yes"/>
    <s v="Yes"/>
    <s v="Yes"/>
    <s v="No"/>
    <s v="Yes"/>
    <s v="No"/>
    <s v="Yes"/>
    <s v="Yes"/>
    <s v="No"/>
    <s v="Yes"/>
    <s v="Just a part of their profits"/>
  </r>
  <r>
    <s v="2016/09/21 10:08:35 PM GMT+8"/>
    <n v="201356911"/>
    <x v="1"/>
    <x v="0"/>
    <x v="0"/>
    <x v="2"/>
    <s v="iPhones &amp; iPads;Galaxy Phones &amp; Tablets;Java;Android"/>
    <s v="No"/>
    <s v="No"/>
    <s v="Yes"/>
    <s v="No"/>
    <s v="No"/>
    <s v="Yes"/>
    <s v="No"/>
    <s v="No"/>
    <s v="Yes"/>
    <s v="No"/>
    <s v="Yes"/>
    <s v="Yes"/>
    <s v="Yes"/>
    <s v="Just a part of their profits"/>
  </r>
  <r>
    <s v="2016/09/21 10:19:38 PM GMT+8"/>
    <n v="201349408"/>
    <x v="1"/>
    <x v="0"/>
    <x v="0"/>
    <x v="2"/>
    <s v="iPhones &amp; iPads;Galaxy Phones &amp; Tablets;Android"/>
    <s v="No"/>
    <s v="Yes"/>
    <s v="Yes"/>
    <s v="Yes"/>
    <s v="Yes"/>
    <s v="No"/>
    <s v="No"/>
    <s v="No"/>
    <s v="No"/>
    <s v="Yes"/>
    <s v="No"/>
    <s v="No"/>
    <s v="Yes"/>
    <s v="Just a part of their profits"/>
  </r>
  <r>
    <s v="2016/09/21 10:23:46 PM GMT+8"/>
    <n v="201331169"/>
    <x v="1"/>
    <x v="0"/>
    <x v="0"/>
    <x v="1"/>
    <s v="iPhones &amp; iPads;Galaxy Phones &amp; Tablets;Java;Android"/>
    <s v="No"/>
    <s v="No"/>
    <s v="No"/>
    <s v="Yes"/>
    <s v="Yes"/>
    <s v="Yes"/>
    <s v="No"/>
    <s v="Yes"/>
    <s v="Yes"/>
    <s v="Yes"/>
    <s v="Yes"/>
    <s v="No"/>
    <s v="No"/>
    <s v="Just a part of their profits"/>
  </r>
  <r>
    <s v="2016/09/21 11:48:55 PM GMT+8"/>
    <n v="201500523"/>
    <x v="1"/>
    <x v="1"/>
    <x v="1"/>
    <x v="1"/>
    <s v="iPhones &amp; iPads;Galaxy Phones &amp; Tablets;Android"/>
    <s v="No"/>
    <s v="No"/>
    <s v="No"/>
    <s v="Yes"/>
    <s v="Yes"/>
    <s v="Yes"/>
    <s v="No"/>
    <s v="Yes"/>
    <s v="Yes"/>
    <s v="Yes"/>
    <s v="Yes"/>
    <s v="No"/>
    <s v="No"/>
    <s v="None of their profits"/>
  </r>
  <r>
    <s v="2016/09/22 6:38:21 AM GMT+8"/>
    <n v="201508066"/>
    <x v="1"/>
    <x v="1"/>
    <x v="1"/>
    <x v="3"/>
    <s v="iPhones &amp; iPads;Java"/>
    <s v="No"/>
    <s v="No"/>
    <s v="Yes"/>
    <s v="No"/>
    <s v="Yes"/>
    <s v="No"/>
    <s v="No"/>
    <s v="Yes"/>
    <s v="No"/>
    <s v="Yes"/>
    <s v="Yes"/>
    <s v="No"/>
    <s v="No"/>
    <s v="Just a part of their profits"/>
  </r>
</pivotCacheRecords>
</file>

<file path=xl/pivotCache/pivotCacheRecords2.xml><?xml version="1.0" encoding="utf-8"?>
<pivotCacheRecords xmlns="http://schemas.openxmlformats.org/spreadsheetml/2006/main" xmlns:r="http://schemas.openxmlformats.org/officeDocument/2006/relationships" count="64">
  <r>
    <x v="0"/>
  </r>
  <r>
    <x v="1"/>
  </r>
  <r>
    <x v="1"/>
  </r>
  <r>
    <x v="0"/>
  </r>
  <r>
    <x v="1"/>
  </r>
  <r>
    <x v="0"/>
  </r>
  <r>
    <x v="1"/>
  </r>
  <r>
    <x v="1"/>
  </r>
  <r>
    <x v="0"/>
  </r>
  <r>
    <x v="2"/>
  </r>
  <r>
    <x v="3"/>
  </r>
  <r>
    <x v="1"/>
  </r>
  <r>
    <x v="0"/>
  </r>
  <r>
    <x v="1"/>
  </r>
  <r>
    <x v="1"/>
  </r>
  <r>
    <x v="1"/>
  </r>
  <r>
    <x v="2"/>
  </r>
  <r>
    <x v="3"/>
  </r>
  <r>
    <x v="4"/>
  </r>
  <r>
    <x v="1"/>
  </r>
  <r>
    <x v="1"/>
  </r>
  <r>
    <x v="5"/>
  </r>
  <r>
    <x v="1"/>
  </r>
  <r>
    <x v="6"/>
  </r>
  <r>
    <x v="1"/>
  </r>
  <r>
    <x v="1"/>
  </r>
  <r>
    <x v="0"/>
  </r>
  <r>
    <x v="3"/>
  </r>
  <r>
    <x v="1"/>
  </r>
  <r>
    <x v="1"/>
  </r>
  <r>
    <x v="0"/>
  </r>
  <r>
    <x v="1"/>
  </r>
  <r>
    <x v="4"/>
  </r>
  <r>
    <x v="0"/>
  </r>
  <r>
    <x v="3"/>
  </r>
  <r>
    <x v="3"/>
  </r>
  <r>
    <x v="3"/>
  </r>
  <r>
    <x v="1"/>
  </r>
  <r>
    <x v="1"/>
  </r>
  <r>
    <x v="1"/>
  </r>
  <r>
    <x v="0"/>
  </r>
  <r>
    <x v="6"/>
  </r>
  <r>
    <x v="1"/>
  </r>
  <r>
    <x v="1"/>
  </r>
  <r>
    <x v="1"/>
  </r>
  <r>
    <x v="1"/>
  </r>
  <r>
    <x v="1"/>
  </r>
  <r>
    <x v="0"/>
  </r>
  <r>
    <x v="1"/>
  </r>
  <r>
    <x v="1"/>
  </r>
  <r>
    <x v="1"/>
  </r>
  <r>
    <x v="1"/>
  </r>
  <r>
    <x v="7"/>
  </r>
  <r>
    <x v="6"/>
  </r>
  <r>
    <x v="0"/>
  </r>
  <r>
    <x v="1"/>
  </r>
  <r>
    <x v="0"/>
  </r>
  <r>
    <x v="1"/>
  </r>
  <r>
    <x v="0"/>
  </r>
  <r>
    <x v="8"/>
  </r>
  <r>
    <x v="9"/>
  </r>
  <r>
    <x v="9"/>
  </r>
  <r>
    <x v="9"/>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4" firstHeaderRow="1" firstDataRow="1" firstDataCol="1"/>
  <pivotFields count="1">
    <pivotField axis="axisRow" showAll="0">
      <items count="11">
        <item x="3"/>
        <item x="7"/>
        <item x="2"/>
        <item x="4"/>
        <item x="5"/>
        <item x="0"/>
        <item x="1"/>
        <item x="8"/>
        <item x="6"/>
        <item x="9"/>
        <item t="default"/>
      </items>
    </pivotField>
  </pivotFields>
  <rowFields count="1">
    <field x="0"/>
  </rowFields>
  <rowItems count="11">
    <i>
      <x/>
    </i>
    <i>
      <x v="1"/>
    </i>
    <i>
      <x v="2"/>
    </i>
    <i>
      <x v="3"/>
    </i>
    <i>
      <x v="4"/>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Sex" fld="4" subtotal="count" baseField="0" baseItem="0"/>
  </dataFields>
  <chartFormats count="3">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8"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3">
        <item x="3"/>
        <item m="1" x="9"/>
        <item m="1" x="7"/>
        <item m="1" x="6"/>
        <item x="2"/>
        <item x="1"/>
        <item m="1" x="10"/>
        <item m="1" x="12"/>
        <item m="1" x="8"/>
        <item x="0"/>
        <item x="4"/>
        <item m="1" x="5"/>
        <item m="1"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5">
    <i>
      <x/>
    </i>
    <i>
      <x v="4"/>
    </i>
    <i>
      <x v="5"/>
    </i>
    <i>
      <x v="9"/>
    </i>
    <i>
      <x v="10"/>
    </i>
  </rowItems>
  <colItems count="1">
    <i/>
  </colItems>
  <dataFields count="1">
    <dataField name="Count of Administered b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C10"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m="1" x="3"/>
        <item x="1"/>
        <item x="0"/>
        <item m="1" x="5"/>
        <item m="1" x="7"/>
        <item m="1" x="4"/>
        <item m="1" x="2"/>
        <item m="1" x="6"/>
      </items>
      <extLst>
        <ext xmlns:x14="http://schemas.microsoft.com/office/spreadsheetml/2009/9/main" uri="{2946ED86-A175-432a-8AC1-64E0C546D7DE}">
          <x14:pivotField fillDownLabels="1"/>
        </ext>
      </extLst>
    </pivotField>
    <pivotField axis="axisRow" dataField="1" compact="0" outline="0" showAll="0" defaultSubtotal="0">
      <items count="5">
        <item x="1"/>
        <item x="2"/>
        <item m="1" x="4"/>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2"/>
  </rowFields>
  <rowItems count="7">
    <i>
      <x/>
      <x v="1"/>
    </i>
    <i r="1">
      <x v="2"/>
    </i>
    <i>
      <x v="1"/>
      <x v="1"/>
    </i>
    <i>
      <x v="3"/>
      <x v="1"/>
    </i>
    <i r="1">
      <x v="2"/>
    </i>
    <i>
      <x v="4"/>
      <x v="1"/>
    </i>
    <i r="1">
      <x v="2"/>
    </i>
  </rowItems>
  <colItems count="1">
    <i/>
  </colItems>
  <dataFields count="1">
    <dataField name="Count of Year Level"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Mono">
      <a:majorFont>
        <a:latin typeface="Fira Mono"/>
        <a:ea typeface=""/>
        <a:cs typeface=""/>
      </a:majorFont>
      <a:minorFont>
        <a:latin typeface="Fira Mon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4"/>
  <sheetViews>
    <sheetView workbookViewId="0">
      <selection activeCell="A13" sqref="A4:A13"/>
      <pivotSelection pane="bottomRight" showHeader="1" axis="axisRow" activeRow="12" previousRow="12" click="1" r:id="rId1">
        <pivotArea dataOnly="0" labelOnly="1" fieldPosition="0">
          <references count="1">
            <reference field="0" count="0"/>
          </references>
        </pivotArea>
      </pivotSelection>
    </sheetView>
  </sheetViews>
  <sheetFormatPr defaultRowHeight="15" x14ac:dyDescent="0.25"/>
  <cols>
    <col min="1" max="1" width="54.21875" bestFit="1" customWidth="1"/>
  </cols>
  <sheetData>
    <row r="3" spans="1:1" x14ac:dyDescent="0.25">
      <c r="A3" s="1" t="s">
        <v>113</v>
      </c>
    </row>
    <row r="4" spans="1:1" x14ac:dyDescent="0.25">
      <c r="A4" s="3" t="s">
        <v>49</v>
      </c>
    </row>
    <row r="5" spans="1:1" x14ac:dyDescent="0.25">
      <c r="A5" s="3" t="s">
        <v>104</v>
      </c>
    </row>
    <row r="6" spans="1:1" x14ac:dyDescent="0.25">
      <c r="A6" s="3" t="s">
        <v>46</v>
      </c>
    </row>
    <row r="7" spans="1:1" x14ac:dyDescent="0.25">
      <c r="A7" s="3" t="s">
        <v>59</v>
      </c>
    </row>
    <row r="8" spans="1:1" x14ac:dyDescent="0.25">
      <c r="A8" s="3" t="s">
        <v>63</v>
      </c>
    </row>
    <row r="9" spans="1:1" x14ac:dyDescent="0.25">
      <c r="A9" s="3" t="s">
        <v>22</v>
      </c>
    </row>
    <row r="10" spans="1:1" x14ac:dyDescent="0.25">
      <c r="A10" s="3" t="s">
        <v>28</v>
      </c>
    </row>
    <row r="11" spans="1:1" x14ac:dyDescent="0.25">
      <c r="A11" s="3" t="s">
        <v>112</v>
      </c>
    </row>
    <row r="12" spans="1:1" x14ac:dyDescent="0.25">
      <c r="A12" s="3" t="s">
        <v>66</v>
      </c>
    </row>
    <row r="13" spans="1:1" x14ac:dyDescent="0.25">
      <c r="A13" s="3" t="s">
        <v>115</v>
      </c>
    </row>
    <row r="14" spans="1:1" x14ac:dyDescent="0.25">
      <c r="A14" s="3" t="s">
        <v>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abSelected="1" topLeftCell="A82" zoomScaleNormal="100" workbookViewId="0">
      <selection activeCell="C97" sqref="C97"/>
    </sheetView>
  </sheetViews>
  <sheetFormatPr defaultRowHeight="15" x14ac:dyDescent="0.25"/>
  <cols>
    <col min="1" max="1" width="30.109375" customWidth="1"/>
    <col min="2" max="2" width="17.77734375" style="2" customWidth="1"/>
    <col min="3" max="3" width="30.21875" customWidth="1"/>
    <col min="4" max="4" width="16.33203125" customWidth="1"/>
    <col min="6" max="6" width="22.6640625" customWidth="1"/>
    <col min="7" max="7" width="58.44140625" customWidth="1"/>
    <col min="21" max="21" width="23.44140625" customWidth="1"/>
    <col min="22" max="22" width="12.109375" customWidth="1"/>
  </cols>
  <sheetData>
    <row r="1" spans="1:21" x14ac:dyDescent="0.25">
      <c r="A1" t="s">
        <v>0</v>
      </c>
      <c r="B1" t="s">
        <v>1</v>
      </c>
      <c r="C1" t="s">
        <v>2</v>
      </c>
      <c r="D1" t="s">
        <v>3</v>
      </c>
      <c r="E1" t="s">
        <v>4</v>
      </c>
      <c r="F1" t="s">
        <v>5</v>
      </c>
      <c r="G1" t="s">
        <v>6</v>
      </c>
      <c r="H1" t="s">
        <v>7</v>
      </c>
      <c r="I1" t="s">
        <v>8</v>
      </c>
      <c r="J1" t="s">
        <v>9</v>
      </c>
      <c r="K1" t="s">
        <v>10</v>
      </c>
      <c r="L1" t="s">
        <v>11</v>
      </c>
      <c r="M1" t="s">
        <v>12</v>
      </c>
      <c r="N1" t="s">
        <v>7</v>
      </c>
      <c r="O1" t="s">
        <v>13</v>
      </c>
      <c r="P1" t="s">
        <v>14</v>
      </c>
      <c r="Q1" t="s">
        <v>15</v>
      </c>
      <c r="R1" t="s">
        <v>16</v>
      </c>
      <c r="S1" t="s">
        <v>17</v>
      </c>
      <c r="T1" t="s">
        <v>18</v>
      </c>
      <c r="U1" t="s">
        <v>19</v>
      </c>
    </row>
    <row r="2" spans="1:21" x14ac:dyDescent="0.25">
      <c r="A2" t="s">
        <v>20</v>
      </c>
      <c r="B2" t="s">
        <v>21</v>
      </c>
      <c r="D2" t="s">
        <v>82</v>
      </c>
      <c r="E2" t="s">
        <v>32</v>
      </c>
      <c r="F2" t="s">
        <v>118</v>
      </c>
      <c r="G2" t="s">
        <v>22</v>
      </c>
      <c r="H2" t="s">
        <v>23</v>
      </c>
      <c r="I2" t="s">
        <v>23</v>
      </c>
      <c r="J2" t="s">
        <v>23</v>
      </c>
      <c r="K2" t="s">
        <v>24</v>
      </c>
      <c r="L2" t="s">
        <v>24</v>
      </c>
      <c r="M2" t="s">
        <v>24</v>
      </c>
      <c r="N2" t="s">
        <v>23</v>
      </c>
      <c r="O2" t="s">
        <v>23</v>
      </c>
      <c r="P2" t="s">
        <v>24</v>
      </c>
      <c r="Q2" t="s">
        <v>24</v>
      </c>
      <c r="R2" t="s">
        <v>23</v>
      </c>
      <c r="S2" t="s">
        <v>24</v>
      </c>
      <c r="T2" t="s">
        <v>24</v>
      </c>
      <c r="U2" t="s">
        <v>25</v>
      </c>
    </row>
    <row r="3" spans="1:21" x14ac:dyDescent="0.25">
      <c r="A3" t="s">
        <v>26</v>
      </c>
      <c r="B3" t="s">
        <v>27</v>
      </c>
      <c r="D3" t="s">
        <v>82</v>
      </c>
      <c r="E3" t="s">
        <v>32</v>
      </c>
      <c r="F3" t="s">
        <v>119</v>
      </c>
      <c r="G3" t="s">
        <v>28</v>
      </c>
      <c r="H3" t="s">
        <v>23</v>
      </c>
      <c r="I3" t="s">
        <v>23</v>
      </c>
      <c r="J3" t="s">
        <v>24</v>
      </c>
      <c r="K3" t="s">
        <v>24</v>
      </c>
      <c r="L3" t="s">
        <v>24</v>
      </c>
      <c r="M3" t="s">
        <v>24</v>
      </c>
      <c r="N3" t="s">
        <v>23</v>
      </c>
      <c r="O3" t="s">
        <v>23</v>
      </c>
      <c r="P3" t="s">
        <v>24</v>
      </c>
      <c r="Q3" t="s">
        <v>23</v>
      </c>
      <c r="R3" t="s">
        <v>23</v>
      </c>
      <c r="S3" t="s">
        <v>24</v>
      </c>
      <c r="T3" t="s">
        <v>24</v>
      </c>
      <c r="U3" t="s">
        <v>25</v>
      </c>
    </row>
    <row r="4" spans="1:21" x14ac:dyDescent="0.25">
      <c r="A4" t="s">
        <v>29</v>
      </c>
      <c r="B4">
        <v>201502372</v>
      </c>
      <c r="C4" t="s">
        <v>30</v>
      </c>
      <c r="D4" t="s">
        <v>31</v>
      </c>
      <c r="E4" t="s">
        <v>32</v>
      </c>
      <c r="F4" t="s">
        <v>33</v>
      </c>
      <c r="G4" t="s">
        <v>28</v>
      </c>
      <c r="H4" t="s">
        <v>23</v>
      </c>
      <c r="I4" t="s">
        <v>23</v>
      </c>
      <c r="J4" t="s">
        <v>23</v>
      </c>
      <c r="K4" t="s">
        <v>24</v>
      </c>
      <c r="L4" t="s">
        <v>23</v>
      </c>
      <c r="M4" t="s">
        <v>24</v>
      </c>
      <c r="N4" t="s">
        <v>23</v>
      </c>
      <c r="O4" t="s">
        <v>24</v>
      </c>
      <c r="P4" t="s">
        <v>24</v>
      </c>
      <c r="Q4" t="s">
        <v>24</v>
      </c>
      <c r="R4" t="s">
        <v>24</v>
      </c>
      <c r="S4" t="s">
        <v>23</v>
      </c>
      <c r="T4" t="s">
        <v>24</v>
      </c>
      <c r="U4" t="s">
        <v>25</v>
      </c>
    </row>
    <row r="5" spans="1:21" x14ac:dyDescent="0.25">
      <c r="A5" t="s">
        <v>34</v>
      </c>
      <c r="B5">
        <v>201513612</v>
      </c>
      <c r="C5" t="s">
        <v>35</v>
      </c>
      <c r="D5" t="s">
        <v>31</v>
      </c>
      <c r="E5" t="s">
        <v>36</v>
      </c>
      <c r="F5" t="s">
        <v>37</v>
      </c>
      <c r="G5" t="s">
        <v>22</v>
      </c>
      <c r="H5" t="s">
        <v>23</v>
      </c>
      <c r="I5" t="s">
        <v>23</v>
      </c>
      <c r="J5" t="s">
        <v>23</v>
      </c>
      <c r="K5" t="s">
        <v>24</v>
      </c>
      <c r="L5" t="s">
        <v>24</v>
      </c>
      <c r="M5" t="s">
        <v>23</v>
      </c>
      <c r="N5" t="s">
        <v>23</v>
      </c>
      <c r="O5" t="s">
        <v>24</v>
      </c>
      <c r="P5" t="s">
        <v>23</v>
      </c>
      <c r="Q5" t="s">
        <v>24</v>
      </c>
      <c r="R5" t="s">
        <v>24</v>
      </c>
      <c r="S5" t="s">
        <v>23</v>
      </c>
      <c r="T5" t="s">
        <v>23</v>
      </c>
      <c r="U5" t="s">
        <v>25</v>
      </c>
    </row>
    <row r="6" spans="1:21" x14ac:dyDescent="0.25">
      <c r="A6" t="s">
        <v>38</v>
      </c>
      <c r="B6">
        <v>201451498</v>
      </c>
      <c r="C6" t="s">
        <v>35</v>
      </c>
      <c r="D6" t="s">
        <v>39</v>
      </c>
      <c r="E6" t="s">
        <v>32</v>
      </c>
      <c r="F6" t="s">
        <v>37</v>
      </c>
      <c r="G6" t="s">
        <v>28</v>
      </c>
      <c r="H6" t="s">
        <v>24</v>
      </c>
      <c r="I6" t="s">
        <v>23</v>
      </c>
      <c r="J6" t="s">
        <v>24</v>
      </c>
      <c r="K6" t="s">
        <v>24</v>
      </c>
      <c r="L6" t="s">
        <v>24</v>
      </c>
      <c r="M6" t="s">
        <v>24</v>
      </c>
      <c r="N6" t="s">
        <v>23</v>
      </c>
      <c r="O6" t="s">
        <v>23</v>
      </c>
      <c r="P6" t="s">
        <v>24</v>
      </c>
      <c r="Q6" t="s">
        <v>24</v>
      </c>
      <c r="R6" t="s">
        <v>24</v>
      </c>
      <c r="S6" t="s">
        <v>24</v>
      </c>
      <c r="T6" t="s">
        <v>24</v>
      </c>
      <c r="U6" t="s">
        <v>25</v>
      </c>
    </row>
    <row r="7" spans="1:21" x14ac:dyDescent="0.25">
      <c r="A7" t="s">
        <v>40</v>
      </c>
      <c r="B7">
        <v>201301872</v>
      </c>
      <c r="C7" t="s">
        <v>30</v>
      </c>
      <c r="D7" t="s">
        <v>120</v>
      </c>
      <c r="E7" t="s">
        <v>32</v>
      </c>
      <c r="F7" t="s">
        <v>37</v>
      </c>
      <c r="G7" t="s">
        <v>22</v>
      </c>
      <c r="H7" t="s">
        <v>23</v>
      </c>
      <c r="I7" t="s">
        <v>23</v>
      </c>
      <c r="J7" t="s">
        <v>24</v>
      </c>
      <c r="K7" t="s">
        <v>24</v>
      </c>
      <c r="L7" t="s">
        <v>24</v>
      </c>
      <c r="M7" t="s">
        <v>23</v>
      </c>
      <c r="N7" t="s">
        <v>23</v>
      </c>
      <c r="O7" t="s">
        <v>23</v>
      </c>
      <c r="P7" t="s">
        <v>24</v>
      </c>
      <c r="Q7" t="s">
        <v>23</v>
      </c>
      <c r="R7" t="s">
        <v>23</v>
      </c>
      <c r="S7" t="s">
        <v>24</v>
      </c>
      <c r="T7" t="s">
        <v>24</v>
      </c>
      <c r="U7" t="s">
        <v>25</v>
      </c>
    </row>
    <row r="8" spans="1:21" x14ac:dyDescent="0.25">
      <c r="A8" t="s">
        <v>41</v>
      </c>
      <c r="B8">
        <v>201454693</v>
      </c>
      <c r="C8" t="s">
        <v>121</v>
      </c>
      <c r="D8" t="s">
        <v>39</v>
      </c>
      <c r="E8" t="s">
        <v>36</v>
      </c>
      <c r="F8" t="s">
        <v>122</v>
      </c>
      <c r="G8" t="s">
        <v>28</v>
      </c>
      <c r="H8" t="s">
        <v>24</v>
      </c>
      <c r="I8" t="s">
        <v>23</v>
      </c>
      <c r="J8" t="s">
        <v>23</v>
      </c>
      <c r="K8" t="s">
        <v>24</v>
      </c>
      <c r="L8" t="s">
        <v>24</v>
      </c>
      <c r="M8" t="s">
        <v>24</v>
      </c>
      <c r="N8" t="s">
        <v>23</v>
      </c>
      <c r="O8" t="s">
        <v>24</v>
      </c>
      <c r="P8" t="s">
        <v>23</v>
      </c>
      <c r="Q8" t="s">
        <v>24</v>
      </c>
      <c r="R8" t="s">
        <v>23</v>
      </c>
      <c r="S8" t="s">
        <v>24</v>
      </c>
      <c r="T8" t="s">
        <v>23</v>
      </c>
      <c r="U8" t="s">
        <v>25</v>
      </c>
    </row>
    <row r="9" spans="1:21" x14ac:dyDescent="0.25">
      <c r="A9" t="s">
        <v>42</v>
      </c>
      <c r="B9">
        <v>201314723</v>
      </c>
      <c r="C9" t="s">
        <v>30</v>
      </c>
      <c r="D9" t="s">
        <v>120</v>
      </c>
      <c r="E9" t="s">
        <v>32</v>
      </c>
      <c r="F9" t="s">
        <v>37</v>
      </c>
      <c r="G9" t="s">
        <v>28</v>
      </c>
      <c r="H9" t="s">
        <v>23</v>
      </c>
      <c r="I9" t="s">
        <v>23</v>
      </c>
      <c r="J9" t="s">
        <v>23</v>
      </c>
      <c r="K9" t="s">
        <v>24</v>
      </c>
      <c r="L9" t="s">
        <v>24</v>
      </c>
      <c r="M9" t="s">
        <v>23</v>
      </c>
      <c r="N9" t="s">
        <v>23</v>
      </c>
      <c r="O9" t="s">
        <v>23</v>
      </c>
      <c r="P9" t="s">
        <v>24</v>
      </c>
      <c r="Q9" t="s">
        <v>23</v>
      </c>
      <c r="R9" t="s">
        <v>23</v>
      </c>
      <c r="S9" t="s">
        <v>24</v>
      </c>
      <c r="T9" t="s">
        <v>24</v>
      </c>
      <c r="U9" t="s">
        <v>25</v>
      </c>
    </row>
    <row r="10" spans="1:21" x14ac:dyDescent="0.25">
      <c r="A10" t="s">
        <v>43</v>
      </c>
      <c r="B10">
        <v>201130511</v>
      </c>
      <c r="C10" t="s">
        <v>35</v>
      </c>
      <c r="D10" t="s">
        <v>120</v>
      </c>
      <c r="E10" t="s">
        <v>36</v>
      </c>
      <c r="F10" t="s">
        <v>123</v>
      </c>
      <c r="G10" t="s">
        <v>22</v>
      </c>
      <c r="H10" t="s">
        <v>23</v>
      </c>
      <c r="I10" t="s">
        <v>23</v>
      </c>
      <c r="J10" t="s">
        <v>23</v>
      </c>
      <c r="K10" t="s">
        <v>23</v>
      </c>
      <c r="L10" t="s">
        <v>24</v>
      </c>
      <c r="M10" t="s">
        <v>24</v>
      </c>
      <c r="N10" t="s">
        <v>23</v>
      </c>
      <c r="O10" t="s">
        <v>23</v>
      </c>
      <c r="P10" t="s">
        <v>24</v>
      </c>
      <c r="Q10" t="s">
        <v>24</v>
      </c>
      <c r="R10" t="s">
        <v>24</v>
      </c>
      <c r="S10" t="s">
        <v>23</v>
      </c>
      <c r="T10" t="s">
        <v>23</v>
      </c>
      <c r="U10" t="s">
        <v>25</v>
      </c>
    </row>
    <row r="11" spans="1:21" x14ac:dyDescent="0.25">
      <c r="A11" t="s">
        <v>44</v>
      </c>
      <c r="B11">
        <v>201466214</v>
      </c>
      <c r="C11" t="s">
        <v>35</v>
      </c>
      <c r="D11" t="s">
        <v>39</v>
      </c>
      <c r="E11" t="s">
        <v>32</v>
      </c>
      <c r="F11" t="s">
        <v>45</v>
      </c>
      <c r="G11" t="s">
        <v>46</v>
      </c>
      <c r="H11" t="s">
        <v>23</v>
      </c>
      <c r="I11" t="s">
        <v>23</v>
      </c>
      <c r="J11" t="s">
        <v>24</v>
      </c>
      <c r="K11" t="s">
        <v>23</v>
      </c>
      <c r="L11" t="s">
        <v>24</v>
      </c>
      <c r="M11" t="s">
        <v>24</v>
      </c>
      <c r="N11" t="s">
        <v>23</v>
      </c>
      <c r="O11" t="s">
        <v>23</v>
      </c>
      <c r="P11" t="s">
        <v>23</v>
      </c>
      <c r="Q11" t="s">
        <v>23</v>
      </c>
      <c r="R11" t="s">
        <v>23</v>
      </c>
      <c r="S11" t="s">
        <v>24</v>
      </c>
      <c r="T11" t="s">
        <v>24</v>
      </c>
      <c r="U11" t="s">
        <v>47</v>
      </c>
    </row>
    <row r="12" spans="1:21" x14ac:dyDescent="0.25">
      <c r="A12" t="s">
        <v>48</v>
      </c>
      <c r="B12">
        <v>201378766</v>
      </c>
      <c r="C12" t="s">
        <v>124</v>
      </c>
      <c r="D12" t="s">
        <v>120</v>
      </c>
      <c r="E12" t="s">
        <v>36</v>
      </c>
      <c r="F12" t="s">
        <v>123</v>
      </c>
      <c r="G12" t="s">
        <v>49</v>
      </c>
      <c r="H12" t="s">
        <v>23</v>
      </c>
      <c r="I12" t="s">
        <v>23</v>
      </c>
      <c r="J12" t="s">
        <v>23</v>
      </c>
      <c r="K12" t="s">
        <v>24</v>
      </c>
      <c r="L12" t="s">
        <v>24</v>
      </c>
      <c r="M12" t="s">
        <v>23</v>
      </c>
      <c r="N12" t="s">
        <v>23</v>
      </c>
      <c r="O12" t="s">
        <v>24</v>
      </c>
      <c r="P12" t="s">
        <v>23</v>
      </c>
      <c r="Q12" t="s">
        <v>24</v>
      </c>
      <c r="R12" t="s">
        <v>23</v>
      </c>
      <c r="S12" t="s">
        <v>24</v>
      </c>
      <c r="T12" t="s">
        <v>24</v>
      </c>
      <c r="U12" t="s">
        <v>25</v>
      </c>
    </row>
    <row r="13" spans="1:21" x14ac:dyDescent="0.25">
      <c r="A13" t="s">
        <v>50</v>
      </c>
      <c r="B13">
        <v>201101515</v>
      </c>
      <c r="C13" t="s">
        <v>35</v>
      </c>
      <c r="D13" t="s">
        <v>120</v>
      </c>
      <c r="E13" t="s">
        <v>32</v>
      </c>
      <c r="F13" t="s">
        <v>123</v>
      </c>
      <c r="G13" t="s">
        <v>28</v>
      </c>
      <c r="H13" t="s">
        <v>24</v>
      </c>
      <c r="I13" t="s">
        <v>23</v>
      </c>
      <c r="J13" t="s">
        <v>23</v>
      </c>
      <c r="K13" t="s">
        <v>24</v>
      </c>
      <c r="L13" t="s">
        <v>24</v>
      </c>
      <c r="M13" t="s">
        <v>24</v>
      </c>
      <c r="N13" t="s">
        <v>23</v>
      </c>
      <c r="O13" t="s">
        <v>23</v>
      </c>
      <c r="P13" t="s">
        <v>24</v>
      </c>
      <c r="Q13" t="s">
        <v>24</v>
      </c>
      <c r="R13" t="s">
        <v>24</v>
      </c>
      <c r="S13" t="s">
        <v>23</v>
      </c>
      <c r="T13" t="s">
        <v>24</v>
      </c>
      <c r="U13" t="s">
        <v>51</v>
      </c>
    </row>
    <row r="14" spans="1:21" x14ac:dyDescent="0.25">
      <c r="A14" t="s">
        <v>52</v>
      </c>
      <c r="B14">
        <v>201313012</v>
      </c>
      <c r="C14" t="s">
        <v>35</v>
      </c>
      <c r="D14" t="s">
        <v>120</v>
      </c>
      <c r="E14" t="s">
        <v>32</v>
      </c>
      <c r="F14" t="s">
        <v>45</v>
      </c>
      <c r="G14" t="s">
        <v>22</v>
      </c>
      <c r="H14" t="s">
        <v>24</v>
      </c>
      <c r="I14" t="s">
        <v>23</v>
      </c>
      <c r="J14" t="s">
        <v>23</v>
      </c>
      <c r="K14" t="s">
        <v>24</v>
      </c>
      <c r="L14" t="s">
        <v>24</v>
      </c>
      <c r="M14" t="s">
        <v>24</v>
      </c>
      <c r="N14" t="s">
        <v>23</v>
      </c>
      <c r="O14" t="s">
        <v>23</v>
      </c>
      <c r="P14" t="s">
        <v>24</v>
      </c>
      <c r="Q14" t="s">
        <v>24</v>
      </c>
      <c r="R14" t="s">
        <v>23</v>
      </c>
      <c r="S14" t="s">
        <v>24</v>
      </c>
      <c r="T14" t="s">
        <v>23</v>
      </c>
      <c r="U14" t="s">
        <v>25</v>
      </c>
    </row>
    <row r="15" spans="1:21" x14ac:dyDescent="0.25">
      <c r="A15" t="s">
        <v>53</v>
      </c>
      <c r="B15">
        <v>201359474</v>
      </c>
      <c r="C15" t="s">
        <v>35</v>
      </c>
      <c r="D15" t="s">
        <v>120</v>
      </c>
      <c r="E15" t="s">
        <v>36</v>
      </c>
      <c r="F15" t="s">
        <v>125</v>
      </c>
      <c r="G15" t="s">
        <v>28</v>
      </c>
      <c r="H15" t="s">
        <v>23</v>
      </c>
      <c r="I15" t="s">
        <v>23</v>
      </c>
      <c r="J15" t="s">
        <v>24</v>
      </c>
      <c r="K15" t="s">
        <v>24</v>
      </c>
      <c r="L15" t="s">
        <v>24</v>
      </c>
      <c r="M15" t="s">
        <v>23</v>
      </c>
      <c r="N15" t="s">
        <v>23</v>
      </c>
      <c r="O15" t="s">
        <v>24</v>
      </c>
      <c r="P15" t="s">
        <v>24</v>
      </c>
      <c r="Q15" t="s">
        <v>24</v>
      </c>
      <c r="R15" t="s">
        <v>24</v>
      </c>
      <c r="S15" t="s">
        <v>23</v>
      </c>
      <c r="T15" t="s">
        <v>23</v>
      </c>
      <c r="U15" t="s">
        <v>25</v>
      </c>
    </row>
    <row r="16" spans="1:21" x14ac:dyDescent="0.25">
      <c r="A16" t="s">
        <v>54</v>
      </c>
      <c r="B16">
        <v>201116701</v>
      </c>
      <c r="C16" t="s">
        <v>35</v>
      </c>
      <c r="D16" t="s">
        <v>120</v>
      </c>
      <c r="E16" t="s">
        <v>32</v>
      </c>
      <c r="F16" t="s">
        <v>45</v>
      </c>
      <c r="G16" t="s">
        <v>28</v>
      </c>
      <c r="H16" t="s">
        <v>24</v>
      </c>
      <c r="I16" t="s">
        <v>24</v>
      </c>
      <c r="J16" t="s">
        <v>23</v>
      </c>
      <c r="K16" t="s">
        <v>24</v>
      </c>
      <c r="L16" t="s">
        <v>24</v>
      </c>
      <c r="M16" t="s">
        <v>23</v>
      </c>
      <c r="N16" t="s">
        <v>23</v>
      </c>
      <c r="O16" t="s">
        <v>24</v>
      </c>
      <c r="P16" t="s">
        <v>24</v>
      </c>
      <c r="Q16" t="s">
        <v>24</v>
      </c>
      <c r="R16" t="s">
        <v>23</v>
      </c>
      <c r="S16" t="s">
        <v>23</v>
      </c>
      <c r="T16" t="s">
        <v>23</v>
      </c>
      <c r="U16" t="s">
        <v>51</v>
      </c>
    </row>
    <row r="17" spans="1:21" x14ac:dyDescent="0.25">
      <c r="A17" t="s">
        <v>55</v>
      </c>
      <c r="B17">
        <v>201259002</v>
      </c>
      <c r="C17" t="s">
        <v>35</v>
      </c>
      <c r="D17" t="s">
        <v>120</v>
      </c>
      <c r="E17" t="s">
        <v>32</v>
      </c>
      <c r="F17" t="s">
        <v>123</v>
      </c>
      <c r="G17" t="s">
        <v>28</v>
      </c>
      <c r="H17" t="s">
        <v>24</v>
      </c>
      <c r="I17" t="s">
        <v>24</v>
      </c>
      <c r="J17" t="s">
        <v>24</v>
      </c>
      <c r="K17" t="s">
        <v>24</v>
      </c>
      <c r="L17" t="s">
        <v>24</v>
      </c>
      <c r="M17" t="s">
        <v>24</v>
      </c>
      <c r="N17" t="s">
        <v>23</v>
      </c>
      <c r="O17" t="s">
        <v>24</v>
      </c>
      <c r="P17" t="s">
        <v>23</v>
      </c>
      <c r="Q17" t="s">
        <v>24</v>
      </c>
      <c r="R17" t="s">
        <v>24</v>
      </c>
      <c r="S17" t="s">
        <v>23</v>
      </c>
      <c r="T17" t="s">
        <v>23</v>
      </c>
      <c r="U17" t="s">
        <v>25</v>
      </c>
    </row>
    <row r="18" spans="1:21" x14ac:dyDescent="0.25">
      <c r="A18" t="s">
        <v>56</v>
      </c>
      <c r="B18">
        <v>201314726</v>
      </c>
      <c r="C18" t="s">
        <v>35</v>
      </c>
      <c r="D18" t="s">
        <v>120</v>
      </c>
      <c r="E18" t="s">
        <v>36</v>
      </c>
      <c r="F18" t="s">
        <v>85</v>
      </c>
      <c r="G18" t="s">
        <v>46</v>
      </c>
      <c r="H18" t="s">
        <v>23</v>
      </c>
      <c r="I18" t="s">
        <v>23</v>
      </c>
      <c r="J18" t="s">
        <v>23</v>
      </c>
      <c r="K18" t="s">
        <v>24</v>
      </c>
      <c r="L18" t="s">
        <v>24</v>
      </c>
      <c r="M18" t="s">
        <v>23</v>
      </c>
      <c r="N18" t="s">
        <v>23</v>
      </c>
      <c r="O18" t="s">
        <v>24</v>
      </c>
      <c r="P18" t="s">
        <v>23</v>
      </c>
      <c r="Q18" t="s">
        <v>23</v>
      </c>
      <c r="R18" t="s">
        <v>24</v>
      </c>
      <c r="S18" t="s">
        <v>24</v>
      </c>
      <c r="T18" t="s">
        <v>24</v>
      </c>
      <c r="U18" t="s">
        <v>25</v>
      </c>
    </row>
    <row r="19" spans="1:21" x14ac:dyDescent="0.25">
      <c r="A19" t="s">
        <v>57</v>
      </c>
      <c r="B19">
        <v>201314815</v>
      </c>
      <c r="C19" t="s">
        <v>35</v>
      </c>
      <c r="D19" t="s">
        <v>120</v>
      </c>
      <c r="E19" t="s">
        <v>36</v>
      </c>
      <c r="F19" t="s">
        <v>85</v>
      </c>
      <c r="G19" t="s">
        <v>49</v>
      </c>
      <c r="H19" t="s">
        <v>24</v>
      </c>
      <c r="I19" t="s">
        <v>23</v>
      </c>
      <c r="J19" t="s">
        <v>23</v>
      </c>
      <c r="K19" t="s">
        <v>24</v>
      </c>
      <c r="L19" t="s">
        <v>23</v>
      </c>
      <c r="M19" t="s">
        <v>24</v>
      </c>
      <c r="N19" t="s">
        <v>23</v>
      </c>
      <c r="O19" t="s">
        <v>23</v>
      </c>
      <c r="P19" t="s">
        <v>24</v>
      </c>
      <c r="Q19" t="s">
        <v>24</v>
      </c>
      <c r="R19" t="s">
        <v>24</v>
      </c>
      <c r="S19" t="s">
        <v>24</v>
      </c>
      <c r="T19" t="s">
        <v>24</v>
      </c>
      <c r="U19" t="s">
        <v>25</v>
      </c>
    </row>
    <row r="20" spans="1:21" x14ac:dyDescent="0.25">
      <c r="A20" t="s">
        <v>58</v>
      </c>
      <c r="B20">
        <v>201301809</v>
      </c>
      <c r="C20" t="s">
        <v>35</v>
      </c>
      <c r="D20" t="s">
        <v>120</v>
      </c>
      <c r="E20" t="s">
        <v>32</v>
      </c>
      <c r="F20" t="s">
        <v>45</v>
      </c>
      <c r="G20" t="s">
        <v>59</v>
      </c>
      <c r="H20" t="s">
        <v>24</v>
      </c>
      <c r="I20" t="s">
        <v>24</v>
      </c>
      <c r="J20" t="s">
        <v>24</v>
      </c>
      <c r="K20" t="s">
        <v>23</v>
      </c>
      <c r="L20" t="s">
        <v>23</v>
      </c>
      <c r="M20" t="s">
        <v>24</v>
      </c>
      <c r="N20" t="s">
        <v>23</v>
      </c>
      <c r="O20" t="s">
        <v>23</v>
      </c>
      <c r="P20" t="s">
        <v>24</v>
      </c>
      <c r="Q20" t="s">
        <v>23</v>
      </c>
      <c r="R20" t="s">
        <v>23</v>
      </c>
      <c r="S20" t="s">
        <v>24</v>
      </c>
      <c r="T20" t="s">
        <v>24</v>
      </c>
      <c r="U20" t="s">
        <v>25</v>
      </c>
    </row>
    <row r="21" spans="1:21" x14ac:dyDescent="0.25">
      <c r="A21" t="s">
        <v>60</v>
      </c>
      <c r="B21">
        <v>201358103</v>
      </c>
      <c r="C21" t="s">
        <v>121</v>
      </c>
      <c r="D21" t="s">
        <v>120</v>
      </c>
      <c r="E21" t="s">
        <v>36</v>
      </c>
      <c r="F21" t="s">
        <v>33</v>
      </c>
      <c r="G21" t="s">
        <v>28</v>
      </c>
      <c r="H21" t="s">
        <v>24</v>
      </c>
      <c r="I21" t="s">
        <v>23</v>
      </c>
      <c r="J21" t="s">
        <v>23</v>
      </c>
      <c r="K21" t="s">
        <v>24</v>
      </c>
      <c r="L21" t="s">
        <v>24</v>
      </c>
      <c r="M21" t="s">
        <v>23</v>
      </c>
      <c r="N21" t="s">
        <v>24</v>
      </c>
      <c r="O21" t="s">
        <v>24</v>
      </c>
      <c r="P21" t="s">
        <v>23</v>
      </c>
      <c r="Q21" t="s">
        <v>24</v>
      </c>
      <c r="R21" t="s">
        <v>24</v>
      </c>
      <c r="S21" t="s">
        <v>23</v>
      </c>
      <c r="T21" t="s">
        <v>23</v>
      </c>
      <c r="U21" t="s">
        <v>25</v>
      </c>
    </row>
    <row r="22" spans="1:21" x14ac:dyDescent="0.25">
      <c r="A22" t="s">
        <v>61</v>
      </c>
      <c r="B22">
        <v>201262449</v>
      </c>
      <c r="C22" t="s">
        <v>126</v>
      </c>
      <c r="D22" t="s">
        <v>120</v>
      </c>
      <c r="E22" t="s">
        <v>36</v>
      </c>
      <c r="F22" t="s">
        <v>33</v>
      </c>
      <c r="G22" t="s">
        <v>28</v>
      </c>
      <c r="H22" t="s">
        <v>24</v>
      </c>
      <c r="I22" t="s">
        <v>23</v>
      </c>
      <c r="J22" t="s">
        <v>24</v>
      </c>
      <c r="K22" t="s">
        <v>24</v>
      </c>
      <c r="L22" t="s">
        <v>24</v>
      </c>
      <c r="M22" t="s">
        <v>23</v>
      </c>
      <c r="N22" t="s">
        <v>23</v>
      </c>
      <c r="O22" t="s">
        <v>24</v>
      </c>
      <c r="P22" t="s">
        <v>23</v>
      </c>
      <c r="Q22" t="s">
        <v>24</v>
      </c>
      <c r="R22" t="s">
        <v>24</v>
      </c>
      <c r="S22" t="s">
        <v>23</v>
      </c>
      <c r="T22" t="s">
        <v>24</v>
      </c>
      <c r="U22" t="s">
        <v>25</v>
      </c>
    </row>
    <row r="23" spans="1:21" x14ac:dyDescent="0.25">
      <c r="A23" t="s">
        <v>62</v>
      </c>
      <c r="B23">
        <v>201300167</v>
      </c>
      <c r="C23" t="s">
        <v>35</v>
      </c>
      <c r="D23" t="s">
        <v>120</v>
      </c>
      <c r="E23" t="s">
        <v>36</v>
      </c>
      <c r="F23" t="s">
        <v>33</v>
      </c>
      <c r="G23" t="s">
        <v>63</v>
      </c>
      <c r="H23" t="s">
        <v>24</v>
      </c>
      <c r="I23" t="s">
        <v>23</v>
      </c>
      <c r="J23" t="s">
        <v>24</v>
      </c>
      <c r="K23" t="s">
        <v>24</v>
      </c>
      <c r="L23" t="s">
        <v>24</v>
      </c>
      <c r="M23" t="s">
        <v>23</v>
      </c>
      <c r="N23" t="s">
        <v>23</v>
      </c>
      <c r="O23" t="s">
        <v>23</v>
      </c>
      <c r="P23" t="s">
        <v>24</v>
      </c>
      <c r="Q23" t="s">
        <v>24</v>
      </c>
      <c r="R23" t="s">
        <v>24</v>
      </c>
      <c r="S23" t="s">
        <v>24</v>
      </c>
      <c r="T23" t="s">
        <v>24</v>
      </c>
      <c r="U23" t="s">
        <v>25</v>
      </c>
    </row>
    <row r="24" spans="1:21" x14ac:dyDescent="0.25">
      <c r="A24" t="s">
        <v>64</v>
      </c>
      <c r="B24">
        <v>201260357</v>
      </c>
      <c r="C24" t="s">
        <v>35</v>
      </c>
      <c r="D24" t="s">
        <v>120</v>
      </c>
      <c r="E24" t="s">
        <v>32</v>
      </c>
      <c r="F24" t="s">
        <v>33</v>
      </c>
      <c r="G24" t="s">
        <v>28</v>
      </c>
      <c r="H24" t="s">
        <v>23</v>
      </c>
      <c r="I24" t="s">
        <v>23</v>
      </c>
      <c r="J24" t="s">
        <v>23</v>
      </c>
      <c r="K24" t="s">
        <v>24</v>
      </c>
      <c r="L24" t="s">
        <v>24</v>
      </c>
      <c r="M24" t="s">
        <v>24</v>
      </c>
      <c r="N24" t="s">
        <v>23</v>
      </c>
      <c r="O24" t="s">
        <v>24</v>
      </c>
      <c r="P24" t="s">
        <v>23</v>
      </c>
      <c r="Q24" t="s">
        <v>24</v>
      </c>
      <c r="R24" t="s">
        <v>24</v>
      </c>
      <c r="S24" t="s">
        <v>24</v>
      </c>
      <c r="T24" t="s">
        <v>23</v>
      </c>
      <c r="U24" t="s">
        <v>25</v>
      </c>
    </row>
    <row r="25" spans="1:21" x14ac:dyDescent="0.25">
      <c r="A25" t="s">
        <v>65</v>
      </c>
      <c r="B25">
        <v>201162632</v>
      </c>
      <c r="C25" t="s">
        <v>35</v>
      </c>
      <c r="D25" t="s">
        <v>120</v>
      </c>
      <c r="E25" t="s">
        <v>32</v>
      </c>
      <c r="F25" t="s">
        <v>33</v>
      </c>
      <c r="G25" t="s">
        <v>66</v>
      </c>
      <c r="H25" t="s">
        <v>24</v>
      </c>
      <c r="I25" t="s">
        <v>24</v>
      </c>
      <c r="J25" t="s">
        <v>24</v>
      </c>
      <c r="K25" t="s">
        <v>24</v>
      </c>
      <c r="L25" t="s">
        <v>24</v>
      </c>
      <c r="M25" t="s">
        <v>24</v>
      </c>
      <c r="N25" t="s">
        <v>23</v>
      </c>
      <c r="O25" t="s">
        <v>24</v>
      </c>
      <c r="P25" t="s">
        <v>24</v>
      </c>
      <c r="Q25" t="s">
        <v>23</v>
      </c>
      <c r="R25" t="s">
        <v>24</v>
      </c>
      <c r="S25" t="s">
        <v>24</v>
      </c>
      <c r="T25" t="s">
        <v>23</v>
      </c>
      <c r="U25" t="s">
        <v>25</v>
      </c>
    </row>
    <row r="26" spans="1:21" x14ac:dyDescent="0.25">
      <c r="A26" t="s">
        <v>67</v>
      </c>
      <c r="B26">
        <v>201523456</v>
      </c>
      <c r="C26" t="s">
        <v>127</v>
      </c>
      <c r="D26" t="s">
        <v>120</v>
      </c>
      <c r="E26" t="s">
        <v>36</v>
      </c>
      <c r="F26" t="s">
        <v>33</v>
      </c>
      <c r="G26" t="s">
        <v>28</v>
      </c>
      <c r="H26" t="s">
        <v>24</v>
      </c>
      <c r="I26" t="s">
        <v>23</v>
      </c>
      <c r="J26" t="s">
        <v>23</v>
      </c>
      <c r="K26" t="s">
        <v>24</v>
      </c>
      <c r="L26" t="s">
        <v>24</v>
      </c>
      <c r="M26" t="s">
        <v>23</v>
      </c>
      <c r="N26" t="s">
        <v>24</v>
      </c>
      <c r="O26" t="s">
        <v>24</v>
      </c>
      <c r="P26" t="s">
        <v>23</v>
      </c>
      <c r="Q26" t="s">
        <v>24</v>
      </c>
      <c r="R26" t="s">
        <v>24</v>
      </c>
      <c r="S26" t="s">
        <v>23</v>
      </c>
      <c r="T26" t="s">
        <v>23</v>
      </c>
      <c r="U26" t="s">
        <v>25</v>
      </c>
    </row>
    <row r="27" spans="1:21" x14ac:dyDescent="0.25">
      <c r="A27" t="s">
        <v>68</v>
      </c>
      <c r="B27">
        <v>201310167</v>
      </c>
      <c r="C27" t="s">
        <v>35</v>
      </c>
      <c r="D27" t="s">
        <v>120</v>
      </c>
      <c r="E27" t="s">
        <v>36</v>
      </c>
      <c r="F27" t="s">
        <v>33</v>
      </c>
      <c r="G27" t="s">
        <v>28</v>
      </c>
      <c r="H27" t="s">
        <v>23</v>
      </c>
      <c r="I27" t="s">
        <v>23</v>
      </c>
      <c r="J27" t="s">
        <v>24</v>
      </c>
      <c r="K27" t="s">
        <v>23</v>
      </c>
      <c r="L27" t="s">
        <v>24</v>
      </c>
      <c r="M27" t="s">
        <v>24</v>
      </c>
      <c r="N27" t="s">
        <v>23</v>
      </c>
      <c r="O27" t="s">
        <v>23</v>
      </c>
      <c r="P27" t="s">
        <v>24</v>
      </c>
      <c r="Q27" t="s">
        <v>24</v>
      </c>
      <c r="R27" t="s">
        <v>24</v>
      </c>
      <c r="S27" t="s">
        <v>23</v>
      </c>
      <c r="T27" t="s">
        <v>24</v>
      </c>
      <c r="U27" t="s">
        <v>25</v>
      </c>
    </row>
    <row r="28" spans="1:21" x14ac:dyDescent="0.25">
      <c r="A28" t="s">
        <v>69</v>
      </c>
      <c r="B28">
        <v>201304448</v>
      </c>
      <c r="C28" t="s">
        <v>35</v>
      </c>
      <c r="D28" t="s">
        <v>120</v>
      </c>
      <c r="E28" t="s">
        <v>36</v>
      </c>
      <c r="F28" t="s">
        <v>33</v>
      </c>
      <c r="G28" t="s">
        <v>22</v>
      </c>
      <c r="H28" t="s">
        <v>24</v>
      </c>
      <c r="I28" t="s">
        <v>24</v>
      </c>
      <c r="J28" t="s">
        <v>24</v>
      </c>
      <c r="K28" t="s">
        <v>23</v>
      </c>
      <c r="L28" t="s">
        <v>24</v>
      </c>
      <c r="M28" t="s">
        <v>24</v>
      </c>
      <c r="N28" t="s">
        <v>23</v>
      </c>
      <c r="O28" t="s">
        <v>24</v>
      </c>
      <c r="P28" t="s">
        <v>23</v>
      </c>
      <c r="Q28" t="s">
        <v>24</v>
      </c>
      <c r="R28" t="s">
        <v>24</v>
      </c>
      <c r="S28" t="s">
        <v>23</v>
      </c>
      <c r="T28" t="s">
        <v>24</v>
      </c>
      <c r="U28" t="s">
        <v>47</v>
      </c>
    </row>
    <row r="29" spans="1:21" x14ac:dyDescent="0.25">
      <c r="A29" t="s">
        <v>70</v>
      </c>
      <c r="B29">
        <v>200664076</v>
      </c>
      <c r="C29" t="s">
        <v>35</v>
      </c>
      <c r="D29" t="s">
        <v>39</v>
      </c>
      <c r="E29" t="s">
        <v>32</v>
      </c>
      <c r="F29" t="s">
        <v>33</v>
      </c>
      <c r="G29" t="s">
        <v>49</v>
      </c>
      <c r="H29" t="s">
        <v>24</v>
      </c>
      <c r="I29" t="s">
        <v>23</v>
      </c>
      <c r="J29" t="s">
        <v>23</v>
      </c>
      <c r="K29" t="s">
        <v>24</v>
      </c>
      <c r="L29" t="s">
        <v>23</v>
      </c>
      <c r="M29" t="s">
        <v>24</v>
      </c>
      <c r="N29" t="s">
        <v>24</v>
      </c>
      <c r="O29" t="s">
        <v>23</v>
      </c>
      <c r="P29" t="s">
        <v>23</v>
      </c>
      <c r="Q29" t="s">
        <v>24</v>
      </c>
      <c r="R29" t="s">
        <v>24</v>
      </c>
      <c r="S29" t="s">
        <v>23</v>
      </c>
      <c r="T29" t="s">
        <v>23</v>
      </c>
      <c r="U29" t="s">
        <v>25</v>
      </c>
    </row>
    <row r="30" spans="1:21" x14ac:dyDescent="0.25">
      <c r="A30" t="s">
        <v>71</v>
      </c>
      <c r="B30">
        <v>201122222</v>
      </c>
      <c r="C30" t="s">
        <v>35</v>
      </c>
      <c r="D30" t="s">
        <v>120</v>
      </c>
      <c r="E30" t="s">
        <v>36</v>
      </c>
      <c r="F30" t="s">
        <v>33</v>
      </c>
      <c r="G30" t="s">
        <v>28</v>
      </c>
      <c r="H30" t="s">
        <v>24</v>
      </c>
      <c r="I30" t="s">
        <v>23</v>
      </c>
      <c r="J30" t="s">
        <v>23</v>
      </c>
      <c r="K30" t="s">
        <v>23</v>
      </c>
      <c r="L30" t="s">
        <v>24</v>
      </c>
      <c r="M30" t="s">
        <v>23</v>
      </c>
      <c r="N30" t="s">
        <v>24</v>
      </c>
      <c r="O30" t="s">
        <v>24</v>
      </c>
      <c r="P30" t="s">
        <v>23</v>
      </c>
      <c r="Q30" t="s">
        <v>24</v>
      </c>
      <c r="R30" t="s">
        <v>24</v>
      </c>
      <c r="S30" t="s">
        <v>23</v>
      </c>
      <c r="T30" t="s">
        <v>23</v>
      </c>
      <c r="U30" t="s">
        <v>51</v>
      </c>
    </row>
    <row r="31" spans="1:21" x14ac:dyDescent="0.25">
      <c r="A31" t="s">
        <v>128</v>
      </c>
      <c r="B31">
        <v>201358229</v>
      </c>
      <c r="C31" t="s">
        <v>129</v>
      </c>
      <c r="D31" t="s">
        <v>120</v>
      </c>
      <c r="E31" t="s">
        <v>36</v>
      </c>
      <c r="F31" t="s">
        <v>33</v>
      </c>
      <c r="G31" t="s">
        <v>28</v>
      </c>
      <c r="H31" t="s">
        <v>24</v>
      </c>
      <c r="I31" t="s">
        <v>24</v>
      </c>
      <c r="J31" t="s">
        <v>23</v>
      </c>
      <c r="K31" t="s">
        <v>24</v>
      </c>
      <c r="L31" t="s">
        <v>24</v>
      </c>
      <c r="M31" t="s">
        <v>23</v>
      </c>
      <c r="N31" t="s">
        <v>24</v>
      </c>
      <c r="O31" t="s">
        <v>24</v>
      </c>
      <c r="P31" t="s">
        <v>23</v>
      </c>
      <c r="Q31" t="s">
        <v>24</v>
      </c>
      <c r="R31" t="s">
        <v>24</v>
      </c>
      <c r="S31" t="s">
        <v>23</v>
      </c>
      <c r="T31" t="s">
        <v>23</v>
      </c>
      <c r="U31" t="s">
        <v>25</v>
      </c>
    </row>
    <row r="32" spans="1:21" x14ac:dyDescent="0.25">
      <c r="A32" t="s">
        <v>72</v>
      </c>
      <c r="B32">
        <v>201328739</v>
      </c>
      <c r="C32" t="s">
        <v>35</v>
      </c>
      <c r="D32" t="s">
        <v>120</v>
      </c>
      <c r="E32" t="s">
        <v>32</v>
      </c>
      <c r="F32" t="s">
        <v>45</v>
      </c>
      <c r="G32" t="s">
        <v>28</v>
      </c>
      <c r="H32" t="s">
        <v>23</v>
      </c>
      <c r="I32" t="s">
        <v>24</v>
      </c>
      <c r="J32" t="s">
        <v>24</v>
      </c>
      <c r="K32" t="s">
        <v>24</v>
      </c>
      <c r="L32" t="s">
        <v>23</v>
      </c>
      <c r="M32" t="s">
        <v>24</v>
      </c>
      <c r="N32" t="s">
        <v>23</v>
      </c>
      <c r="O32" t="s">
        <v>23</v>
      </c>
      <c r="P32" t="s">
        <v>24</v>
      </c>
      <c r="Q32" t="s">
        <v>23</v>
      </c>
      <c r="R32" t="s">
        <v>23</v>
      </c>
      <c r="S32" t="s">
        <v>24</v>
      </c>
      <c r="T32" t="s">
        <v>24</v>
      </c>
      <c r="U32" t="s">
        <v>51</v>
      </c>
    </row>
    <row r="33" spans="1:21" x14ac:dyDescent="0.25">
      <c r="A33" t="s">
        <v>73</v>
      </c>
      <c r="B33">
        <v>201504145</v>
      </c>
      <c r="C33" t="s">
        <v>35</v>
      </c>
      <c r="D33" t="s">
        <v>31</v>
      </c>
      <c r="E33" t="s">
        <v>32</v>
      </c>
      <c r="F33" t="s">
        <v>45</v>
      </c>
      <c r="G33" t="s">
        <v>22</v>
      </c>
      <c r="H33" t="s">
        <v>24</v>
      </c>
      <c r="I33" t="s">
        <v>23</v>
      </c>
      <c r="J33" t="s">
        <v>23</v>
      </c>
      <c r="K33" t="s">
        <v>24</v>
      </c>
      <c r="L33" t="s">
        <v>24</v>
      </c>
      <c r="M33" t="s">
        <v>24</v>
      </c>
      <c r="N33" t="s">
        <v>23</v>
      </c>
      <c r="O33" t="s">
        <v>23</v>
      </c>
      <c r="P33" t="s">
        <v>24</v>
      </c>
      <c r="Q33" t="s">
        <v>23</v>
      </c>
      <c r="R33" t="s">
        <v>23</v>
      </c>
      <c r="S33" t="s">
        <v>24</v>
      </c>
      <c r="T33" t="s">
        <v>24</v>
      </c>
      <c r="U33" t="s">
        <v>25</v>
      </c>
    </row>
    <row r="34" spans="1:21" x14ac:dyDescent="0.25">
      <c r="A34" t="s">
        <v>74</v>
      </c>
      <c r="B34">
        <v>201303453</v>
      </c>
      <c r="C34" t="s">
        <v>130</v>
      </c>
      <c r="D34" t="s">
        <v>120</v>
      </c>
      <c r="E34" t="s">
        <v>36</v>
      </c>
      <c r="F34" t="s">
        <v>33</v>
      </c>
      <c r="G34" t="s">
        <v>28</v>
      </c>
      <c r="H34" t="s">
        <v>23</v>
      </c>
      <c r="I34" t="s">
        <v>24</v>
      </c>
      <c r="J34" t="s">
        <v>24</v>
      </c>
      <c r="K34" t="s">
        <v>23</v>
      </c>
      <c r="L34" t="s">
        <v>24</v>
      </c>
      <c r="M34" t="s">
        <v>24</v>
      </c>
      <c r="N34" t="s">
        <v>23</v>
      </c>
      <c r="O34" t="s">
        <v>23</v>
      </c>
      <c r="P34" t="s">
        <v>24</v>
      </c>
      <c r="Q34" t="s">
        <v>23</v>
      </c>
      <c r="R34" t="s">
        <v>23</v>
      </c>
      <c r="S34" t="s">
        <v>24</v>
      </c>
      <c r="T34" t="s">
        <v>23</v>
      </c>
      <c r="U34" t="s">
        <v>25</v>
      </c>
    </row>
    <row r="35" spans="1:21" x14ac:dyDescent="0.25">
      <c r="A35" t="s">
        <v>75</v>
      </c>
      <c r="B35">
        <v>201337092</v>
      </c>
      <c r="C35" t="s">
        <v>127</v>
      </c>
      <c r="D35" t="s">
        <v>120</v>
      </c>
      <c r="E35" t="s">
        <v>36</v>
      </c>
      <c r="F35" t="s">
        <v>45</v>
      </c>
      <c r="G35" t="s">
        <v>59</v>
      </c>
      <c r="H35" t="s">
        <v>24</v>
      </c>
      <c r="I35" t="s">
        <v>24</v>
      </c>
      <c r="J35" t="s">
        <v>24</v>
      </c>
      <c r="K35" t="s">
        <v>24</v>
      </c>
      <c r="L35" t="s">
        <v>23</v>
      </c>
      <c r="M35" t="s">
        <v>23</v>
      </c>
      <c r="N35" t="s">
        <v>23</v>
      </c>
      <c r="O35" t="s">
        <v>23</v>
      </c>
      <c r="P35" t="s">
        <v>24</v>
      </c>
      <c r="Q35" t="s">
        <v>24</v>
      </c>
      <c r="R35" t="s">
        <v>24</v>
      </c>
      <c r="S35" t="s">
        <v>23</v>
      </c>
      <c r="T35" t="s">
        <v>23</v>
      </c>
      <c r="U35" t="s">
        <v>25</v>
      </c>
    </row>
    <row r="36" spans="1:21" x14ac:dyDescent="0.25">
      <c r="A36" t="s">
        <v>76</v>
      </c>
      <c r="B36">
        <v>20134865</v>
      </c>
      <c r="C36" t="s">
        <v>130</v>
      </c>
      <c r="D36" t="s">
        <v>120</v>
      </c>
      <c r="E36" t="s">
        <v>32</v>
      </c>
      <c r="F36" t="s">
        <v>118</v>
      </c>
      <c r="G36" t="s">
        <v>22</v>
      </c>
      <c r="H36" t="s">
        <v>23</v>
      </c>
      <c r="I36" t="s">
        <v>24</v>
      </c>
      <c r="J36" t="s">
        <v>24</v>
      </c>
      <c r="K36" t="s">
        <v>24</v>
      </c>
      <c r="L36" t="s">
        <v>24</v>
      </c>
      <c r="M36" t="s">
        <v>24</v>
      </c>
      <c r="N36" t="s">
        <v>23</v>
      </c>
      <c r="O36" t="s">
        <v>24</v>
      </c>
      <c r="P36" t="s">
        <v>23</v>
      </c>
      <c r="Q36" t="s">
        <v>24</v>
      </c>
      <c r="R36" t="s">
        <v>24</v>
      </c>
      <c r="S36" t="s">
        <v>23</v>
      </c>
      <c r="T36" t="s">
        <v>23</v>
      </c>
      <c r="U36" t="s">
        <v>25</v>
      </c>
    </row>
    <row r="37" spans="1:21" x14ac:dyDescent="0.25">
      <c r="A37" t="s">
        <v>77</v>
      </c>
      <c r="B37">
        <v>20131526</v>
      </c>
      <c r="C37" t="s">
        <v>35</v>
      </c>
      <c r="D37" t="s">
        <v>120</v>
      </c>
      <c r="E37" t="s">
        <v>36</v>
      </c>
      <c r="F37" t="s">
        <v>131</v>
      </c>
      <c r="G37" t="s">
        <v>49</v>
      </c>
      <c r="H37" t="s">
        <v>23</v>
      </c>
      <c r="I37" t="s">
        <v>24</v>
      </c>
      <c r="J37" t="s">
        <v>23</v>
      </c>
      <c r="K37" t="s">
        <v>23</v>
      </c>
      <c r="L37" t="s">
        <v>24</v>
      </c>
      <c r="M37" t="s">
        <v>24</v>
      </c>
      <c r="N37" t="s">
        <v>23</v>
      </c>
      <c r="O37" t="s">
        <v>23</v>
      </c>
      <c r="P37" t="s">
        <v>24</v>
      </c>
      <c r="Q37" t="s">
        <v>24</v>
      </c>
      <c r="R37" t="s">
        <v>23</v>
      </c>
      <c r="S37" t="s">
        <v>24</v>
      </c>
      <c r="T37" t="s">
        <v>23</v>
      </c>
      <c r="U37" t="s">
        <v>25</v>
      </c>
    </row>
    <row r="38" spans="1:21" x14ac:dyDescent="0.25">
      <c r="A38" t="s">
        <v>78</v>
      </c>
      <c r="B38">
        <v>201314912</v>
      </c>
      <c r="C38" t="s">
        <v>127</v>
      </c>
      <c r="D38" t="s">
        <v>120</v>
      </c>
      <c r="E38" t="s">
        <v>32</v>
      </c>
      <c r="F38" t="s">
        <v>132</v>
      </c>
      <c r="G38" t="s">
        <v>49</v>
      </c>
      <c r="H38" t="s">
        <v>23</v>
      </c>
      <c r="I38" t="s">
        <v>24</v>
      </c>
      <c r="J38" t="s">
        <v>23</v>
      </c>
      <c r="K38" t="s">
        <v>24</v>
      </c>
      <c r="L38" t="s">
        <v>24</v>
      </c>
      <c r="M38" t="s">
        <v>24</v>
      </c>
      <c r="N38" t="s">
        <v>23</v>
      </c>
      <c r="O38" t="s">
        <v>24</v>
      </c>
      <c r="P38" t="s">
        <v>23</v>
      </c>
      <c r="Q38" t="s">
        <v>24</v>
      </c>
      <c r="R38" t="s">
        <v>24</v>
      </c>
      <c r="S38" t="s">
        <v>23</v>
      </c>
      <c r="T38" t="s">
        <v>23</v>
      </c>
      <c r="U38" t="s">
        <v>25</v>
      </c>
    </row>
    <row r="39" spans="1:21" x14ac:dyDescent="0.25">
      <c r="A39" t="s">
        <v>86</v>
      </c>
      <c r="B39">
        <v>201319854</v>
      </c>
      <c r="C39" t="s">
        <v>30</v>
      </c>
      <c r="D39" t="s">
        <v>120</v>
      </c>
      <c r="E39" t="s">
        <v>36</v>
      </c>
      <c r="F39" t="s">
        <v>87</v>
      </c>
      <c r="G39" t="s">
        <v>49</v>
      </c>
      <c r="H39" t="s">
        <v>24</v>
      </c>
      <c r="I39" t="s">
        <v>23</v>
      </c>
      <c r="J39" t="s">
        <v>23</v>
      </c>
      <c r="K39" t="s">
        <v>24</v>
      </c>
      <c r="L39" t="s">
        <v>24</v>
      </c>
      <c r="M39" t="s">
        <v>24</v>
      </c>
      <c r="N39" t="s">
        <v>23</v>
      </c>
      <c r="O39" t="s">
        <v>23</v>
      </c>
      <c r="P39" t="s">
        <v>24</v>
      </c>
      <c r="Q39" t="s">
        <v>23</v>
      </c>
      <c r="R39" t="s">
        <v>24</v>
      </c>
      <c r="S39" t="s">
        <v>24</v>
      </c>
      <c r="T39" t="s">
        <v>24</v>
      </c>
      <c r="U39" t="s">
        <v>25</v>
      </c>
    </row>
    <row r="40" spans="1:21" x14ac:dyDescent="0.25">
      <c r="A40" t="s">
        <v>88</v>
      </c>
      <c r="B40">
        <v>201507560</v>
      </c>
      <c r="C40" t="s">
        <v>133</v>
      </c>
      <c r="D40" t="s">
        <v>31</v>
      </c>
      <c r="E40" t="s">
        <v>36</v>
      </c>
      <c r="F40" t="s">
        <v>134</v>
      </c>
      <c r="G40" t="s">
        <v>28</v>
      </c>
      <c r="H40" t="s">
        <v>24</v>
      </c>
      <c r="I40" t="s">
        <v>23</v>
      </c>
      <c r="J40" t="s">
        <v>23</v>
      </c>
      <c r="K40" t="s">
        <v>23</v>
      </c>
      <c r="L40" t="s">
        <v>24</v>
      </c>
      <c r="M40" t="s">
        <v>23</v>
      </c>
      <c r="N40" t="s">
        <v>23</v>
      </c>
      <c r="O40" t="s">
        <v>24</v>
      </c>
      <c r="P40" t="s">
        <v>24</v>
      </c>
      <c r="Q40" t="s">
        <v>24</v>
      </c>
      <c r="R40" t="s">
        <v>24</v>
      </c>
      <c r="S40" t="s">
        <v>24</v>
      </c>
      <c r="T40" t="s">
        <v>24</v>
      </c>
      <c r="U40" t="s">
        <v>47</v>
      </c>
    </row>
    <row r="41" spans="1:21" x14ac:dyDescent="0.25">
      <c r="A41" t="s">
        <v>89</v>
      </c>
      <c r="B41">
        <v>201507559</v>
      </c>
      <c r="C41" t="s">
        <v>127</v>
      </c>
      <c r="D41" t="s">
        <v>31</v>
      </c>
      <c r="E41" t="s">
        <v>36</v>
      </c>
      <c r="F41" t="s">
        <v>87</v>
      </c>
      <c r="G41" t="s">
        <v>28</v>
      </c>
      <c r="H41" t="s">
        <v>24</v>
      </c>
      <c r="I41" t="s">
        <v>23</v>
      </c>
      <c r="J41" t="s">
        <v>23</v>
      </c>
      <c r="K41" t="s">
        <v>24</v>
      </c>
      <c r="L41" t="s">
        <v>24</v>
      </c>
      <c r="M41" t="s">
        <v>24</v>
      </c>
      <c r="N41" t="s">
        <v>23</v>
      </c>
      <c r="O41" t="s">
        <v>24</v>
      </c>
      <c r="P41" t="s">
        <v>24</v>
      </c>
      <c r="Q41" t="s">
        <v>24</v>
      </c>
      <c r="R41" t="s">
        <v>24</v>
      </c>
      <c r="S41" t="s">
        <v>24</v>
      </c>
      <c r="T41" t="s">
        <v>23</v>
      </c>
      <c r="U41" t="s">
        <v>25</v>
      </c>
    </row>
    <row r="42" spans="1:21" x14ac:dyDescent="0.25">
      <c r="A42" t="s">
        <v>90</v>
      </c>
      <c r="B42">
        <v>201502626</v>
      </c>
      <c r="C42" t="s">
        <v>35</v>
      </c>
      <c r="D42" t="s">
        <v>31</v>
      </c>
      <c r="E42" t="s">
        <v>32</v>
      </c>
      <c r="F42" t="s">
        <v>87</v>
      </c>
      <c r="G42" t="s">
        <v>28</v>
      </c>
      <c r="H42" t="s">
        <v>24</v>
      </c>
      <c r="I42" t="s">
        <v>23</v>
      </c>
      <c r="J42" t="s">
        <v>23</v>
      </c>
      <c r="K42" t="s">
        <v>24</v>
      </c>
      <c r="L42" t="s">
        <v>24</v>
      </c>
      <c r="M42" t="s">
        <v>24</v>
      </c>
      <c r="N42" t="s">
        <v>23</v>
      </c>
      <c r="O42" t="s">
        <v>24</v>
      </c>
      <c r="P42" t="s">
        <v>24</v>
      </c>
      <c r="Q42" t="s">
        <v>24</v>
      </c>
      <c r="R42" t="s">
        <v>24</v>
      </c>
      <c r="S42" t="s">
        <v>24</v>
      </c>
      <c r="T42" t="s">
        <v>23</v>
      </c>
      <c r="U42" t="s">
        <v>25</v>
      </c>
    </row>
    <row r="43" spans="1:21" x14ac:dyDescent="0.25">
      <c r="A43" t="s">
        <v>91</v>
      </c>
      <c r="B43">
        <v>201300387</v>
      </c>
      <c r="C43" t="s">
        <v>35</v>
      </c>
      <c r="D43" t="s">
        <v>120</v>
      </c>
      <c r="E43" t="s">
        <v>32</v>
      </c>
      <c r="F43" t="s">
        <v>87</v>
      </c>
      <c r="G43" t="s">
        <v>22</v>
      </c>
      <c r="H43" t="s">
        <v>23</v>
      </c>
      <c r="I43" t="s">
        <v>23</v>
      </c>
      <c r="J43" t="s">
        <v>23</v>
      </c>
      <c r="K43" t="s">
        <v>24</v>
      </c>
      <c r="L43" t="s">
        <v>24</v>
      </c>
      <c r="M43" t="s">
        <v>23</v>
      </c>
      <c r="N43" t="s">
        <v>23</v>
      </c>
      <c r="O43" t="s">
        <v>23</v>
      </c>
      <c r="P43" t="s">
        <v>24</v>
      </c>
      <c r="Q43" t="s">
        <v>24</v>
      </c>
      <c r="R43" t="s">
        <v>24</v>
      </c>
      <c r="S43" t="s">
        <v>24</v>
      </c>
      <c r="T43" t="s">
        <v>24</v>
      </c>
      <c r="U43" t="s">
        <v>51</v>
      </c>
    </row>
    <row r="44" spans="1:21" x14ac:dyDescent="0.25">
      <c r="A44" t="s">
        <v>92</v>
      </c>
      <c r="B44">
        <v>201323785</v>
      </c>
      <c r="C44" t="s">
        <v>35</v>
      </c>
      <c r="D44" t="s">
        <v>120</v>
      </c>
      <c r="E44" t="s">
        <v>36</v>
      </c>
      <c r="F44" t="s">
        <v>118</v>
      </c>
      <c r="G44" t="s">
        <v>66</v>
      </c>
      <c r="H44" t="s">
        <v>23</v>
      </c>
      <c r="I44" t="s">
        <v>23</v>
      </c>
      <c r="J44" t="s">
        <v>24</v>
      </c>
      <c r="K44" t="s">
        <v>24</v>
      </c>
      <c r="L44" t="s">
        <v>24</v>
      </c>
      <c r="M44" t="s">
        <v>24</v>
      </c>
      <c r="N44" t="s">
        <v>23</v>
      </c>
      <c r="O44" t="s">
        <v>23</v>
      </c>
      <c r="P44" t="s">
        <v>24</v>
      </c>
      <c r="Q44" t="s">
        <v>24</v>
      </c>
      <c r="R44" t="s">
        <v>24</v>
      </c>
      <c r="S44" t="s">
        <v>23</v>
      </c>
      <c r="T44" t="s">
        <v>23</v>
      </c>
      <c r="U44" t="s">
        <v>25</v>
      </c>
    </row>
    <row r="45" spans="1:21" x14ac:dyDescent="0.25">
      <c r="A45" t="s">
        <v>93</v>
      </c>
      <c r="B45">
        <v>201314742</v>
      </c>
      <c r="C45" t="s">
        <v>35</v>
      </c>
      <c r="D45" t="s">
        <v>120</v>
      </c>
      <c r="E45" t="s">
        <v>36</v>
      </c>
      <c r="F45" t="s">
        <v>135</v>
      </c>
      <c r="G45" t="s">
        <v>28</v>
      </c>
      <c r="H45" t="s">
        <v>24</v>
      </c>
      <c r="I45" t="s">
        <v>24</v>
      </c>
      <c r="J45" t="s">
        <v>23</v>
      </c>
      <c r="K45" t="s">
        <v>24</v>
      </c>
      <c r="L45" t="s">
        <v>24</v>
      </c>
      <c r="M45" t="s">
        <v>24</v>
      </c>
      <c r="N45" t="s">
        <v>24</v>
      </c>
      <c r="O45" t="s">
        <v>23</v>
      </c>
      <c r="P45" t="s">
        <v>23</v>
      </c>
      <c r="Q45" t="s">
        <v>24</v>
      </c>
      <c r="R45" t="s">
        <v>24</v>
      </c>
      <c r="S45" t="s">
        <v>23</v>
      </c>
      <c r="T45" t="s">
        <v>23</v>
      </c>
      <c r="U45" t="s">
        <v>25</v>
      </c>
    </row>
    <row r="46" spans="1:21" x14ac:dyDescent="0.25">
      <c r="A46" t="s">
        <v>94</v>
      </c>
      <c r="B46">
        <v>201311363</v>
      </c>
      <c r="C46" t="s">
        <v>121</v>
      </c>
      <c r="D46" t="s">
        <v>120</v>
      </c>
      <c r="E46" t="s">
        <v>32</v>
      </c>
      <c r="F46" t="s">
        <v>45</v>
      </c>
      <c r="G46" t="s">
        <v>28</v>
      </c>
      <c r="H46" t="s">
        <v>24</v>
      </c>
      <c r="I46" t="s">
        <v>23</v>
      </c>
      <c r="J46" t="s">
        <v>23</v>
      </c>
      <c r="K46" t="s">
        <v>24</v>
      </c>
      <c r="L46" t="s">
        <v>24</v>
      </c>
      <c r="M46" t="s">
        <v>24</v>
      </c>
      <c r="N46" t="s">
        <v>23</v>
      </c>
      <c r="O46" t="s">
        <v>24</v>
      </c>
      <c r="P46" t="s">
        <v>23</v>
      </c>
      <c r="Q46" t="s">
        <v>24</v>
      </c>
      <c r="R46" t="s">
        <v>24</v>
      </c>
      <c r="S46" t="s">
        <v>24</v>
      </c>
      <c r="T46" t="s">
        <v>24</v>
      </c>
      <c r="U46" t="s">
        <v>25</v>
      </c>
    </row>
    <row r="47" spans="1:21" x14ac:dyDescent="0.25">
      <c r="A47" t="s">
        <v>95</v>
      </c>
      <c r="B47">
        <v>201341019</v>
      </c>
      <c r="C47" t="s">
        <v>35</v>
      </c>
      <c r="D47" t="s">
        <v>120</v>
      </c>
      <c r="E47" t="s">
        <v>32</v>
      </c>
      <c r="F47" t="s">
        <v>45</v>
      </c>
      <c r="G47" t="s">
        <v>28</v>
      </c>
      <c r="H47" t="s">
        <v>23</v>
      </c>
      <c r="I47" t="s">
        <v>24</v>
      </c>
      <c r="J47" t="s">
        <v>24</v>
      </c>
      <c r="K47" t="s">
        <v>23</v>
      </c>
      <c r="L47" t="s">
        <v>23</v>
      </c>
      <c r="M47" t="s">
        <v>24</v>
      </c>
      <c r="N47" t="s">
        <v>23</v>
      </c>
      <c r="O47" t="s">
        <v>23</v>
      </c>
      <c r="P47" t="s">
        <v>23</v>
      </c>
      <c r="Q47" t="s">
        <v>24</v>
      </c>
      <c r="R47" t="s">
        <v>23</v>
      </c>
      <c r="S47" t="s">
        <v>24</v>
      </c>
      <c r="T47" t="s">
        <v>24</v>
      </c>
      <c r="U47" t="s">
        <v>25</v>
      </c>
    </row>
    <row r="48" spans="1:21" x14ac:dyDescent="0.25">
      <c r="A48" t="s">
        <v>96</v>
      </c>
      <c r="B48">
        <v>201225240</v>
      </c>
      <c r="C48" t="s">
        <v>35</v>
      </c>
      <c r="D48" t="s">
        <v>120</v>
      </c>
      <c r="E48" t="s">
        <v>32</v>
      </c>
      <c r="F48" t="s">
        <v>37</v>
      </c>
      <c r="G48" t="s">
        <v>28</v>
      </c>
      <c r="H48" t="s">
        <v>23</v>
      </c>
      <c r="I48" t="s">
        <v>23</v>
      </c>
      <c r="J48" t="s">
        <v>23</v>
      </c>
      <c r="K48" t="s">
        <v>24</v>
      </c>
      <c r="L48" t="s">
        <v>24</v>
      </c>
      <c r="M48" t="s">
        <v>24</v>
      </c>
      <c r="N48" t="s">
        <v>23</v>
      </c>
      <c r="O48" t="s">
        <v>23</v>
      </c>
      <c r="P48" t="s">
        <v>24</v>
      </c>
      <c r="Q48" t="s">
        <v>24</v>
      </c>
      <c r="R48" t="s">
        <v>23</v>
      </c>
      <c r="S48" t="s">
        <v>23</v>
      </c>
      <c r="T48" t="s">
        <v>24</v>
      </c>
      <c r="U48" t="s">
        <v>25</v>
      </c>
    </row>
    <row r="49" spans="1:21" x14ac:dyDescent="0.25">
      <c r="A49" t="s">
        <v>97</v>
      </c>
      <c r="B49">
        <v>201513654</v>
      </c>
      <c r="C49" t="s">
        <v>35</v>
      </c>
      <c r="D49" t="s">
        <v>31</v>
      </c>
      <c r="E49" t="s">
        <v>32</v>
      </c>
      <c r="F49" t="s">
        <v>37</v>
      </c>
      <c r="G49" t="s">
        <v>28</v>
      </c>
      <c r="H49" t="s">
        <v>23</v>
      </c>
      <c r="I49" t="s">
        <v>24</v>
      </c>
      <c r="J49" t="s">
        <v>24</v>
      </c>
      <c r="K49" t="s">
        <v>23</v>
      </c>
      <c r="L49" t="s">
        <v>23</v>
      </c>
      <c r="M49" t="s">
        <v>24</v>
      </c>
      <c r="N49" t="s">
        <v>23</v>
      </c>
      <c r="O49" t="s">
        <v>24</v>
      </c>
      <c r="P49" t="s">
        <v>23</v>
      </c>
      <c r="Q49" t="s">
        <v>24</v>
      </c>
      <c r="R49" t="s">
        <v>24</v>
      </c>
      <c r="S49" t="s">
        <v>23</v>
      </c>
      <c r="T49" t="s">
        <v>24</v>
      </c>
      <c r="U49" t="s">
        <v>25</v>
      </c>
    </row>
    <row r="50" spans="1:21" x14ac:dyDescent="0.25">
      <c r="A50" t="s">
        <v>98</v>
      </c>
      <c r="B50">
        <v>201267810</v>
      </c>
      <c r="C50" t="s">
        <v>30</v>
      </c>
      <c r="D50" t="s">
        <v>120</v>
      </c>
      <c r="E50" t="s">
        <v>36</v>
      </c>
      <c r="F50" t="s">
        <v>37</v>
      </c>
      <c r="G50" t="s">
        <v>22</v>
      </c>
      <c r="H50" t="s">
        <v>23</v>
      </c>
      <c r="I50" t="s">
        <v>24</v>
      </c>
      <c r="J50" t="s">
        <v>24</v>
      </c>
      <c r="K50" t="s">
        <v>24</v>
      </c>
      <c r="L50" t="s">
        <v>23</v>
      </c>
      <c r="M50" t="s">
        <v>24</v>
      </c>
      <c r="N50" t="s">
        <v>23</v>
      </c>
      <c r="O50" t="s">
        <v>24</v>
      </c>
      <c r="P50" t="s">
        <v>23</v>
      </c>
      <c r="Q50" t="s">
        <v>24</v>
      </c>
      <c r="R50" t="s">
        <v>24</v>
      </c>
      <c r="S50" t="s">
        <v>24</v>
      </c>
      <c r="T50" t="s">
        <v>24</v>
      </c>
      <c r="U50" t="s">
        <v>25</v>
      </c>
    </row>
    <row r="51" spans="1:21" x14ac:dyDescent="0.25">
      <c r="A51" t="s">
        <v>99</v>
      </c>
      <c r="B51">
        <v>201259121</v>
      </c>
      <c r="C51" t="s">
        <v>35</v>
      </c>
      <c r="D51" t="s">
        <v>120</v>
      </c>
      <c r="E51" t="s">
        <v>36</v>
      </c>
      <c r="F51" t="s">
        <v>37</v>
      </c>
      <c r="G51" t="s">
        <v>28</v>
      </c>
      <c r="H51" t="s">
        <v>23</v>
      </c>
      <c r="I51" t="s">
        <v>23</v>
      </c>
      <c r="J51" t="s">
        <v>24</v>
      </c>
      <c r="K51" t="s">
        <v>23</v>
      </c>
      <c r="L51" t="s">
        <v>23</v>
      </c>
      <c r="M51" t="s">
        <v>24</v>
      </c>
      <c r="N51" t="s">
        <v>23</v>
      </c>
      <c r="O51" t="s">
        <v>23</v>
      </c>
      <c r="P51" t="s">
        <v>24</v>
      </c>
      <c r="Q51" t="s">
        <v>24</v>
      </c>
      <c r="R51" t="s">
        <v>24</v>
      </c>
      <c r="S51" t="s">
        <v>24</v>
      </c>
      <c r="T51" t="s">
        <v>24</v>
      </c>
      <c r="U51" t="s">
        <v>25</v>
      </c>
    </row>
    <row r="52" spans="1:21" x14ac:dyDescent="0.25">
      <c r="A52" t="s">
        <v>100</v>
      </c>
      <c r="B52">
        <v>201245040</v>
      </c>
      <c r="C52" t="s">
        <v>35</v>
      </c>
      <c r="D52" t="s">
        <v>120</v>
      </c>
      <c r="E52" t="s">
        <v>36</v>
      </c>
      <c r="F52" t="s">
        <v>37</v>
      </c>
      <c r="G52" t="s">
        <v>28</v>
      </c>
      <c r="H52" t="s">
        <v>23</v>
      </c>
      <c r="I52" t="s">
        <v>23</v>
      </c>
      <c r="J52" t="s">
        <v>23</v>
      </c>
      <c r="K52" t="s">
        <v>24</v>
      </c>
      <c r="L52" t="s">
        <v>24</v>
      </c>
      <c r="M52" t="s">
        <v>23</v>
      </c>
      <c r="N52" t="s">
        <v>23</v>
      </c>
      <c r="O52" t="s">
        <v>24</v>
      </c>
      <c r="P52" t="s">
        <v>23</v>
      </c>
      <c r="Q52" t="s">
        <v>24</v>
      </c>
      <c r="R52" t="s">
        <v>24</v>
      </c>
      <c r="S52" t="s">
        <v>23</v>
      </c>
      <c r="T52" t="s">
        <v>23</v>
      </c>
      <c r="U52" t="s">
        <v>25</v>
      </c>
    </row>
    <row r="53" spans="1:21" x14ac:dyDescent="0.25">
      <c r="A53" t="s">
        <v>101</v>
      </c>
      <c r="B53">
        <v>201500262</v>
      </c>
      <c r="C53" t="s">
        <v>35</v>
      </c>
      <c r="D53" t="s">
        <v>31</v>
      </c>
      <c r="E53" t="s">
        <v>36</v>
      </c>
      <c r="F53" t="s">
        <v>45</v>
      </c>
      <c r="G53" t="s">
        <v>28</v>
      </c>
      <c r="H53" t="s">
        <v>24</v>
      </c>
      <c r="I53" t="s">
        <v>23</v>
      </c>
      <c r="J53" t="s">
        <v>23</v>
      </c>
      <c r="K53" t="s">
        <v>24</v>
      </c>
      <c r="L53" t="s">
        <v>23</v>
      </c>
      <c r="M53" t="s">
        <v>24</v>
      </c>
      <c r="N53" t="s">
        <v>23</v>
      </c>
      <c r="O53" t="s">
        <v>24</v>
      </c>
      <c r="P53" t="s">
        <v>24</v>
      </c>
      <c r="Q53" t="s">
        <v>24</v>
      </c>
      <c r="R53" t="s">
        <v>23</v>
      </c>
      <c r="S53" t="s">
        <v>24</v>
      </c>
      <c r="T53" t="s">
        <v>24</v>
      </c>
      <c r="U53" t="s">
        <v>25</v>
      </c>
    </row>
    <row r="54" spans="1:21" x14ac:dyDescent="0.25">
      <c r="A54" t="s">
        <v>102</v>
      </c>
      <c r="B54">
        <v>201508084</v>
      </c>
      <c r="C54" t="s">
        <v>35</v>
      </c>
      <c r="D54" t="s">
        <v>31</v>
      </c>
      <c r="E54" t="s">
        <v>36</v>
      </c>
      <c r="F54" t="s">
        <v>45</v>
      </c>
      <c r="G54" t="s">
        <v>28</v>
      </c>
      <c r="H54" t="s">
        <v>24</v>
      </c>
      <c r="I54" t="s">
        <v>23</v>
      </c>
      <c r="J54" t="s">
        <v>23</v>
      </c>
      <c r="K54" t="s">
        <v>24</v>
      </c>
      <c r="L54" t="s">
        <v>24</v>
      </c>
      <c r="M54" t="s">
        <v>23</v>
      </c>
      <c r="N54" t="s">
        <v>23</v>
      </c>
      <c r="O54" t="s">
        <v>24</v>
      </c>
      <c r="P54" t="s">
        <v>23</v>
      </c>
      <c r="Q54" t="s">
        <v>24</v>
      </c>
      <c r="R54" t="s">
        <v>24</v>
      </c>
      <c r="S54" t="s">
        <v>23</v>
      </c>
      <c r="T54" t="s">
        <v>23</v>
      </c>
      <c r="U54" t="s">
        <v>25</v>
      </c>
    </row>
    <row r="55" spans="1:21" x14ac:dyDescent="0.25">
      <c r="A55" t="s">
        <v>103</v>
      </c>
      <c r="B55">
        <v>201370021</v>
      </c>
      <c r="C55" t="s">
        <v>35</v>
      </c>
      <c r="D55" t="s">
        <v>120</v>
      </c>
      <c r="E55" t="s">
        <v>36</v>
      </c>
      <c r="F55" t="s">
        <v>33</v>
      </c>
      <c r="G55" t="s">
        <v>104</v>
      </c>
      <c r="H55" t="s">
        <v>24</v>
      </c>
      <c r="I55" t="s">
        <v>23</v>
      </c>
      <c r="J55" t="s">
        <v>23</v>
      </c>
      <c r="K55" t="s">
        <v>24</v>
      </c>
      <c r="L55" t="s">
        <v>24</v>
      </c>
      <c r="M55" t="s">
        <v>24</v>
      </c>
      <c r="N55" t="s">
        <v>24</v>
      </c>
      <c r="O55" t="s">
        <v>24</v>
      </c>
      <c r="P55" t="s">
        <v>23</v>
      </c>
      <c r="Q55" t="s">
        <v>24</v>
      </c>
      <c r="R55" t="s">
        <v>24</v>
      </c>
      <c r="S55" t="s">
        <v>23</v>
      </c>
      <c r="T55" t="s">
        <v>23</v>
      </c>
      <c r="U55" t="s">
        <v>25</v>
      </c>
    </row>
    <row r="56" spans="1:21" x14ac:dyDescent="0.25">
      <c r="A56" t="s">
        <v>105</v>
      </c>
      <c r="B56">
        <v>201111194</v>
      </c>
      <c r="C56" t="s">
        <v>121</v>
      </c>
      <c r="D56" t="s">
        <v>120</v>
      </c>
      <c r="E56" t="s">
        <v>36</v>
      </c>
      <c r="F56" t="s">
        <v>45</v>
      </c>
      <c r="G56" t="s">
        <v>66</v>
      </c>
      <c r="H56" t="s">
        <v>24</v>
      </c>
      <c r="I56" t="s">
        <v>24</v>
      </c>
      <c r="J56" t="s">
        <v>24</v>
      </c>
      <c r="K56" t="s">
        <v>24</v>
      </c>
      <c r="L56" t="s">
        <v>24</v>
      </c>
      <c r="M56" t="s">
        <v>23</v>
      </c>
      <c r="N56" t="s">
        <v>23</v>
      </c>
      <c r="O56" t="s">
        <v>24</v>
      </c>
      <c r="P56" t="s">
        <v>23</v>
      </c>
      <c r="Q56" t="s">
        <v>24</v>
      </c>
      <c r="R56" t="s">
        <v>24</v>
      </c>
      <c r="S56" t="s">
        <v>23</v>
      </c>
      <c r="T56" t="s">
        <v>23</v>
      </c>
      <c r="U56" t="s">
        <v>25</v>
      </c>
    </row>
    <row r="57" spans="1:21" x14ac:dyDescent="0.25">
      <c r="A57" t="s">
        <v>106</v>
      </c>
      <c r="B57">
        <v>201313598</v>
      </c>
      <c r="C57" t="s">
        <v>35</v>
      </c>
      <c r="D57" t="s">
        <v>120</v>
      </c>
      <c r="E57" t="s">
        <v>32</v>
      </c>
      <c r="F57" t="s">
        <v>37</v>
      </c>
      <c r="G57" t="s">
        <v>22</v>
      </c>
      <c r="H57" t="s">
        <v>23</v>
      </c>
      <c r="I57" t="s">
        <v>23</v>
      </c>
      <c r="J57" t="s">
        <v>24</v>
      </c>
      <c r="K57" t="s">
        <v>24</v>
      </c>
      <c r="L57" t="s">
        <v>24</v>
      </c>
      <c r="M57" t="s">
        <v>24</v>
      </c>
      <c r="N57" t="s">
        <v>23</v>
      </c>
      <c r="O57" t="s">
        <v>24</v>
      </c>
      <c r="P57" t="s">
        <v>23</v>
      </c>
      <c r="Q57" t="s">
        <v>24</v>
      </c>
      <c r="R57" t="s">
        <v>24</v>
      </c>
      <c r="S57" t="s">
        <v>23</v>
      </c>
      <c r="T57" t="s">
        <v>24</v>
      </c>
      <c r="U57" t="s">
        <v>25</v>
      </c>
    </row>
    <row r="58" spans="1:21" x14ac:dyDescent="0.25">
      <c r="A58" t="s">
        <v>107</v>
      </c>
      <c r="B58">
        <v>201356911</v>
      </c>
      <c r="C58" t="s">
        <v>35</v>
      </c>
      <c r="D58" t="s">
        <v>120</v>
      </c>
      <c r="E58" t="s">
        <v>32</v>
      </c>
      <c r="F58" t="s">
        <v>37</v>
      </c>
      <c r="G58" t="s">
        <v>28</v>
      </c>
      <c r="H58" t="s">
        <v>23</v>
      </c>
      <c r="I58" t="s">
        <v>23</v>
      </c>
      <c r="J58" t="s">
        <v>24</v>
      </c>
      <c r="K58" t="s">
        <v>23</v>
      </c>
      <c r="L58" t="s">
        <v>23</v>
      </c>
      <c r="M58" t="s">
        <v>24</v>
      </c>
      <c r="N58" t="s">
        <v>23</v>
      </c>
      <c r="O58" t="s">
        <v>23</v>
      </c>
      <c r="P58" t="s">
        <v>24</v>
      </c>
      <c r="Q58" t="s">
        <v>23</v>
      </c>
      <c r="R58" t="s">
        <v>24</v>
      </c>
      <c r="S58" t="s">
        <v>24</v>
      </c>
      <c r="T58" t="s">
        <v>24</v>
      </c>
      <c r="U58" t="s">
        <v>25</v>
      </c>
    </row>
    <row r="59" spans="1:21" x14ac:dyDescent="0.25">
      <c r="A59" t="s">
        <v>108</v>
      </c>
      <c r="B59">
        <v>201349408</v>
      </c>
      <c r="C59" t="s">
        <v>35</v>
      </c>
      <c r="D59" t="s">
        <v>120</v>
      </c>
      <c r="E59" t="s">
        <v>32</v>
      </c>
      <c r="F59" t="s">
        <v>37</v>
      </c>
      <c r="G59" t="s">
        <v>22</v>
      </c>
      <c r="H59" t="s">
        <v>23</v>
      </c>
      <c r="I59" t="s">
        <v>24</v>
      </c>
      <c r="J59" t="s">
        <v>24</v>
      </c>
      <c r="K59" t="s">
        <v>24</v>
      </c>
      <c r="L59" t="s">
        <v>24</v>
      </c>
      <c r="M59" t="s">
        <v>23</v>
      </c>
      <c r="N59" t="s">
        <v>23</v>
      </c>
      <c r="O59" t="s">
        <v>23</v>
      </c>
      <c r="P59" t="s">
        <v>23</v>
      </c>
      <c r="Q59" t="s">
        <v>24</v>
      </c>
      <c r="R59" t="s">
        <v>23</v>
      </c>
      <c r="S59" t="s">
        <v>23</v>
      </c>
      <c r="T59" t="s">
        <v>24</v>
      </c>
      <c r="U59" t="s">
        <v>25</v>
      </c>
    </row>
    <row r="60" spans="1:21" x14ac:dyDescent="0.25">
      <c r="A60" t="s">
        <v>109</v>
      </c>
      <c r="B60">
        <v>201331169</v>
      </c>
      <c r="C60" t="s">
        <v>35</v>
      </c>
      <c r="D60" t="s">
        <v>120</v>
      </c>
      <c r="E60" t="s">
        <v>32</v>
      </c>
      <c r="F60" t="s">
        <v>33</v>
      </c>
      <c r="G60" t="s">
        <v>28</v>
      </c>
      <c r="H60" t="s">
        <v>23</v>
      </c>
      <c r="I60" t="s">
        <v>23</v>
      </c>
      <c r="J60" t="s">
        <v>23</v>
      </c>
      <c r="K60" t="s">
        <v>24</v>
      </c>
      <c r="L60" t="s">
        <v>24</v>
      </c>
      <c r="M60" t="s">
        <v>24</v>
      </c>
      <c r="N60" t="s">
        <v>23</v>
      </c>
      <c r="O60" t="s">
        <v>24</v>
      </c>
      <c r="P60" t="s">
        <v>24</v>
      </c>
      <c r="Q60" t="s">
        <v>24</v>
      </c>
      <c r="R60" t="s">
        <v>24</v>
      </c>
      <c r="S60" t="s">
        <v>23</v>
      </c>
      <c r="T60" t="s">
        <v>23</v>
      </c>
      <c r="U60" t="s">
        <v>25</v>
      </c>
    </row>
    <row r="61" spans="1:21" x14ac:dyDescent="0.25">
      <c r="A61" t="s">
        <v>110</v>
      </c>
      <c r="B61">
        <v>201500523</v>
      </c>
      <c r="C61" t="s">
        <v>35</v>
      </c>
      <c r="D61" t="s">
        <v>31</v>
      </c>
      <c r="E61" t="s">
        <v>36</v>
      </c>
      <c r="F61" t="s">
        <v>33</v>
      </c>
      <c r="G61" t="s">
        <v>22</v>
      </c>
      <c r="H61" t="s">
        <v>23</v>
      </c>
      <c r="I61" t="s">
        <v>23</v>
      </c>
      <c r="J61" t="s">
        <v>23</v>
      </c>
      <c r="K61" t="s">
        <v>24</v>
      </c>
      <c r="L61" t="s">
        <v>24</v>
      </c>
      <c r="M61" t="s">
        <v>24</v>
      </c>
      <c r="N61" t="s">
        <v>23</v>
      </c>
      <c r="O61" t="s">
        <v>24</v>
      </c>
      <c r="P61" t="s">
        <v>24</v>
      </c>
      <c r="Q61" t="s">
        <v>24</v>
      </c>
      <c r="R61" t="s">
        <v>24</v>
      </c>
      <c r="S61" t="s">
        <v>23</v>
      </c>
      <c r="T61" t="s">
        <v>23</v>
      </c>
      <c r="U61" t="s">
        <v>51</v>
      </c>
    </row>
    <row r="62" spans="1:21" x14ac:dyDescent="0.25">
      <c r="A62" t="s">
        <v>111</v>
      </c>
      <c r="B62">
        <v>201508066</v>
      </c>
      <c r="C62" t="s">
        <v>35</v>
      </c>
      <c r="D62" t="s">
        <v>31</v>
      </c>
      <c r="E62" t="s">
        <v>36</v>
      </c>
      <c r="F62" t="s">
        <v>45</v>
      </c>
      <c r="G62" t="s">
        <v>112</v>
      </c>
      <c r="H62" t="s">
        <v>23</v>
      </c>
      <c r="I62" t="s">
        <v>23</v>
      </c>
      <c r="J62" t="s">
        <v>24</v>
      </c>
      <c r="K62" t="s">
        <v>23</v>
      </c>
      <c r="L62" t="s">
        <v>24</v>
      </c>
      <c r="M62" t="s">
        <v>23</v>
      </c>
      <c r="N62" t="s">
        <v>23</v>
      </c>
      <c r="O62" t="s">
        <v>24</v>
      </c>
      <c r="P62" t="s">
        <v>23</v>
      </c>
      <c r="Q62" t="s">
        <v>24</v>
      </c>
      <c r="R62" t="s">
        <v>24</v>
      </c>
      <c r="S62" t="s">
        <v>23</v>
      </c>
      <c r="T62" t="s">
        <v>23</v>
      </c>
      <c r="U62" t="s">
        <v>25</v>
      </c>
    </row>
    <row r="63" spans="1:21" x14ac:dyDescent="0.25">
      <c r="A63" t="s">
        <v>136</v>
      </c>
      <c r="B63">
        <v>201378739</v>
      </c>
      <c r="C63" t="s">
        <v>127</v>
      </c>
      <c r="D63" t="s">
        <v>120</v>
      </c>
      <c r="E63" t="s">
        <v>36</v>
      </c>
      <c r="F63" t="s">
        <v>33</v>
      </c>
      <c r="G63" t="s">
        <v>28</v>
      </c>
      <c r="H63" t="s">
        <v>24</v>
      </c>
      <c r="I63" t="s">
        <v>24</v>
      </c>
      <c r="J63" t="s">
        <v>23</v>
      </c>
      <c r="K63" t="s">
        <v>24</v>
      </c>
      <c r="L63" t="s">
        <v>24</v>
      </c>
      <c r="M63" t="s">
        <v>23</v>
      </c>
      <c r="N63" t="s">
        <v>23</v>
      </c>
      <c r="O63" t="s">
        <v>24</v>
      </c>
      <c r="P63" t="s">
        <v>23</v>
      </c>
      <c r="Q63" t="s">
        <v>24</v>
      </c>
      <c r="R63" t="s">
        <v>24</v>
      </c>
      <c r="S63" t="s">
        <v>23</v>
      </c>
      <c r="T63" t="s">
        <v>23</v>
      </c>
      <c r="U63" t="s">
        <v>25</v>
      </c>
    </row>
    <row r="64" spans="1:21" x14ac:dyDescent="0.25">
      <c r="A64" t="s">
        <v>137</v>
      </c>
      <c r="B64">
        <v>201301563</v>
      </c>
      <c r="C64" t="s">
        <v>121</v>
      </c>
      <c r="D64" t="s">
        <v>120</v>
      </c>
      <c r="E64" t="s">
        <v>36</v>
      </c>
      <c r="F64" t="s">
        <v>87</v>
      </c>
      <c r="G64" t="s">
        <v>22</v>
      </c>
      <c r="H64" t="s">
        <v>23</v>
      </c>
      <c r="I64" t="s">
        <v>23</v>
      </c>
      <c r="J64" t="s">
        <v>23</v>
      </c>
      <c r="K64" t="s">
        <v>24</v>
      </c>
      <c r="L64" t="s">
        <v>24</v>
      </c>
      <c r="M64" t="s">
        <v>23</v>
      </c>
      <c r="N64" t="s">
        <v>23</v>
      </c>
      <c r="O64" t="s">
        <v>24</v>
      </c>
      <c r="P64" t="s">
        <v>23</v>
      </c>
      <c r="Q64" t="s">
        <v>24</v>
      </c>
      <c r="R64" t="s">
        <v>24</v>
      </c>
      <c r="S64" t="s">
        <v>23</v>
      </c>
      <c r="T64" t="s">
        <v>23</v>
      </c>
      <c r="U64" t="s">
        <v>25</v>
      </c>
    </row>
    <row r="65" spans="1:21" x14ac:dyDescent="0.25">
      <c r="A65" t="s">
        <v>138</v>
      </c>
      <c r="B65">
        <v>201301563</v>
      </c>
      <c r="C65" t="s">
        <v>121</v>
      </c>
      <c r="D65" t="s">
        <v>120</v>
      </c>
      <c r="E65" t="s">
        <v>36</v>
      </c>
      <c r="F65" t="s">
        <v>87</v>
      </c>
      <c r="G65" t="s">
        <v>22</v>
      </c>
      <c r="H65" t="s">
        <v>23</v>
      </c>
      <c r="I65" t="s">
        <v>23</v>
      </c>
      <c r="J65" t="s">
        <v>23</v>
      </c>
      <c r="K65" t="s">
        <v>24</v>
      </c>
      <c r="L65" t="s">
        <v>24</v>
      </c>
      <c r="M65" t="s">
        <v>23</v>
      </c>
      <c r="N65" t="s">
        <v>23</v>
      </c>
      <c r="O65" t="s">
        <v>24</v>
      </c>
      <c r="P65" t="s">
        <v>23</v>
      </c>
      <c r="Q65" t="s">
        <v>24</v>
      </c>
      <c r="R65" t="s">
        <v>24</v>
      </c>
      <c r="S65" t="s">
        <v>23</v>
      </c>
      <c r="T65" t="s">
        <v>23</v>
      </c>
      <c r="U65" t="s">
        <v>25</v>
      </c>
    </row>
    <row r="66" spans="1:21" x14ac:dyDescent="0.25">
      <c r="A66" t="s">
        <v>139</v>
      </c>
      <c r="B66">
        <v>201301563</v>
      </c>
      <c r="C66" t="s">
        <v>121</v>
      </c>
      <c r="D66" t="s">
        <v>120</v>
      </c>
      <c r="E66" t="s">
        <v>36</v>
      </c>
      <c r="F66" t="s">
        <v>87</v>
      </c>
      <c r="G66" t="s">
        <v>22</v>
      </c>
      <c r="H66" t="s">
        <v>23</v>
      </c>
      <c r="I66" t="s">
        <v>23</v>
      </c>
      <c r="J66" t="s">
        <v>23</v>
      </c>
      <c r="K66" t="s">
        <v>24</v>
      </c>
      <c r="L66" t="s">
        <v>24</v>
      </c>
      <c r="M66" t="s">
        <v>23</v>
      </c>
      <c r="N66" t="s">
        <v>23</v>
      </c>
      <c r="O66" t="s">
        <v>24</v>
      </c>
      <c r="P66" t="s">
        <v>23</v>
      </c>
      <c r="Q66" t="s">
        <v>24</v>
      </c>
      <c r="R66" t="s">
        <v>24</v>
      </c>
      <c r="S66" t="s">
        <v>23</v>
      </c>
      <c r="T66" t="s">
        <v>23</v>
      </c>
      <c r="U66" t="s">
        <v>25</v>
      </c>
    </row>
    <row r="67" spans="1:21" x14ac:dyDescent="0.25">
      <c r="A67" t="s">
        <v>140</v>
      </c>
      <c r="B67">
        <v>201353240</v>
      </c>
      <c r="C67" t="s">
        <v>35</v>
      </c>
      <c r="D67" t="s">
        <v>120</v>
      </c>
      <c r="E67" t="s">
        <v>32</v>
      </c>
      <c r="F67" t="s">
        <v>87</v>
      </c>
      <c r="G67" t="s">
        <v>22</v>
      </c>
      <c r="H67" t="s">
        <v>24</v>
      </c>
      <c r="I67" t="s">
        <v>24</v>
      </c>
      <c r="J67" t="s">
        <v>23</v>
      </c>
      <c r="K67" t="s">
        <v>24</v>
      </c>
      <c r="L67" t="s">
        <v>24</v>
      </c>
      <c r="M67" t="s">
        <v>24</v>
      </c>
      <c r="N67" t="s">
        <v>23</v>
      </c>
      <c r="O67" t="s">
        <v>23</v>
      </c>
      <c r="P67" t="s">
        <v>23</v>
      </c>
      <c r="Q67" t="s">
        <v>23</v>
      </c>
      <c r="R67" t="s">
        <v>24</v>
      </c>
      <c r="S67" t="s">
        <v>23</v>
      </c>
      <c r="T67" t="s">
        <v>23</v>
      </c>
      <c r="U67" t="s">
        <v>51</v>
      </c>
    </row>
    <row r="68" spans="1:21" x14ac:dyDescent="0.25">
      <c r="A68" t="s">
        <v>141</v>
      </c>
      <c r="B68">
        <v>201311337</v>
      </c>
      <c r="C68" t="s">
        <v>127</v>
      </c>
      <c r="D68" t="s">
        <v>120</v>
      </c>
      <c r="E68" t="s">
        <v>32</v>
      </c>
      <c r="F68" t="s">
        <v>87</v>
      </c>
      <c r="G68" t="s">
        <v>28</v>
      </c>
      <c r="H68" t="s">
        <v>23</v>
      </c>
      <c r="I68" t="s">
        <v>23</v>
      </c>
      <c r="J68" t="s">
        <v>23</v>
      </c>
      <c r="K68" t="s">
        <v>24</v>
      </c>
      <c r="L68" t="s">
        <v>23</v>
      </c>
      <c r="M68" t="s">
        <v>24</v>
      </c>
      <c r="N68" t="s">
        <v>23</v>
      </c>
      <c r="O68" t="s">
        <v>23</v>
      </c>
      <c r="P68" t="s">
        <v>24</v>
      </c>
      <c r="Q68" t="s">
        <v>24</v>
      </c>
      <c r="R68" t="s">
        <v>23</v>
      </c>
      <c r="S68" t="s">
        <v>23</v>
      </c>
      <c r="T68" t="s">
        <v>23</v>
      </c>
      <c r="U68" t="s">
        <v>25</v>
      </c>
    </row>
    <row r="69" spans="1:21" x14ac:dyDescent="0.25">
      <c r="A69" t="s">
        <v>142</v>
      </c>
      <c r="B69">
        <v>201489015</v>
      </c>
      <c r="C69" t="s">
        <v>35</v>
      </c>
      <c r="D69" t="s">
        <v>39</v>
      </c>
      <c r="E69" t="s">
        <v>36</v>
      </c>
      <c r="F69" t="s">
        <v>45</v>
      </c>
      <c r="G69" t="s">
        <v>66</v>
      </c>
      <c r="H69" t="s">
        <v>23</v>
      </c>
      <c r="I69" t="s">
        <v>23</v>
      </c>
      <c r="J69" t="s">
        <v>23</v>
      </c>
      <c r="K69" t="s">
        <v>23</v>
      </c>
      <c r="L69" t="s">
        <v>24</v>
      </c>
      <c r="M69" t="s">
        <v>24</v>
      </c>
      <c r="N69" t="s">
        <v>23</v>
      </c>
      <c r="O69" t="s">
        <v>24</v>
      </c>
      <c r="P69" t="s">
        <v>24</v>
      </c>
      <c r="Q69" t="s">
        <v>24</v>
      </c>
      <c r="R69" t="s">
        <v>24</v>
      </c>
      <c r="S69" t="s">
        <v>24</v>
      </c>
      <c r="T69" t="s">
        <v>24</v>
      </c>
      <c r="U69" t="s">
        <v>47</v>
      </c>
    </row>
    <row r="70" spans="1:21" x14ac:dyDescent="0.25">
      <c r="A70" t="s">
        <v>143</v>
      </c>
      <c r="B70">
        <v>201500803</v>
      </c>
      <c r="C70" t="s">
        <v>30</v>
      </c>
      <c r="D70" t="s">
        <v>31</v>
      </c>
      <c r="E70" t="s">
        <v>32</v>
      </c>
      <c r="F70" t="s">
        <v>144</v>
      </c>
      <c r="G70" t="s">
        <v>46</v>
      </c>
      <c r="H70" t="s">
        <v>23</v>
      </c>
      <c r="I70" t="s">
        <v>24</v>
      </c>
      <c r="J70" t="s">
        <v>23</v>
      </c>
      <c r="K70" t="s">
        <v>23</v>
      </c>
      <c r="L70" t="s">
        <v>23</v>
      </c>
      <c r="M70" t="s">
        <v>24</v>
      </c>
      <c r="N70" t="s">
        <v>23</v>
      </c>
      <c r="O70" t="s">
        <v>24</v>
      </c>
      <c r="P70" t="s">
        <v>23</v>
      </c>
      <c r="Q70" t="s">
        <v>24</v>
      </c>
      <c r="R70" t="s">
        <v>24</v>
      </c>
      <c r="S70" t="s">
        <v>23</v>
      </c>
      <c r="T70" t="s">
        <v>24</v>
      </c>
      <c r="U70" t="s">
        <v>25</v>
      </c>
    </row>
    <row r="71" spans="1:21" x14ac:dyDescent="0.25">
      <c r="A71" t="s">
        <v>145</v>
      </c>
      <c r="B71">
        <v>201501008</v>
      </c>
      <c r="C71" t="s">
        <v>146</v>
      </c>
      <c r="D71" t="s">
        <v>31</v>
      </c>
      <c r="E71" t="s">
        <v>32</v>
      </c>
      <c r="F71" t="s">
        <v>147</v>
      </c>
      <c r="G71" t="s">
        <v>28</v>
      </c>
      <c r="H71" t="s">
        <v>23</v>
      </c>
      <c r="I71" t="s">
        <v>24</v>
      </c>
      <c r="J71" t="s">
        <v>24</v>
      </c>
      <c r="K71" t="s">
        <v>23</v>
      </c>
      <c r="L71" t="s">
        <v>23</v>
      </c>
      <c r="M71" t="s">
        <v>23</v>
      </c>
      <c r="N71" t="s">
        <v>23</v>
      </c>
      <c r="O71" t="s">
        <v>24</v>
      </c>
      <c r="P71" t="s">
        <v>23</v>
      </c>
      <c r="Q71" t="s">
        <v>24</v>
      </c>
      <c r="R71" t="s">
        <v>23</v>
      </c>
      <c r="S71" t="s">
        <v>24</v>
      </c>
      <c r="T71" t="s">
        <v>24</v>
      </c>
      <c r="U71" t="s">
        <v>25</v>
      </c>
    </row>
    <row r="72" spans="1:21" x14ac:dyDescent="0.25">
      <c r="A72" t="s">
        <v>148</v>
      </c>
      <c r="B72">
        <v>201300855</v>
      </c>
      <c r="C72" t="s">
        <v>121</v>
      </c>
      <c r="D72" t="s">
        <v>120</v>
      </c>
      <c r="E72" t="s">
        <v>36</v>
      </c>
      <c r="F72" t="s">
        <v>85</v>
      </c>
      <c r="G72" t="s">
        <v>28</v>
      </c>
      <c r="H72" t="s">
        <v>24</v>
      </c>
      <c r="I72" t="s">
        <v>23</v>
      </c>
      <c r="J72" t="s">
        <v>23</v>
      </c>
      <c r="K72" t="s">
        <v>23</v>
      </c>
      <c r="L72" t="s">
        <v>24</v>
      </c>
      <c r="M72" t="s">
        <v>23</v>
      </c>
      <c r="N72" t="s">
        <v>23</v>
      </c>
      <c r="O72" t="s">
        <v>23</v>
      </c>
      <c r="P72" t="s">
        <v>24</v>
      </c>
      <c r="Q72" t="s">
        <v>24</v>
      </c>
      <c r="R72" t="s">
        <v>24</v>
      </c>
      <c r="S72" t="s">
        <v>24</v>
      </c>
      <c r="T72" t="s">
        <v>24</v>
      </c>
      <c r="U72" t="s">
        <v>47</v>
      </c>
    </row>
    <row r="73" spans="1:21" x14ac:dyDescent="0.25">
      <c r="A73" t="s">
        <v>149</v>
      </c>
      <c r="B73">
        <v>201410517</v>
      </c>
      <c r="C73" t="s">
        <v>35</v>
      </c>
      <c r="D73" t="s">
        <v>39</v>
      </c>
      <c r="E73" t="s">
        <v>32</v>
      </c>
      <c r="F73" t="s">
        <v>45</v>
      </c>
      <c r="G73" t="s">
        <v>28</v>
      </c>
      <c r="H73" t="s">
        <v>23</v>
      </c>
      <c r="I73" t="s">
        <v>23</v>
      </c>
      <c r="J73" t="s">
        <v>23</v>
      </c>
      <c r="K73" t="s">
        <v>24</v>
      </c>
      <c r="L73" t="s">
        <v>24</v>
      </c>
      <c r="M73" t="s">
        <v>24</v>
      </c>
      <c r="N73" t="s">
        <v>23</v>
      </c>
      <c r="O73" t="s">
        <v>23</v>
      </c>
      <c r="P73" t="s">
        <v>23</v>
      </c>
      <c r="Q73" t="s">
        <v>23</v>
      </c>
      <c r="R73" t="s">
        <v>23</v>
      </c>
      <c r="S73" t="s">
        <v>24</v>
      </c>
      <c r="T73" t="s">
        <v>24</v>
      </c>
      <c r="U73" t="s">
        <v>25</v>
      </c>
    </row>
    <row r="74" spans="1:21" x14ac:dyDescent="0.25">
      <c r="A74" t="s">
        <v>150</v>
      </c>
      <c r="B74">
        <v>20135975</v>
      </c>
      <c r="C74" t="s">
        <v>35</v>
      </c>
      <c r="D74" t="s">
        <v>120</v>
      </c>
      <c r="E74" t="s">
        <v>32</v>
      </c>
      <c r="F74" t="s">
        <v>151</v>
      </c>
      <c r="G74" t="s">
        <v>28</v>
      </c>
      <c r="H74" t="s">
        <v>24</v>
      </c>
      <c r="I74" t="s">
        <v>24</v>
      </c>
      <c r="J74" t="s">
        <v>24</v>
      </c>
      <c r="K74" t="s">
        <v>23</v>
      </c>
      <c r="L74" t="s">
        <v>23</v>
      </c>
      <c r="M74" t="s">
        <v>24</v>
      </c>
      <c r="N74" t="s">
        <v>23</v>
      </c>
      <c r="O74" t="s">
        <v>23</v>
      </c>
      <c r="P74" t="s">
        <v>24</v>
      </c>
      <c r="Q74" t="s">
        <v>23</v>
      </c>
      <c r="R74" t="s">
        <v>24</v>
      </c>
      <c r="S74" t="s">
        <v>24</v>
      </c>
      <c r="T74" t="s">
        <v>24</v>
      </c>
      <c r="U74" t="s">
        <v>25</v>
      </c>
    </row>
    <row r="75" spans="1:21" x14ac:dyDescent="0.25">
      <c r="A75" t="s">
        <v>152</v>
      </c>
      <c r="B75">
        <v>201404028</v>
      </c>
      <c r="C75" t="s">
        <v>35</v>
      </c>
      <c r="D75" t="s">
        <v>39</v>
      </c>
      <c r="E75" t="s">
        <v>36</v>
      </c>
      <c r="F75" t="s">
        <v>45</v>
      </c>
      <c r="G75" t="s">
        <v>28</v>
      </c>
      <c r="H75" t="s">
        <v>23</v>
      </c>
      <c r="I75" t="s">
        <v>23</v>
      </c>
      <c r="J75" t="s">
        <v>23</v>
      </c>
      <c r="K75" t="s">
        <v>24</v>
      </c>
      <c r="L75" t="s">
        <v>24</v>
      </c>
      <c r="M75" t="s">
        <v>24</v>
      </c>
      <c r="N75" t="s">
        <v>23</v>
      </c>
      <c r="O75" t="s">
        <v>24</v>
      </c>
      <c r="P75" t="s">
        <v>23</v>
      </c>
      <c r="Q75" t="s">
        <v>24</v>
      </c>
      <c r="R75" t="s">
        <v>24</v>
      </c>
      <c r="S75" t="s">
        <v>24</v>
      </c>
      <c r="T75" t="s">
        <v>23</v>
      </c>
      <c r="U75" t="s">
        <v>25</v>
      </c>
    </row>
    <row r="76" spans="1:21" x14ac:dyDescent="0.25">
      <c r="A76" t="s">
        <v>153</v>
      </c>
      <c r="B76">
        <v>201336219</v>
      </c>
      <c r="C76" t="s">
        <v>35</v>
      </c>
      <c r="D76" t="s">
        <v>120</v>
      </c>
      <c r="E76" t="s">
        <v>36</v>
      </c>
      <c r="F76" t="s">
        <v>37</v>
      </c>
      <c r="G76" t="s">
        <v>28</v>
      </c>
      <c r="H76" t="s">
        <v>24</v>
      </c>
      <c r="I76" t="s">
        <v>24</v>
      </c>
      <c r="J76" t="s">
        <v>23</v>
      </c>
      <c r="K76" t="s">
        <v>24</v>
      </c>
      <c r="L76" t="s">
        <v>23</v>
      </c>
      <c r="M76" t="s">
        <v>24</v>
      </c>
      <c r="N76" t="s">
        <v>23</v>
      </c>
      <c r="O76" t="s">
        <v>23</v>
      </c>
      <c r="P76" t="s">
        <v>23</v>
      </c>
      <c r="Q76" t="s">
        <v>24</v>
      </c>
      <c r="R76" t="s">
        <v>24</v>
      </c>
      <c r="S76" t="s">
        <v>24</v>
      </c>
      <c r="T76" t="s">
        <v>24</v>
      </c>
      <c r="U76" t="s">
        <v>47</v>
      </c>
    </row>
    <row r="77" spans="1:21" x14ac:dyDescent="0.25">
      <c r="A77" t="s">
        <v>154</v>
      </c>
      <c r="B77">
        <v>201689859</v>
      </c>
      <c r="C77" t="s">
        <v>121</v>
      </c>
      <c r="D77" t="s">
        <v>155</v>
      </c>
      <c r="E77" t="s">
        <v>32</v>
      </c>
      <c r="F77" t="s">
        <v>37</v>
      </c>
      <c r="G77" t="s">
        <v>28</v>
      </c>
      <c r="H77" t="s">
        <v>24</v>
      </c>
      <c r="I77" t="s">
        <v>23</v>
      </c>
      <c r="J77" t="s">
        <v>24</v>
      </c>
      <c r="K77" t="s">
        <v>24</v>
      </c>
      <c r="L77" t="s">
        <v>24</v>
      </c>
      <c r="M77" t="s">
        <v>24</v>
      </c>
      <c r="N77" t="s">
        <v>23</v>
      </c>
      <c r="O77" t="s">
        <v>23</v>
      </c>
      <c r="P77" t="s">
        <v>24</v>
      </c>
      <c r="Q77" t="s">
        <v>24</v>
      </c>
      <c r="R77" t="s">
        <v>24</v>
      </c>
      <c r="S77" t="s">
        <v>24</v>
      </c>
      <c r="T77" t="s">
        <v>24</v>
      </c>
      <c r="U77" t="s">
        <v>25</v>
      </c>
    </row>
    <row r="78" spans="1:21" x14ac:dyDescent="0.25">
      <c r="A78" t="s">
        <v>156</v>
      </c>
      <c r="B78">
        <v>201503322</v>
      </c>
      <c r="C78" t="s">
        <v>127</v>
      </c>
      <c r="D78" t="s">
        <v>155</v>
      </c>
      <c r="E78" t="s">
        <v>36</v>
      </c>
      <c r="F78" t="s">
        <v>37</v>
      </c>
      <c r="G78" t="s">
        <v>28</v>
      </c>
      <c r="H78" t="s">
        <v>23</v>
      </c>
      <c r="I78" t="s">
        <v>24</v>
      </c>
      <c r="J78" t="s">
        <v>24</v>
      </c>
      <c r="K78" t="s">
        <v>24</v>
      </c>
      <c r="L78" t="s">
        <v>24</v>
      </c>
      <c r="M78" t="s">
        <v>23</v>
      </c>
      <c r="N78" t="s">
        <v>23</v>
      </c>
      <c r="O78" t="s">
        <v>23</v>
      </c>
      <c r="P78" t="s">
        <v>24</v>
      </c>
      <c r="Q78" t="s">
        <v>24</v>
      </c>
      <c r="R78" t="s">
        <v>23</v>
      </c>
      <c r="S78" t="s">
        <v>23</v>
      </c>
      <c r="T78" t="s">
        <v>24</v>
      </c>
      <c r="U78" t="s">
        <v>47</v>
      </c>
    </row>
    <row r="79" spans="1:21" x14ac:dyDescent="0.25">
      <c r="A79" t="s">
        <v>157</v>
      </c>
      <c r="B79">
        <v>201404175</v>
      </c>
      <c r="C79" t="s">
        <v>127</v>
      </c>
      <c r="D79" t="s">
        <v>39</v>
      </c>
      <c r="E79" t="s">
        <v>32</v>
      </c>
      <c r="F79" t="s">
        <v>37</v>
      </c>
      <c r="G79" t="s">
        <v>22</v>
      </c>
      <c r="H79" t="s">
        <v>23</v>
      </c>
      <c r="I79" t="s">
        <v>23</v>
      </c>
      <c r="J79" t="s">
        <v>23</v>
      </c>
      <c r="K79" t="s">
        <v>24</v>
      </c>
      <c r="L79" t="s">
        <v>23</v>
      </c>
      <c r="M79" t="s">
        <v>24</v>
      </c>
      <c r="N79" t="s">
        <v>23</v>
      </c>
      <c r="O79" t="s">
        <v>23</v>
      </c>
      <c r="P79" t="s">
        <v>23</v>
      </c>
      <c r="Q79" t="s">
        <v>24</v>
      </c>
      <c r="R79" t="s">
        <v>24</v>
      </c>
      <c r="S79" t="s">
        <v>24</v>
      </c>
      <c r="T79" t="s">
        <v>24</v>
      </c>
      <c r="U79" t="s">
        <v>51</v>
      </c>
    </row>
    <row r="80" spans="1:21" x14ac:dyDescent="0.25">
      <c r="A80" t="s">
        <v>158</v>
      </c>
      <c r="B80">
        <v>201601120</v>
      </c>
      <c r="C80" t="s">
        <v>127</v>
      </c>
      <c r="D80" t="s">
        <v>155</v>
      </c>
      <c r="E80" t="s">
        <v>32</v>
      </c>
      <c r="F80" t="s">
        <v>37</v>
      </c>
      <c r="G80" t="s">
        <v>28</v>
      </c>
      <c r="H80" t="s">
        <v>23</v>
      </c>
      <c r="I80" t="s">
        <v>23</v>
      </c>
      <c r="J80" t="s">
        <v>23</v>
      </c>
      <c r="K80" t="s">
        <v>24</v>
      </c>
      <c r="L80" t="s">
        <v>24</v>
      </c>
      <c r="M80" t="s">
        <v>23</v>
      </c>
      <c r="N80" t="s">
        <v>23</v>
      </c>
      <c r="O80" t="s">
        <v>23</v>
      </c>
      <c r="P80" t="s">
        <v>24</v>
      </c>
      <c r="Q80" t="s">
        <v>24</v>
      </c>
      <c r="R80" t="s">
        <v>23</v>
      </c>
      <c r="S80" t="s">
        <v>23</v>
      </c>
      <c r="T80" t="s">
        <v>23</v>
      </c>
      <c r="U80" t="s">
        <v>25</v>
      </c>
    </row>
    <row r="81" spans="1:21" x14ac:dyDescent="0.25">
      <c r="A81" t="s">
        <v>159</v>
      </c>
      <c r="B81">
        <v>201600374</v>
      </c>
      <c r="C81" t="s">
        <v>127</v>
      </c>
      <c r="D81" t="s">
        <v>155</v>
      </c>
      <c r="E81" t="s">
        <v>36</v>
      </c>
      <c r="F81" t="s">
        <v>37</v>
      </c>
      <c r="G81" t="s">
        <v>22</v>
      </c>
      <c r="H81" t="s">
        <v>23</v>
      </c>
      <c r="I81" t="s">
        <v>23</v>
      </c>
      <c r="J81" t="s">
        <v>23</v>
      </c>
      <c r="K81" t="s">
        <v>24</v>
      </c>
      <c r="L81" t="s">
        <v>24</v>
      </c>
      <c r="M81" t="s">
        <v>23</v>
      </c>
      <c r="N81" t="s">
        <v>23</v>
      </c>
      <c r="O81" t="s">
        <v>24</v>
      </c>
      <c r="P81" t="s">
        <v>23</v>
      </c>
      <c r="Q81" t="s">
        <v>24</v>
      </c>
      <c r="R81" t="s">
        <v>24</v>
      </c>
      <c r="S81" t="s">
        <v>23</v>
      </c>
      <c r="T81" t="s">
        <v>23</v>
      </c>
      <c r="U81" t="s">
        <v>51</v>
      </c>
    </row>
    <row r="82" spans="1:21" x14ac:dyDescent="0.25">
      <c r="A82" t="s">
        <v>160</v>
      </c>
      <c r="B82">
        <v>201513654</v>
      </c>
      <c r="C82" t="s">
        <v>127</v>
      </c>
      <c r="D82" t="s">
        <v>31</v>
      </c>
      <c r="E82" t="s">
        <v>32</v>
      </c>
      <c r="F82" t="s">
        <v>37</v>
      </c>
      <c r="G82" t="s">
        <v>28</v>
      </c>
      <c r="H82" t="s">
        <v>23</v>
      </c>
      <c r="I82" t="s">
        <v>24</v>
      </c>
      <c r="J82" t="s">
        <v>24</v>
      </c>
      <c r="K82" t="s">
        <v>23</v>
      </c>
      <c r="L82" t="s">
        <v>23</v>
      </c>
      <c r="M82" t="s">
        <v>24</v>
      </c>
      <c r="N82" t="s">
        <v>23</v>
      </c>
      <c r="O82" t="s">
        <v>24</v>
      </c>
      <c r="P82" t="s">
        <v>23</v>
      </c>
      <c r="Q82" t="s">
        <v>24</v>
      </c>
      <c r="R82" t="s">
        <v>24</v>
      </c>
      <c r="S82" t="s">
        <v>23</v>
      </c>
      <c r="T82" t="s">
        <v>24</v>
      </c>
      <c r="U82" t="s">
        <v>25</v>
      </c>
    </row>
    <row r="83" spans="1:21" x14ac:dyDescent="0.25">
      <c r="A83" t="s">
        <v>161</v>
      </c>
      <c r="B83">
        <v>201507985</v>
      </c>
      <c r="C83" t="s">
        <v>127</v>
      </c>
      <c r="D83" t="s">
        <v>31</v>
      </c>
      <c r="E83" t="s">
        <v>32</v>
      </c>
      <c r="F83" t="s">
        <v>37</v>
      </c>
      <c r="G83" t="s">
        <v>28</v>
      </c>
      <c r="H83" t="s">
        <v>23</v>
      </c>
      <c r="I83" t="s">
        <v>24</v>
      </c>
      <c r="J83" t="s">
        <v>24</v>
      </c>
      <c r="K83" t="s">
        <v>24</v>
      </c>
      <c r="L83" t="s">
        <v>23</v>
      </c>
      <c r="M83" t="s">
        <v>24</v>
      </c>
      <c r="N83" t="s">
        <v>23</v>
      </c>
      <c r="O83" t="s">
        <v>23</v>
      </c>
      <c r="P83" t="s">
        <v>23</v>
      </c>
      <c r="Q83" t="s">
        <v>24</v>
      </c>
      <c r="R83" t="s">
        <v>24</v>
      </c>
      <c r="S83" t="s">
        <v>23</v>
      </c>
      <c r="T83" t="s">
        <v>24</v>
      </c>
      <c r="U83" t="s">
        <v>51</v>
      </c>
    </row>
    <row r="84" spans="1:21" x14ac:dyDescent="0.25">
      <c r="A84" t="s">
        <v>162</v>
      </c>
      <c r="B84">
        <v>201510074</v>
      </c>
      <c r="C84" t="s">
        <v>163</v>
      </c>
      <c r="D84" t="s">
        <v>31</v>
      </c>
      <c r="E84" t="s">
        <v>36</v>
      </c>
      <c r="F84" t="s">
        <v>37</v>
      </c>
      <c r="G84" t="s">
        <v>28</v>
      </c>
      <c r="H84" t="s">
        <v>23</v>
      </c>
      <c r="I84" t="s">
        <v>23</v>
      </c>
      <c r="J84" t="s">
        <v>23</v>
      </c>
      <c r="K84" t="s">
        <v>24</v>
      </c>
      <c r="L84" t="s">
        <v>24</v>
      </c>
      <c r="M84" t="s">
        <v>24</v>
      </c>
      <c r="N84" t="s">
        <v>23</v>
      </c>
      <c r="O84" t="s">
        <v>23</v>
      </c>
      <c r="P84" t="s">
        <v>23</v>
      </c>
      <c r="Q84" t="s">
        <v>23</v>
      </c>
      <c r="R84" t="s">
        <v>24</v>
      </c>
      <c r="S84" t="s">
        <v>24</v>
      </c>
      <c r="T84" t="s">
        <v>24</v>
      </c>
      <c r="U84" t="s">
        <v>25</v>
      </c>
    </row>
    <row r="85" spans="1:21" x14ac:dyDescent="0.25">
      <c r="A85" t="s">
        <v>164</v>
      </c>
      <c r="B85">
        <v>201689595</v>
      </c>
      <c r="C85" t="s">
        <v>127</v>
      </c>
      <c r="D85" t="s">
        <v>155</v>
      </c>
      <c r="E85" t="s">
        <v>36</v>
      </c>
      <c r="F85" t="s">
        <v>45</v>
      </c>
      <c r="G85" t="s">
        <v>22</v>
      </c>
      <c r="H85" t="s">
        <v>23</v>
      </c>
      <c r="I85" t="s">
        <v>24</v>
      </c>
      <c r="J85" t="s">
        <v>24</v>
      </c>
      <c r="K85" t="s">
        <v>23</v>
      </c>
      <c r="L85" t="s">
        <v>24</v>
      </c>
      <c r="M85" t="s">
        <v>24</v>
      </c>
      <c r="N85" t="s">
        <v>23</v>
      </c>
      <c r="O85" t="s">
        <v>24</v>
      </c>
      <c r="P85" t="s">
        <v>24</v>
      </c>
      <c r="Q85" t="s">
        <v>24</v>
      </c>
      <c r="R85" t="s">
        <v>24</v>
      </c>
      <c r="S85" t="s">
        <v>24</v>
      </c>
      <c r="T85" t="s">
        <v>24</v>
      </c>
      <c r="U85" t="s">
        <v>25</v>
      </c>
    </row>
    <row r="86" spans="1:21" x14ac:dyDescent="0.25">
      <c r="A86" t="s">
        <v>165</v>
      </c>
      <c r="B86">
        <v>201322282</v>
      </c>
      <c r="C86" t="s">
        <v>127</v>
      </c>
      <c r="D86" t="s">
        <v>120</v>
      </c>
      <c r="E86" t="s">
        <v>32</v>
      </c>
      <c r="F86" t="s">
        <v>37</v>
      </c>
      <c r="G86" t="s">
        <v>28</v>
      </c>
      <c r="H86" t="s">
        <v>24</v>
      </c>
      <c r="I86" t="s">
        <v>24</v>
      </c>
      <c r="J86" t="s">
        <v>24</v>
      </c>
      <c r="K86" t="s">
        <v>24</v>
      </c>
      <c r="L86" t="s">
        <v>24</v>
      </c>
      <c r="M86" t="s">
        <v>23</v>
      </c>
      <c r="N86" t="s">
        <v>23</v>
      </c>
      <c r="O86" t="s">
        <v>23</v>
      </c>
      <c r="P86" t="s">
        <v>24</v>
      </c>
      <c r="Q86" t="s">
        <v>23</v>
      </c>
      <c r="R86" t="s">
        <v>23</v>
      </c>
      <c r="S86" t="s">
        <v>23</v>
      </c>
      <c r="T86" t="s">
        <v>24</v>
      </c>
      <c r="U86" t="s">
        <v>25</v>
      </c>
    </row>
    <row r="87" spans="1:21" x14ac:dyDescent="0.25">
      <c r="A87" t="s">
        <v>166</v>
      </c>
      <c r="B87">
        <v>201300109</v>
      </c>
      <c r="C87" t="s">
        <v>127</v>
      </c>
      <c r="D87" t="s">
        <v>120</v>
      </c>
      <c r="E87" t="s">
        <v>32</v>
      </c>
      <c r="F87" t="s">
        <v>37</v>
      </c>
      <c r="G87" t="s">
        <v>28</v>
      </c>
      <c r="H87" t="s">
        <v>23</v>
      </c>
      <c r="I87" t="s">
        <v>23</v>
      </c>
      <c r="J87" t="s">
        <v>23</v>
      </c>
      <c r="K87" t="s">
        <v>24</v>
      </c>
      <c r="L87" t="s">
        <v>24</v>
      </c>
      <c r="M87" t="s">
        <v>24</v>
      </c>
      <c r="N87" t="s">
        <v>23</v>
      </c>
      <c r="O87" t="s">
        <v>24</v>
      </c>
      <c r="P87" t="s">
        <v>23</v>
      </c>
      <c r="Q87" t="s">
        <v>24</v>
      </c>
      <c r="R87" t="s">
        <v>24</v>
      </c>
      <c r="S87" t="s">
        <v>23</v>
      </c>
      <c r="T87" t="s">
        <v>23</v>
      </c>
      <c r="U87" t="s">
        <v>25</v>
      </c>
    </row>
    <row r="88" spans="1:21" x14ac:dyDescent="0.25">
      <c r="A88" s="4">
        <v>42633</v>
      </c>
      <c r="B88">
        <v>201513653</v>
      </c>
      <c r="C88" t="s">
        <v>35</v>
      </c>
      <c r="D88" t="s">
        <v>31</v>
      </c>
      <c r="E88" t="s">
        <v>36</v>
      </c>
      <c r="F88" t="s">
        <v>45</v>
      </c>
      <c r="G88" t="s">
        <v>104</v>
      </c>
      <c r="H88" t="s">
        <v>23</v>
      </c>
      <c r="I88" t="s">
        <v>24</v>
      </c>
      <c r="J88" t="s">
        <v>23</v>
      </c>
      <c r="K88" t="s">
        <v>24</v>
      </c>
      <c r="L88" t="s">
        <v>23</v>
      </c>
      <c r="M88" t="s">
        <v>23</v>
      </c>
      <c r="N88" t="s">
        <v>23</v>
      </c>
      <c r="O88" t="s">
        <v>23</v>
      </c>
      <c r="P88" t="s">
        <v>24</v>
      </c>
      <c r="Q88" t="s">
        <v>24</v>
      </c>
      <c r="R88" t="s">
        <v>24</v>
      </c>
      <c r="S88" t="s">
        <v>24</v>
      </c>
      <c r="T88" t="s">
        <v>24</v>
      </c>
      <c r="U88" t="s">
        <v>25</v>
      </c>
    </row>
    <row r="89" spans="1:21" x14ac:dyDescent="0.25">
      <c r="A89" s="4">
        <v>42635</v>
      </c>
      <c r="B89">
        <v>201504603</v>
      </c>
      <c r="C89" t="s">
        <v>35</v>
      </c>
      <c r="D89" t="s">
        <v>31</v>
      </c>
      <c r="E89" t="s">
        <v>36</v>
      </c>
      <c r="F89" t="s">
        <v>33</v>
      </c>
      <c r="G89" t="s">
        <v>22</v>
      </c>
      <c r="H89" t="s">
        <v>23</v>
      </c>
      <c r="I89" t="s">
        <v>23</v>
      </c>
      <c r="J89" t="s">
        <v>23</v>
      </c>
      <c r="K89" t="s">
        <v>24</v>
      </c>
      <c r="L89" t="s">
        <v>24</v>
      </c>
      <c r="M89" t="s">
        <v>23</v>
      </c>
      <c r="N89" t="s">
        <v>23</v>
      </c>
      <c r="O89" t="s">
        <v>23</v>
      </c>
      <c r="P89" t="s">
        <v>24</v>
      </c>
      <c r="Q89" t="s">
        <v>24</v>
      </c>
      <c r="R89" t="s">
        <v>24</v>
      </c>
      <c r="S89" t="s">
        <v>23</v>
      </c>
      <c r="T89" t="s">
        <v>23</v>
      </c>
      <c r="U89" t="s">
        <v>25</v>
      </c>
    </row>
    <row r="90" spans="1:21" x14ac:dyDescent="0.25">
      <c r="A90" s="4">
        <v>42633</v>
      </c>
      <c r="B90">
        <v>201504580</v>
      </c>
      <c r="C90" t="s">
        <v>35</v>
      </c>
      <c r="D90" t="s">
        <v>31</v>
      </c>
      <c r="E90" t="s">
        <v>32</v>
      </c>
      <c r="F90" t="s">
        <v>33</v>
      </c>
      <c r="G90" t="s">
        <v>28</v>
      </c>
      <c r="H90" t="s">
        <v>23</v>
      </c>
      <c r="I90" t="s">
        <v>24</v>
      </c>
      <c r="J90" t="s">
        <v>23</v>
      </c>
      <c r="K90" t="s">
        <v>24</v>
      </c>
      <c r="L90" t="s">
        <v>24</v>
      </c>
      <c r="M90" t="s">
        <v>24</v>
      </c>
      <c r="N90" t="s">
        <v>23</v>
      </c>
      <c r="O90" t="s">
        <v>24</v>
      </c>
      <c r="P90" t="s">
        <v>23</v>
      </c>
      <c r="Q90" t="s">
        <v>24</v>
      </c>
      <c r="R90" t="s">
        <v>24</v>
      </c>
      <c r="S90" t="s">
        <v>23</v>
      </c>
      <c r="T90" t="s">
        <v>24</v>
      </c>
      <c r="U90" t="s">
        <v>25</v>
      </c>
    </row>
    <row r="91" spans="1:21" x14ac:dyDescent="0.25">
      <c r="A91" s="4">
        <v>42633</v>
      </c>
      <c r="B91">
        <v>201502082</v>
      </c>
      <c r="C91" t="s">
        <v>30</v>
      </c>
      <c r="D91" t="s">
        <v>31</v>
      </c>
      <c r="E91" t="s">
        <v>36</v>
      </c>
      <c r="F91" t="s">
        <v>33</v>
      </c>
      <c r="G91" t="s">
        <v>28</v>
      </c>
      <c r="H91" t="s">
        <v>23</v>
      </c>
      <c r="I91" t="s">
        <v>23</v>
      </c>
      <c r="J91" t="s">
        <v>23</v>
      </c>
      <c r="K91" t="s">
        <v>24</v>
      </c>
      <c r="L91" t="s">
        <v>23</v>
      </c>
      <c r="M91" t="s">
        <v>24</v>
      </c>
      <c r="N91" t="s">
        <v>23</v>
      </c>
      <c r="O91" t="s">
        <v>23</v>
      </c>
      <c r="P91" t="s">
        <v>24</v>
      </c>
      <c r="Q91" t="s">
        <v>24</v>
      </c>
      <c r="R91" t="s">
        <v>24</v>
      </c>
      <c r="S91" t="s">
        <v>23</v>
      </c>
      <c r="T91" t="s">
        <v>23</v>
      </c>
      <c r="U91" t="s">
        <v>51</v>
      </c>
    </row>
    <row r="92" spans="1:21" x14ac:dyDescent="0.25">
      <c r="A92" s="4">
        <v>42633</v>
      </c>
      <c r="B92">
        <v>201504560</v>
      </c>
      <c r="C92" t="s">
        <v>35</v>
      </c>
      <c r="D92" t="s">
        <v>31</v>
      </c>
      <c r="E92" t="s">
        <v>32</v>
      </c>
      <c r="F92" t="s">
        <v>33</v>
      </c>
      <c r="G92" t="s">
        <v>28</v>
      </c>
      <c r="H92" t="s">
        <v>23</v>
      </c>
      <c r="I92" t="s">
        <v>24</v>
      </c>
      <c r="J92" t="s">
        <v>23</v>
      </c>
      <c r="K92" t="s">
        <v>24</v>
      </c>
      <c r="L92" t="s">
        <v>24</v>
      </c>
      <c r="M92" t="s">
        <v>24</v>
      </c>
      <c r="N92" t="s">
        <v>23</v>
      </c>
      <c r="O92" t="s">
        <v>24</v>
      </c>
      <c r="P92" t="s">
        <v>23</v>
      </c>
      <c r="Q92" t="s">
        <v>24</v>
      </c>
      <c r="R92" t="s">
        <v>24</v>
      </c>
      <c r="S92" t="s">
        <v>23</v>
      </c>
      <c r="T92" t="s">
        <v>23</v>
      </c>
      <c r="U92" t="s">
        <v>25</v>
      </c>
    </row>
    <row r="93" spans="1:21" x14ac:dyDescent="0.25">
      <c r="A93" s="4">
        <v>42635</v>
      </c>
      <c r="B93">
        <v>201466244</v>
      </c>
      <c r="C93" t="s">
        <v>30</v>
      </c>
      <c r="D93" t="s">
        <v>39</v>
      </c>
      <c r="E93" t="s">
        <v>32</v>
      </c>
      <c r="F93" t="s">
        <v>33</v>
      </c>
      <c r="G93" t="s">
        <v>63</v>
      </c>
      <c r="H93" t="s">
        <v>24</v>
      </c>
      <c r="I93" t="s">
        <v>23</v>
      </c>
      <c r="J93" t="s">
        <v>23</v>
      </c>
      <c r="K93" t="s">
        <v>24</v>
      </c>
      <c r="L93" t="s">
        <v>24</v>
      </c>
      <c r="M93" t="s">
        <v>23</v>
      </c>
      <c r="N93" t="s">
        <v>23</v>
      </c>
      <c r="O93" t="s">
        <v>24</v>
      </c>
      <c r="P93" t="s">
        <v>23</v>
      </c>
      <c r="Q93" t="s">
        <v>24</v>
      </c>
      <c r="R93" t="s">
        <v>24</v>
      </c>
      <c r="S93" t="s">
        <v>23</v>
      </c>
      <c r="T93" t="s">
        <v>24</v>
      </c>
      <c r="U93" t="s">
        <v>25</v>
      </c>
    </row>
    <row r="95" spans="1:21" x14ac:dyDescent="0.25">
      <c r="D95" t="s">
        <v>24</v>
      </c>
      <c r="H95" t="e">
        <f>COUNTIF(#REF!, "Yes")</f>
        <v>#REF!</v>
      </c>
      <c r="I95" t="e">
        <f>COUNTIF(#REF!, "Yes")</f>
        <v>#REF!</v>
      </c>
      <c r="J95" t="e">
        <f>COUNTIF(#REF!, "Yes")</f>
        <v>#REF!</v>
      </c>
      <c r="K95" t="e">
        <f>COUNTIF(#REF!, "Yes")</f>
        <v>#REF!</v>
      </c>
      <c r="L95" t="e">
        <f>COUNTIF(#REF!, "Yes")</f>
        <v>#REF!</v>
      </c>
      <c r="M95" t="e">
        <f>COUNTIF(#REF!, "Yes")</f>
        <v>#REF!</v>
      </c>
      <c r="N95" t="e">
        <f>COUNTIF(#REF!, "Yes")</f>
        <v>#REF!</v>
      </c>
      <c r="O95" t="e">
        <f>COUNTIF(#REF!, "Yes")</f>
        <v>#REF!</v>
      </c>
      <c r="P95" t="e">
        <f>COUNTIF(#REF!, "Yes")</f>
        <v>#REF!</v>
      </c>
      <c r="Q95" t="e">
        <f>COUNTIF(#REF!, "Yes")</f>
        <v>#REF!</v>
      </c>
      <c r="R95" t="e">
        <f>COUNTIF(#REF!, "Yes")</f>
        <v>#REF!</v>
      </c>
      <c r="S95" t="e">
        <f>COUNTIF(#REF!, "Yes")</f>
        <v>#REF!</v>
      </c>
      <c r="T95" t="e">
        <f>COUNTIF(#REF!, "Yes")</f>
        <v>#REF!</v>
      </c>
    </row>
    <row r="96" spans="1:21" x14ac:dyDescent="0.25">
      <c r="D96" t="s">
        <v>23</v>
      </c>
      <c r="H96" t="e">
        <f>COUNTIF(#REF!, "No")</f>
        <v>#REF!</v>
      </c>
      <c r="I96" t="e">
        <f>COUNTIF(#REF!, "No")</f>
        <v>#REF!</v>
      </c>
      <c r="J96" t="e">
        <f>COUNTIF(#REF!, "No")</f>
        <v>#REF!</v>
      </c>
      <c r="K96" t="e">
        <f>COUNTIF(#REF!, "No")</f>
        <v>#REF!</v>
      </c>
      <c r="L96" t="e">
        <f>COUNTIF(#REF!, "No")</f>
        <v>#REF!</v>
      </c>
      <c r="M96" t="e">
        <f>COUNTIF(#REF!, "No")</f>
        <v>#REF!</v>
      </c>
      <c r="N96" t="e">
        <f>COUNTIF(#REF!, "No")</f>
        <v>#REF!</v>
      </c>
      <c r="O96" t="e">
        <f>COUNTIF(#REF!, "No")</f>
        <v>#REF!</v>
      </c>
      <c r="P96" t="e">
        <f>COUNTIF(#REF!, "No")</f>
        <v>#REF!</v>
      </c>
      <c r="Q96" t="e">
        <f>COUNTIF(#REF!, "No")</f>
        <v>#REF!</v>
      </c>
      <c r="R96" t="e">
        <f>COUNTIF(#REF!, "No")</f>
        <v>#REF!</v>
      </c>
      <c r="S96" t="e">
        <f>COUNTIF(#REF!, "No")</f>
        <v>#REF!</v>
      </c>
      <c r="T96" t="e">
        <f>COUNTIF(#REF!, "No")</f>
        <v>#REF!</v>
      </c>
    </row>
    <row r="97" spans="4:7" x14ac:dyDescent="0.25">
      <c r="D97" t="s">
        <v>36</v>
      </c>
      <c r="E97">
        <f>COUNTIF(E2:E93, "Male")</f>
        <v>47</v>
      </c>
    </row>
    <row r="98" spans="4:7" x14ac:dyDescent="0.25">
      <c r="D98" t="s">
        <v>32</v>
      </c>
      <c r="E98">
        <f>COUNTIF(E2:E93, "Female")</f>
        <v>45</v>
      </c>
    </row>
    <row r="99" spans="4:7" x14ac:dyDescent="0.25">
      <c r="D99" t="s">
        <v>84</v>
      </c>
      <c r="E99">
        <f>E97+E98</f>
        <v>92</v>
      </c>
    </row>
    <row r="100" spans="4:7" x14ac:dyDescent="0.25">
      <c r="F100" t="s">
        <v>49</v>
      </c>
      <c r="G100" t="e">
        <f>COUNTIF(#REF!, "contains Android")</f>
        <v>#REF!</v>
      </c>
    </row>
    <row r="101" spans="4:7" x14ac:dyDescent="0.25">
      <c r="F101" t="s">
        <v>46</v>
      </c>
      <c r="G101" t="e">
        <f>COUNTIF(#REF!, "&gt;iPhones")</f>
        <v>#REF!</v>
      </c>
    </row>
    <row r="102" spans="4:7" x14ac:dyDescent="0.25">
      <c r="F102" t="s">
        <v>116</v>
      </c>
      <c r="G102">
        <f>COUNTIF(G94:G95, "Android")</f>
        <v>0</v>
      </c>
    </row>
    <row r="103" spans="4:7" x14ac:dyDescent="0.25">
      <c r="F103" t="s">
        <v>117</v>
      </c>
      <c r="G103">
        <f>COUNTIF(G94:G96, "Android")</f>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L19" sqref="L19"/>
    </sheetView>
  </sheetViews>
  <sheetFormatPr defaultRowHeight="15" x14ac:dyDescent="0.25"/>
  <cols>
    <col min="1" max="1" width="7" customWidth="1"/>
    <col min="2" max="3" width="13.109375" customWidth="1"/>
  </cols>
  <sheetData>
    <row r="3" spans="1:2" x14ac:dyDescent="0.25">
      <c r="A3" s="1" t="s">
        <v>4</v>
      </c>
      <c r="B3" t="s">
        <v>80</v>
      </c>
    </row>
    <row r="4" spans="1:2" x14ac:dyDescent="0.25">
      <c r="A4" t="s">
        <v>32</v>
      </c>
      <c r="B4" s="2">
        <v>29</v>
      </c>
    </row>
    <row r="5" spans="1:2" x14ac:dyDescent="0.25">
      <c r="A5" t="s">
        <v>36</v>
      </c>
      <c r="B5" s="2">
        <v>31</v>
      </c>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8" sqref="B18"/>
    </sheetView>
  </sheetViews>
  <sheetFormatPr defaultRowHeight="15" x14ac:dyDescent="0.25"/>
  <cols>
    <col min="1" max="1" width="22.33203125" customWidth="1"/>
    <col min="2" max="2" width="25.44140625" customWidth="1"/>
  </cols>
  <sheetData>
    <row r="3" spans="1:2" x14ac:dyDescent="0.25">
      <c r="A3" s="1" t="s">
        <v>5</v>
      </c>
      <c r="B3" t="s">
        <v>79</v>
      </c>
    </row>
    <row r="4" spans="1:2" x14ac:dyDescent="0.25">
      <c r="A4" t="s">
        <v>45</v>
      </c>
      <c r="B4" s="2">
        <v>18</v>
      </c>
    </row>
    <row r="5" spans="1:2" x14ac:dyDescent="0.25">
      <c r="A5" t="s">
        <v>37</v>
      </c>
      <c r="B5" s="2">
        <v>15</v>
      </c>
    </row>
    <row r="6" spans="1:2" x14ac:dyDescent="0.25">
      <c r="A6" t="s">
        <v>33</v>
      </c>
      <c r="B6" s="2">
        <v>15</v>
      </c>
    </row>
    <row r="7" spans="1:2" x14ac:dyDescent="0.25">
      <c r="A7" t="s">
        <v>85</v>
      </c>
      <c r="B7" s="2">
        <v>8</v>
      </c>
    </row>
    <row r="8" spans="1:2" x14ac:dyDescent="0.25">
      <c r="A8" t="s">
        <v>87</v>
      </c>
      <c r="B8" s="2">
        <v>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opLeftCell="B4" zoomScaleNormal="100" workbookViewId="0">
      <selection activeCell="C16" sqref="C16"/>
    </sheetView>
  </sheetViews>
  <sheetFormatPr defaultRowHeight="15" x14ac:dyDescent="0.25"/>
  <cols>
    <col min="1" max="1" width="12.77734375" customWidth="1"/>
    <col min="2" max="2" width="23.33203125" customWidth="1"/>
    <col min="3" max="3" width="20.21875" bestFit="1" customWidth="1"/>
  </cols>
  <sheetData>
    <row r="3" spans="1:3" x14ac:dyDescent="0.25">
      <c r="A3" s="1" t="s">
        <v>3</v>
      </c>
      <c r="B3" s="1" t="s">
        <v>2</v>
      </c>
      <c r="C3" t="s">
        <v>81</v>
      </c>
    </row>
    <row r="4" spans="1:3" x14ac:dyDescent="0.25">
      <c r="A4" t="s">
        <v>31</v>
      </c>
      <c r="B4" t="s">
        <v>35</v>
      </c>
      <c r="C4" s="2">
        <v>11</v>
      </c>
    </row>
    <row r="5" spans="1:3" x14ac:dyDescent="0.25">
      <c r="A5" t="s">
        <v>31</v>
      </c>
      <c r="B5" t="s">
        <v>30</v>
      </c>
      <c r="C5" s="2">
        <v>1</v>
      </c>
    </row>
    <row r="6" spans="1:3" x14ac:dyDescent="0.25">
      <c r="A6" t="s">
        <v>39</v>
      </c>
      <c r="B6" t="s">
        <v>35</v>
      </c>
      <c r="C6" s="2">
        <v>4</v>
      </c>
    </row>
    <row r="7" spans="1:3" x14ac:dyDescent="0.25">
      <c r="A7" t="s">
        <v>82</v>
      </c>
      <c r="B7" t="s">
        <v>35</v>
      </c>
      <c r="C7" s="2">
        <v>25</v>
      </c>
    </row>
    <row r="8" spans="1:3" x14ac:dyDescent="0.25">
      <c r="A8" t="s">
        <v>82</v>
      </c>
      <c r="B8" t="s">
        <v>30</v>
      </c>
      <c r="C8" s="2">
        <v>6</v>
      </c>
    </row>
    <row r="9" spans="1:3" x14ac:dyDescent="0.25">
      <c r="A9" t="s">
        <v>83</v>
      </c>
      <c r="B9" t="s">
        <v>35</v>
      </c>
      <c r="C9" s="2">
        <v>12</v>
      </c>
    </row>
    <row r="10" spans="1:3" x14ac:dyDescent="0.25">
      <c r="A10" t="s">
        <v>83</v>
      </c>
      <c r="B10" t="s">
        <v>30</v>
      </c>
      <c r="C10" s="2">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Raw Data</vt:lpstr>
      <vt:lpstr>Sex</vt:lpstr>
      <vt:lpstr>Respondents per Member</vt:lpstr>
      <vt:lpstr>Year 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Fiestada</dc:creator>
  <cp:lastModifiedBy>Vincent Paul Fiestada</cp:lastModifiedBy>
  <dcterms:created xsi:type="dcterms:W3CDTF">2016-09-21T00:54:12Z</dcterms:created>
  <dcterms:modified xsi:type="dcterms:W3CDTF">2016-09-23T12:55:09Z</dcterms:modified>
</cp:coreProperties>
</file>