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FA3AB8BB-C461-4DEA-8FF0-6058A7FAB5D5}" xr6:coauthVersionLast="47" xr6:coauthVersionMax="47" xr10:uidLastSave="{00000000-0000-0000-0000-000000000000}"/>
  <bookViews>
    <workbookView xWindow="-120" yWindow="-120" windowWidth="20730" windowHeight="11040" activeTab="2" xr2:uid="{A2EE1D3F-6C40-46E2-BD8F-7230C40FBC12}"/>
  </bookViews>
  <sheets>
    <sheet name="Summary" sheetId="4" r:id="rId1"/>
    <sheet name="Savings" sheetId="3" r:id="rId2"/>
    <sheet name="Expenses" sheetId="2" r:id="rId3"/>
    <sheet name="Income" sheetId="1" r:id="rId4"/>
  </sheets>
  <definedNames>
    <definedName name="_xlnm._FilterDatabase" localSheetId="2" hidden="1">Expenses!$A$6:$E$6</definedName>
    <definedName name="_xlnm._FilterDatabase" localSheetId="3" hidden="1">Income!$A$6:$E$6</definedName>
    <definedName name="_xlnm._FilterDatabase" localSheetId="1" hidden="1">Savings!$A$6:$E$6</definedName>
    <definedName name="_xlnm._FilterDatabase" localSheetId="0" hidden="1">Summary!#REF!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F10" i="4"/>
  <c r="F7" i="4"/>
  <c r="R7" i="4" l="1"/>
  <c r="R6" i="4" s="1"/>
  <c r="F16" i="4"/>
</calcChain>
</file>

<file path=xl/sharedStrings.xml><?xml version="1.0" encoding="utf-8"?>
<sst xmlns="http://schemas.openxmlformats.org/spreadsheetml/2006/main" count="38" uniqueCount="28">
  <si>
    <t>Personal Budget Tracker</t>
  </si>
  <si>
    <t xml:space="preserve">Monthly Income : </t>
  </si>
  <si>
    <t>S No</t>
  </si>
  <si>
    <t>Income Source</t>
  </si>
  <si>
    <t xml:space="preserve">Date </t>
  </si>
  <si>
    <t>Amount</t>
  </si>
  <si>
    <t xml:space="preserve">Monthly Expenses : </t>
  </si>
  <si>
    <t>Expenses Source</t>
  </si>
  <si>
    <t>Income from Stocks</t>
  </si>
  <si>
    <t>Income from Rent</t>
  </si>
  <si>
    <t>Salary</t>
  </si>
  <si>
    <t>Income from Interest</t>
  </si>
  <si>
    <t>Income from Youtube</t>
  </si>
  <si>
    <t>Electricity Bills</t>
  </si>
  <si>
    <t>College Fee</t>
  </si>
  <si>
    <t>Shopping</t>
  </si>
  <si>
    <t>Grocery</t>
  </si>
  <si>
    <t>Internet Bill</t>
  </si>
  <si>
    <t>Saving Source</t>
  </si>
  <si>
    <t>Emergency Saving</t>
  </si>
  <si>
    <t>Bank Deposit</t>
  </si>
  <si>
    <t>Stocks</t>
  </si>
  <si>
    <t>Percentage of Income Spent</t>
  </si>
  <si>
    <t>Summary</t>
  </si>
  <si>
    <t>Monthly Income :</t>
  </si>
  <si>
    <t>Monthly Expenses :</t>
  </si>
  <si>
    <t>Monthly Savings :</t>
  </si>
  <si>
    <t xml:space="preserve">Cash Balance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</si>
</sst>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indexed="63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0" fillId="0" borderId="0" xfId="0" applyNumberFormat="1"/>
    <xf numFmtId="3" fontId="0" fillId="0" borderId="0" xfId="0" applyNumberFormat="1"/>
    <xf numFmtId="0" fontId="4" fillId="0" borderId="1" xfId="0" applyFont="1" applyBorder="1"/>
    <xf numFmtId="164" fontId="6" fillId="0" borderId="0" xfId="0" applyNumberFormat="1" applyFont="1"/>
    <xf numFmtId="164" fontId="7" fillId="0" borderId="0" xfId="0" applyNumberFormat="1" applyFon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8584284107343"/>
          <c:y val="6.825021872265967E-2"/>
          <c:w val="0.75583789314471284"/>
          <c:h val="0.903025747040030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E9-44ED-A3B7-BA8CF1B5CE8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E9-44ED-A3B7-BA8CF1B5CE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Summary!$R$6:$R$7</c:f>
              <c:numCache>
                <c:formatCode>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C-41ED-AB56-C2FF2A3230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6972083035075"/>
          <c:y val="5.957405542809039E-2"/>
          <c:w val="0.76554396325459317"/>
          <c:h val="0.77279641153458889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Summary!$F$7</c:f>
              <c:numCache>
                <c:formatCode>"$"#,##0.00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D-4C98-BED9-2D4BA6DFA809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Summary!$F$10</c:f>
              <c:numCache>
                <c:formatCode>"$"#,##0.00</c:formatCode>
                <c:ptCount val="1"/>
                <c:pt idx="0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D-4C98-BED9-2D4BA6DF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572248"/>
        <c:axId val="618572608"/>
      </c:barChart>
      <c:catAx>
        <c:axId val="618572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618572608"/>
        <c:crosses val="autoZero"/>
        <c:auto val="1"/>
        <c:lblAlgn val="ctr"/>
        <c:lblOffset val="100"/>
        <c:noMultiLvlLbl val="0"/>
      </c:catAx>
      <c:valAx>
        <c:axId val="618572608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710665712240516"/>
          <c:y val="0.8409855074855983"/>
          <c:w val="0.581228186571807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Savings!A1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hyperlink" Target="#Inc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4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s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206376</xdr:colOff>
      <xdr:row>5</xdr:row>
      <xdr:rowOff>7938</xdr:rowOff>
    </xdr:from>
    <xdr:to>
      <xdr:col>11</xdr:col>
      <xdr:colOff>309564</xdr:colOff>
      <xdr:row>14</xdr:row>
      <xdr:rowOff>79376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294A35B-6BA7-848E-F34B-B968179CAFE3}"/>
            </a:ext>
          </a:extLst>
        </xdr:cNvPr>
        <xdr:cNvSpPr/>
      </xdr:nvSpPr>
      <xdr:spPr>
        <a:xfrm>
          <a:off x="5603876" y="1468438"/>
          <a:ext cx="2547938" cy="204787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230187</xdr:colOff>
      <xdr:row>5</xdr:row>
      <xdr:rowOff>103187</xdr:rowOff>
    </xdr:from>
    <xdr:to>
      <xdr:col>3</xdr:col>
      <xdr:colOff>500062</xdr:colOff>
      <xdr:row>14</xdr:row>
      <xdr:rowOff>79374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C74336B-BA6F-F26D-51A1-B60D812C5356}"/>
            </a:ext>
          </a:extLst>
        </xdr:cNvPr>
        <xdr:cNvSpPr/>
      </xdr:nvSpPr>
      <xdr:spPr>
        <a:xfrm>
          <a:off x="563562" y="1563687"/>
          <a:ext cx="2206625" cy="19526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166687</xdr:colOff>
      <xdr:row>4</xdr:row>
      <xdr:rowOff>79376</xdr:rowOff>
    </xdr:from>
    <xdr:to>
      <xdr:col>3</xdr:col>
      <xdr:colOff>563562</xdr:colOff>
      <xdr:row>15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CC9340-1E8D-93C0-597E-65EF284A7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</xdr:row>
      <xdr:rowOff>161925</xdr:rowOff>
    </xdr:from>
    <xdr:to>
      <xdr:col>15</xdr:col>
      <xdr:colOff>342900</xdr:colOff>
      <xdr:row>1</xdr:row>
      <xdr:rowOff>581025</xdr:rowOff>
    </xdr:to>
    <xdr:sp macro="" textlink="">
      <xdr:nvSpPr>
        <xdr:cNvPr id="2" name="Rectangle: Rounded Corner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C5ADE5-0D91-43F5-BBAB-34AB63B416B7}"/>
            </a:ext>
          </a:extLst>
        </xdr:cNvPr>
        <xdr:cNvSpPr/>
      </xdr:nvSpPr>
      <xdr:spPr>
        <a:xfrm>
          <a:off x="8801100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11</xdr:col>
      <xdr:colOff>219075</xdr:colOff>
      <xdr:row>1</xdr:row>
      <xdr:rowOff>161925</xdr:rowOff>
    </xdr:from>
    <xdr:to>
      <xdr:col>13</xdr:col>
      <xdr:colOff>200025</xdr:colOff>
      <xdr:row>1</xdr:row>
      <xdr:rowOff>581025</xdr:rowOff>
    </xdr:to>
    <xdr:sp macro="" textlink="">
      <xdr:nvSpPr>
        <xdr:cNvPr id="3" name="Rectangle: Rounded Corner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57DD16-ADFD-4EF2-BB4A-6BE7A566C3BE}"/>
            </a:ext>
          </a:extLst>
        </xdr:cNvPr>
        <xdr:cNvSpPr/>
      </xdr:nvSpPr>
      <xdr:spPr>
        <a:xfrm>
          <a:off x="7439025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9</xdr:col>
      <xdr:colOff>85725</xdr:colOff>
      <xdr:row>1</xdr:row>
      <xdr:rowOff>161925</xdr:rowOff>
    </xdr:from>
    <xdr:to>
      <xdr:col>11</xdr:col>
      <xdr:colOff>66675</xdr:colOff>
      <xdr:row>1</xdr:row>
      <xdr:rowOff>581025</xdr:rowOff>
    </xdr:to>
    <xdr:sp macro="" textlink="">
      <xdr:nvSpPr>
        <xdr:cNvPr id="4" name="Rectangle: Rounded Corner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A5A494-1B1A-49D1-A57E-ECBBC8C777CB}"/>
            </a:ext>
          </a:extLst>
        </xdr:cNvPr>
        <xdr:cNvSpPr/>
      </xdr:nvSpPr>
      <xdr:spPr>
        <a:xfrm>
          <a:off x="6086475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INCOME</a:t>
          </a:r>
          <a:r>
            <a:rPr lang="en-US" sz="1600" b="1" kern="1200" baseline="0">
              <a:solidFill>
                <a:schemeClr val="tx2">
                  <a:lumMod val="75000"/>
                </a:schemeClr>
              </a:solidFill>
            </a:rPr>
            <a:t> </a:t>
          </a:r>
          <a:endParaRPr lang="en-US" sz="1600" b="1" kern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552450</xdr:colOff>
      <xdr:row>1</xdr:row>
      <xdr:rowOff>171450</xdr:rowOff>
    </xdr:from>
    <xdr:to>
      <xdr:col>8</xdr:col>
      <xdr:colOff>533400</xdr:colOff>
      <xdr:row>1</xdr:row>
      <xdr:rowOff>590550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DEB8A90-A41A-42EF-90EF-0669D70D5CD0}"/>
            </a:ext>
          </a:extLst>
        </xdr:cNvPr>
        <xdr:cNvSpPr/>
      </xdr:nvSpPr>
      <xdr:spPr>
        <a:xfrm>
          <a:off x="4724400" y="361950"/>
          <a:ext cx="1200150" cy="4191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0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SUMMARY </a:t>
          </a:r>
          <a:endParaRPr lang="en-US" sz="1600" b="1" kern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404812</xdr:colOff>
      <xdr:row>5</xdr:row>
      <xdr:rowOff>127000</xdr:rowOff>
    </xdr:from>
    <xdr:to>
      <xdr:col>11</xdr:col>
      <xdr:colOff>149347</xdr:colOff>
      <xdr:row>13</xdr:row>
      <xdr:rowOff>162211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ECC7B-DD5A-D5C9-8B84-DDD3B7218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161925</xdr:rowOff>
    </xdr:from>
    <xdr:to>
      <xdr:col>15</xdr:col>
      <xdr:colOff>342900</xdr:colOff>
      <xdr:row>1</xdr:row>
      <xdr:rowOff>581025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89F15-87A8-4677-A7B0-F0FE4CB791C5}"/>
            </a:ext>
          </a:extLst>
        </xdr:cNvPr>
        <xdr:cNvSpPr/>
      </xdr:nvSpPr>
      <xdr:spPr>
        <a:xfrm>
          <a:off x="8801100" y="352425"/>
          <a:ext cx="1200150" cy="4191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11</xdr:col>
      <xdr:colOff>219075</xdr:colOff>
      <xdr:row>1</xdr:row>
      <xdr:rowOff>161925</xdr:rowOff>
    </xdr:from>
    <xdr:to>
      <xdr:col>13</xdr:col>
      <xdr:colOff>200025</xdr:colOff>
      <xdr:row>1</xdr:row>
      <xdr:rowOff>581025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89FC38-9E92-4DDA-9557-14A770F5266B}"/>
            </a:ext>
          </a:extLst>
        </xdr:cNvPr>
        <xdr:cNvSpPr/>
      </xdr:nvSpPr>
      <xdr:spPr>
        <a:xfrm>
          <a:off x="7439025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9</xdr:col>
      <xdr:colOff>85725</xdr:colOff>
      <xdr:row>1</xdr:row>
      <xdr:rowOff>161925</xdr:rowOff>
    </xdr:from>
    <xdr:to>
      <xdr:col>11</xdr:col>
      <xdr:colOff>66675</xdr:colOff>
      <xdr:row>1</xdr:row>
      <xdr:rowOff>581025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25CAEA-756F-47AE-AD83-A884456E5AE3}"/>
            </a:ext>
          </a:extLst>
        </xdr:cNvPr>
        <xdr:cNvSpPr/>
      </xdr:nvSpPr>
      <xdr:spPr>
        <a:xfrm>
          <a:off x="6086475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INCOME</a:t>
          </a:r>
          <a:r>
            <a:rPr lang="en-US" sz="1600" b="1" kern="1200" baseline="0">
              <a:solidFill>
                <a:schemeClr val="tx2">
                  <a:lumMod val="75000"/>
                </a:schemeClr>
              </a:solidFill>
            </a:rPr>
            <a:t> </a:t>
          </a:r>
          <a:endParaRPr lang="en-US" sz="1600" b="1" kern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552450</xdr:colOff>
      <xdr:row>1</xdr:row>
      <xdr:rowOff>171450</xdr:rowOff>
    </xdr:from>
    <xdr:to>
      <xdr:col>8</xdr:col>
      <xdr:colOff>533400</xdr:colOff>
      <xdr:row>1</xdr:row>
      <xdr:rowOff>590550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3A2F42-744D-4308-8AC6-AB319B34287F}"/>
            </a:ext>
          </a:extLst>
        </xdr:cNvPr>
        <xdr:cNvSpPr/>
      </xdr:nvSpPr>
      <xdr:spPr>
        <a:xfrm>
          <a:off x="4724400" y="361950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0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SUMMARY </a:t>
          </a:r>
          <a:endParaRPr lang="en-US" sz="1600" b="1" kern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161925</xdr:rowOff>
    </xdr:from>
    <xdr:to>
      <xdr:col>15</xdr:col>
      <xdr:colOff>342900</xdr:colOff>
      <xdr:row>1</xdr:row>
      <xdr:rowOff>581025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FB9114-F61E-4AB2-BF43-F84836C39E0F}"/>
            </a:ext>
          </a:extLst>
        </xdr:cNvPr>
        <xdr:cNvSpPr/>
      </xdr:nvSpPr>
      <xdr:spPr>
        <a:xfrm>
          <a:off x="8620125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11</xdr:col>
      <xdr:colOff>219075</xdr:colOff>
      <xdr:row>1</xdr:row>
      <xdr:rowOff>161925</xdr:rowOff>
    </xdr:from>
    <xdr:to>
      <xdr:col>13</xdr:col>
      <xdr:colOff>200025</xdr:colOff>
      <xdr:row>1</xdr:row>
      <xdr:rowOff>581025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A176057-B326-436A-909B-ADA149E8FB20}"/>
            </a:ext>
          </a:extLst>
        </xdr:cNvPr>
        <xdr:cNvSpPr/>
      </xdr:nvSpPr>
      <xdr:spPr>
        <a:xfrm>
          <a:off x="7258050" y="352425"/>
          <a:ext cx="1200150" cy="4191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9</xdr:col>
      <xdr:colOff>85725</xdr:colOff>
      <xdr:row>1</xdr:row>
      <xdr:rowOff>161925</xdr:rowOff>
    </xdr:from>
    <xdr:to>
      <xdr:col>11</xdr:col>
      <xdr:colOff>66675</xdr:colOff>
      <xdr:row>1</xdr:row>
      <xdr:rowOff>581025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5188E1-48F7-4EE2-A595-8A6F7DAD30D4}"/>
            </a:ext>
          </a:extLst>
        </xdr:cNvPr>
        <xdr:cNvSpPr/>
      </xdr:nvSpPr>
      <xdr:spPr>
        <a:xfrm>
          <a:off x="5905500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INCOME</a:t>
          </a:r>
          <a:r>
            <a:rPr lang="en-US" sz="1600" b="1" kern="1200" baseline="0">
              <a:solidFill>
                <a:schemeClr val="tx2">
                  <a:lumMod val="75000"/>
                </a:schemeClr>
              </a:solidFill>
            </a:rPr>
            <a:t> </a:t>
          </a:r>
          <a:endParaRPr lang="en-US" sz="1600" b="1" kern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552450</xdr:colOff>
      <xdr:row>1</xdr:row>
      <xdr:rowOff>171450</xdr:rowOff>
    </xdr:from>
    <xdr:to>
      <xdr:col>8</xdr:col>
      <xdr:colOff>533400</xdr:colOff>
      <xdr:row>1</xdr:row>
      <xdr:rowOff>590550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30E2A4-D738-4EF4-B409-E0631092AA51}"/>
            </a:ext>
          </a:extLst>
        </xdr:cNvPr>
        <xdr:cNvSpPr/>
      </xdr:nvSpPr>
      <xdr:spPr>
        <a:xfrm>
          <a:off x="4543425" y="361950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0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SUMMARY </a:t>
          </a:r>
          <a:endParaRPr lang="en-US" sz="1600" b="1" kern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161925</xdr:rowOff>
    </xdr:from>
    <xdr:to>
      <xdr:col>15</xdr:col>
      <xdr:colOff>342900</xdr:colOff>
      <xdr:row>1</xdr:row>
      <xdr:rowOff>581025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C7D1B-B797-C41E-B26F-DFE4EF999B0B}"/>
            </a:ext>
          </a:extLst>
        </xdr:cNvPr>
        <xdr:cNvSpPr/>
      </xdr:nvSpPr>
      <xdr:spPr>
        <a:xfrm>
          <a:off x="11058525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11</xdr:col>
      <xdr:colOff>219075</xdr:colOff>
      <xdr:row>1</xdr:row>
      <xdr:rowOff>161925</xdr:rowOff>
    </xdr:from>
    <xdr:to>
      <xdr:col>13</xdr:col>
      <xdr:colOff>200025</xdr:colOff>
      <xdr:row>1</xdr:row>
      <xdr:rowOff>581025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F05C2F-2E52-E200-3F02-73F5EB7294A1}"/>
            </a:ext>
          </a:extLst>
        </xdr:cNvPr>
        <xdr:cNvSpPr/>
      </xdr:nvSpPr>
      <xdr:spPr>
        <a:xfrm>
          <a:off x="9696450" y="352425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9</xdr:col>
      <xdr:colOff>85725</xdr:colOff>
      <xdr:row>1</xdr:row>
      <xdr:rowOff>161925</xdr:rowOff>
    </xdr:from>
    <xdr:to>
      <xdr:col>11</xdr:col>
      <xdr:colOff>66675</xdr:colOff>
      <xdr:row>1</xdr:row>
      <xdr:rowOff>581025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DD72D50-E14A-B9CD-078F-663B655B5BC5}"/>
            </a:ext>
          </a:extLst>
        </xdr:cNvPr>
        <xdr:cNvSpPr/>
      </xdr:nvSpPr>
      <xdr:spPr>
        <a:xfrm>
          <a:off x="8343900" y="352425"/>
          <a:ext cx="1200150" cy="4191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1200">
              <a:solidFill>
                <a:schemeClr val="tx2">
                  <a:lumMod val="75000"/>
                </a:schemeClr>
              </a:solidFill>
            </a:rPr>
            <a:t>INCOME</a:t>
          </a:r>
          <a:r>
            <a:rPr lang="en-US" sz="1600" b="1" kern="1200" baseline="0">
              <a:solidFill>
                <a:schemeClr val="tx2">
                  <a:lumMod val="75000"/>
                </a:schemeClr>
              </a:solidFill>
            </a:rPr>
            <a:t> </a:t>
          </a:r>
          <a:endParaRPr lang="en-US" sz="1600" b="1" kern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552450</xdr:colOff>
      <xdr:row>1</xdr:row>
      <xdr:rowOff>171450</xdr:rowOff>
    </xdr:from>
    <xdr:to>
      <xdr:col>8</xdr:col>
      <xdr:colOff>533400</xdr:colOff>
      <xdr:row>1</xdr:row>
      <xdr:rowOff>590550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AB3CB2-ADE2-ADBE-F26E-DDC2D29C7273}"/>
            </a:ext>
          </a:extLst>
        </xdr:cNvPr>
        <xdr:cNvSpPr/>
      </xdr:nvSpPr>
      <xdr:spPr>
        <a:xfrm>
          <a:off x="6981825" y="361950"/>
          <a:ext cx="1200150" cy="419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kern="0" baseline="0">
              <a:solidFill>
                <a:schemeClr val="tx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SUMMARY </a:t>
          </a:r>
          <a:endParaRPr lang="en-US" sz="1600" b="1" kern="12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FE041B-A25C-461A-8444-B78890D0E284}" name="Table134" displayName="Table134" ref="B6:E9" totalsRowShown="0">
  <autoFilter ref="B6:E9" xr:uid="{752032FF-FDDA-416F-B3D1-9067B650C05D}"/>
  <tableColumns count="4">
    <tableColumn id="1" xr3:uid="{D6B38329-823A-4556-8947-3951BFDFA1ED}" name="S No"/>
    <tableColumn id="2" xr3:uid="{70EB7B51-A6A6-42D6-B910-E6F305B02435}" name="Saving Source"/>
    <tableColumn id="3" xr3:uid="{FB21CB6A-1664-4656-8C1A-C867D9F45554}" name="Date "/>
    <tableColumn id="4" xr3:uid="{3276F886-24CA-4B7C-8AB1-0099BAF77EAA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378AA-C2D1-4E5F-A03F-7A8A6D4F9A09}" name="Table13" displayName="Table13" ref="B6:E11" totalsRowShown="0">
  <autoFilter ref="B6:E11" xr:uid="{752032FF-FDDA-416F-B3D1-9067B650C05D}"/>
  <tableColumns count="4">
    <tableColumn id="1" xr3:uid="{47520804-80B4-4E00-9E44-EE0BA4868226}" name="S No"/>
    <tableColumn id="2" xr3:uid="{12615DB0-F104-4A90-B2F9-0B80C4D8E803}" name="Expenses Source"/>
    <tableColumn id="3" xr3:uid="{27DB4C72-550B-4717-B57B-D1EDD5D55F38}" name="Date "/>
    <tableColumn id="4" xr3:uid="{1D662590-F9A5-4278-B764-15B18D062888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032FF-FDDA-416F-B3D1-9067B650C05D}" name="Table1" displayName="Table1" ref="B6:E11" totalsRowShown="0">
  <autoFilter ref="B6:E11" xr:uid="{752032FF-FDDA-416F-B3D1-9067B650C05D}"/>
  <tableColumns count="4">
    <tableColumn id="1" xr3:uid="{CF968AA4-619C-4918-87C3-3D86EC4CFBBE}" name="S No"/>
    <tableColumn id="2" xr3:uid="{6C6CACF5-CE26-4E5B-862C-1D908FBAAAE4}" name="Income Source"/>
    <tableColumn id="3" xr3:uid="{6D02ACC2-EBE8-44C4-A7AB-AA77D08FC7D1}" name="Date "/>
    <tableColumn id="4" xr3:uid="{8E794D06-F301-4F83-A9E1-CBD6D6840950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0630-03AD-41A6-A706-BBF5BDF8F842}">
  <dimension ref="B2:R16"/>
  <sheetViews>
    <sheetView showGridLines="0" zoomScale="113" zoomScaleNormal="110" workbookViewId="0"/>
  </sheetViews>
  <sheetFormatPr defaultRowHeight="15" x14ac:dyDescent="0.25"/>
  <cols>
    <col min="1" max="1" width="5" customWidth="1"/>
    <col min="3" max="3" width="19.85546875" customWidth="1"/>
    <col min="5" max="5" width="10.28515625" customWidth="1"/>
    <col min="6" max="6" width="18.28515625" customWidth="1"/>
  </cols>
  <sheetData>
    <row r="2" spans="2:18" s="1" customFormat="1" ht="54.75" customHeight="1" x14ac:dyDescent="0.25">
      <c r="B2" s="2" t="s">
        <v>0</v>
      </c>
    </row>
    <row r="4" spans="2:18" x14ac:dyDescent="0.25">
      <c r="B4" t="s">
        <v>22</v>
      </c>
      <c r="F4" t="s">
        <v>23</v>
      </c>
    </row>
    <row r="6" spans="2:18" ht="15.75" thickBot="1" x14ac:dyDescent="0.3">
      <c r="F6" s="5" t="s">
        <v>24</v>
      </c>
      <c r="R6" s="10">
        <f>1-R7</f>
        <v>0.36</v>
      </c>
    </row>
    <row r="7" spans="2:18" ht="21" x14ac:dyDescent="0.35">
      <c r="F7" s="6">
        <f>SUM(Income!E7:E11)</f>
        <v>100000</v>
      </c>
      <c r="R7" s="9">
        <f>F10/F7</f>
        <v>0.64</v>
      </c>
    </row>
    <row r="9" spans="2:18" ht="15.75" thickBot="1" x14ac:dyDescent="0.3">
      <c r="F9" s="5" t="s">
        <v>25</v>
      </c>
    </row>
    <row r="10" spans="2:18" ht="21" x14ac:dyDescent="0.35">
      <c r="F10" s="6">
        <f>SUM(Expenses!E7:E11)</f>
        <v>64000</v>
      </c>
    </row>
    <row r="12" spans="2:18" ht="15.75" thickBot="1" x14ac:dyDescent="0.3">
      <c r="F12" s="5" t="s">
        <v>26</v>
      </c>
    </row>
    <row r="13" spans="2:18" ht="21" x14ac:dyDescent="0.35">
      <c r="F13" s="6">
        <f>SUM(Savings!E7:E9)</f>
        <v>32000</v>
      </c>
    </row>
    <row r="15" spans="2:18" ht="15.75" thickBot="1" x14ac:dyDescent="0.3">
      <c r="F15" s="5" t="s">
        <v>27</v>
      </c>
    </row>
    <row r="16" spans="2:18" ht="21" x14ac:dyDescent="0.35">
      <c r="F16" s="6">
        <f>F7-F10-F13</f>
        <v>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156D-367D-4C6E-AE04-13362E4CD79B}">
  <dimension ref="B2:F16"/>
  <sheetViews>
    <sheetView zoomScale="120" zoomScaleNormal="100" workbookViewId="0"/>
  </sheetViews>
  <sheetFormatPr defaultRowHeight="15" x14ac:dyDescent="0.25"/>
  <cols>
    <col min="1" max="1" width="5" customWidth="1"/>
    <col min="3" max="3" width="19.85546875" customWidth="1"/>
    <col min="4" max="4" width="10.85546875" customWidth="1"/>
    <col min="5" max="5" width="10.28515625" customWidth="1"/>
    <col min="6" max="6" width="18.28515625" customWidth="1"/>
  </cols>
  <sheetData>
    <row r="2" spans="2:6" s="1" customFormat="1" ht="54.75" customHeight="1" x14ac:dyDescent="0.25">
      <c r="B2" s="2" t="s">
        <v>0</v>
      </c>
    </row>
    <row r="4" spans="2:6" x14ac:dyDescent="0.25">
      <c r="B4" t="s">
        <v>6</v>
      </c>
    </row>
    <row r="6" spans="2:6" x14ac:dyDescent="0.25">
      <c r="B6" t="s">
        <v>2</v>
      </c>
      <c r="C6" t="s">
        <v>18</v>
      </c>
      <c r="D6" t="s">
        <v>4</v>
      </c>
      <c r="E6" t="s">
        <v>5</v>
      </c>
      <c r="F6" s="11"/>
    </row>
    <row r="7" spans="2:6" ht="21" x14ac:dyDescent="0.35">
      <c r="B7">
        <v>1</v>
      </c>
      <c r="C7" t="s">
        <v>19</v>
      </c>
      <c r="D7" s="3">
        <v>45292</v>
      </c>
      <c r="E7">
        <v>5000</v>
      </c>
      <c r="F7" s="7"/>
    </row>
    <row r="8" spans="2:6" x14ac:dyDescent="0.25">
      <c r="B8">
        <v>2</v>
      </c>
      <c r="C8" t="s">
        <v>20</v>
      </c>
      <c r="D8" s="3">
        <v>45293</v>
      </c>
      <c r="E8">
        <v>22000</v>
      </c>
    </row>
    <row r="9" spans="2:6" x14ac:dyDescent="0.25">
      <c r="B9">
        <v>3</v>
      </c>
      <c r="C9" t="s">
        <v>21</v>
      </c>
      <c r="D9" s="3">
        <v>45294</v>
      </c>
      <c r="E9">
        <v>5000</v>
      </c>
      <c r="F9" s="11"/>
    </row>
    <row r="10" spans="2:6" ht="21" x14ac:dyDescent="0.35">
      <c r="F10" s="7"/>
    </row>
    <row r="12" spans="2:6" x14ac:dyDescent="0.25">
      <c r="F12" s="11"/>
    </row>
    <row r="13" spans="2:6" ht="21" x14ac:dyDescent="0.35">
      <c r="F13" s="7"/>
    </row>
    <row r="15" spans="2:6" x14ac:dyDescent="0.25">
      <c r="F15" s="11"/>
    </row>
    <row r="16" spans="2:6" x14ac:dyDescent="0.25">
      <c r="F16" s="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2323-C253-4B20-AF64-F4B5040A905C}">
  <dimension ref="B2:E11"/>
  <sheetViews>
    <sheetView tabSelected="1" zoomScale="120" zoomScaleNormal="100" workbookViewId="0"/>
  </sheetViews>
  <sheetFormatPr defaultRowHeight="15" x14ac:dyDescent="0.25"/>
  <cols>
    <col min="1" max="1" width="5" customWidth="1"/>
    <col min="3" max="3" width="19.85546875" customWidth="1"/>
    <col min="4" max="4" width="11.5703125" customWidth="1"/>
    <col min="5" max="5" width="10.28515625" customWidth="1"/>
  </cols>
  <sheetData>
    <row r="2" spans="2:5" s="1" customFormat="1" ht="54.75" customHeight="1" x14ac:dyDescent="0.25">
      <c r="B2" s="2" t="s">
        <v>0</v>
      </c>
    </row>
    <row r="4" spans="2:5" x14ac:dyDescent="0.25">
      <c r="B4" t="s">
        <v>6</v>
      </c>
    </row>
    <row r="6" spans="2:5" x14ac:dyDescent="0.25">
      <c r="B6" t="s">
        <v>2</v>
      </c>
      <c r="C6" t="s">
        <v>7</v>
      </c>
      <c r="D6" t="s">
        <v>4</v>
      </c>
      <c r="E6" t="s">
        <v>5</v>
      </c>
    </row>
    <row r="7" spans="2:5" x14ac:dyDescent="0.25">
      <c r="B7">
        <v>1</v>
      </c>
      <c r="C7" t="s">
        <v>13</v>
      </c>
      <c r="D7" s="3">
        <v>45292</v>
      </c>
      <c r="E7">
        <v>20000</v>
      </c>
    </row>
    <row r="8" spans="2:5" x14ac:dyDescent="0.25">
      <c r="B8">
        <v>2</v>
      </c>
      <c r="C8" t="s">
        <v>14</v>
      </c>
      <c r="D8" s="3">
        <v>45293</v>
      </c>
      <c r="E8">
        <v>6000</v>
      </c>
    </row>
    <row r="9" spans="2:5" x14ac:dyDescent="0.25">
      <c r="B9">
        <v>3</v>
      </c>
      <c r="C9" t="s">
        <v>15</v>
      </c>
      <c r="D9" s="3">
        <v>45294</v>
      </c>
      <c r="E9">
        <v>5000</v>
      </c>
    </row>
    <row r="10" spans="2:5" x14ac:dyDescent="0.25">
      <c r="B10">
        <v>4</v>
      </c>
      <c r="C10" t="s">
        <v>16</v>
      </c>
      <c r="D10" s="3">
        <v>45295</v>
      </c>
      <c r="E10">
        <v>32000</v>
      </c>
    </row>
    <row r="11" spans="2:5" x14ac:dyDescent="0.25">
      <c r="B11">
        <v>5</v>
      </c>
      <c r="C11" t="s">
        <v>17</v>
      </c>
      <c r="D11" s="3">
        <v>45296</v>
      </c>
      <c r="E11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2178-7F0F-4539-A77B-84CCB280377D}">
  <dimension ref="B2:E11"/>
  <sheetViews>
    <sheetView zoomScale="120" zoomScaleNormal="120" workbookViewId="0"/>
  </sheetViews>
  <sheetFormatPr defaultRowHeight="15" x14ac:dyDescent="0.25"/>
  <cols>
    <col min="1" max="1" width="5" customWidth="1"/>
    <col min="3" max="3" width="21.42578125" customWidth="1"/>
    <col min="4" max="4" width="13.42578125" customWidth="1"/>
    <col min="5" max="5" width="10.28515625" customWidth="1"/>
    <col min="6" max="6" width="6.28515625" customWidth="1"/>
  </cols>
  <sheetData>
    <row r="2" spans="2:5" s="1" customFormat="1" ht="54.75" customHeight="1" x14ac:dyDescent="0.25">
      <c r="B2" s="2" t="s">
        <v>0</v>
      </c>
    </row>
    <row r="4" spans="2:5" x14ac:dyDescent="0.25">
      <c r="B4" t="s">
        <v>1</v>
      </c>
    </row>
    <row r="6" spans="2:5" x14ac:dyDescent="0.25">
      <c r="B6" t="s">
        <v>2</v>
      </c>
      <c r="C6" t="s">
        <v>3</v>
      </c>
      <c r="D6" t="s">
        <v>4</v>
      </c>
      <c r="E6" t="s">
        <v>5</v>
      </c>
    </row>
    <row r="7" spans="2:5" x14ac:dyDescent="0.25">
      <c r="B7">
        <v>1</v>
      </c>
      <c r="C7" t="s">
        <v>8</v>
      </c>
      <c r="D7" s="3">
        <v>45292</v>
      </c>
      <c r="E7" s="4">
        <v>20000</v>
      </c>
    </row>
    <row r="8" spans="2:5" x14ac:dyDescent="0.25">
      <c r="B8">
        <v>2</v>
      </c>
      <c r="C8" t="s">
        <v>9</v>
      </c>
      <c r="D8" s="3">
        <v>45293</v>
      </c>
      <c r="E8" s="4">
        <v>20000</v>
      </c>
    </row>
    <row r="9" spans="2:5" x14ac:dyDescent="0.25">
      <c r="B9">
        <v>3</v>
      </c>
      <c r="C9" t="s">
        <v>10</v>
      </c>
      <c r="D9" s="3">
        <v>45294</v>
      </c>
      <c r="E9" s="4">
        <v>10000</v>
      </c>
    </row>
    <row r="10" spans="2:5" x14ac:dyDescent="0.25">
      <c r="B10">
        <v>4</v>
      </c>
      <c r="C10" t="s">
        <v>11</v>
      </c>
      <c r="D10" s="3">
        <v>45295</v>
      </c>
      <c r="E10" s="4">
        <v>30000</v>
      </c>
    </row>
    <row r="11" spans="2:5" x14ac:dyDescent="0.25">
      <c r="B11">
        <v>5</v>
      </c>
      <c r="C11" t="s">
        <v>12</v>
      </c>
      <c r="D11" s="3">
        <v>45296</v>
      </c>
      <c r="E11" s="4">
        <v>20000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 Nawaz</dc:creator>
  <cp:lastModifiedBy>Maira Nawaz</cp:lastModifiedBy>
  <dcterms:created xsi:type="dcterms:W3CDTF">2024-12-16T16:53:58Z</dcterms:created>
  <dcterms:modified xsi:type="dcterms:W3CDTF">2024-12-18T14:54:44Z</dcterms:modified>
</cp:coreProperties>
</file>