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\Pet_Projects\ionic\"/>
    </mc:Choice>
  </mc:AlternateContent>
  <xr:revisionPtr revIDLastSave="0" documentId="13_ncr:1_{599E3511-89FA-4985-9EC0-0F855CA680B1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D3" i="2"/>
  <c r="E6" i="2"/>
  <c r="F6" i="2"/>
  <c r="D6" i="2"/>
  <c r="F2" i="2"/>
  <c r="E2" i="2"/>
  <c r="D2" i="2"/>
  <c r="B6" i="2"/>
  <c r="B5" i="2"/>
  <c r="B4" i="2"/>
  <c r="B3" i="2"/>
  <c r="H14" i="2"/>
  <c r="H14" i="1"/>
  <c r="B9" i="1"/>
  <c r="B10" i="1" s="1"/>
  <c r="B9" i="2" l="1"/>
  <c r="B10" i="2" s="1"/>
  <c r="C4" i="2" s="1"/>
  <c r="C5" i="1"/>
  <c r="C6" i="1"/>
  <c r="C7" i="1"/>
  <c r="C3" i="1"/>
  <c r="C4" i="1"/>
  <c r="C7" i="2" l="1"/>
  <c r="C5" i="2"/>
  <c r="C6" i="2"/>
  <c r="C3" i="2"/>
  <c r="D2" i="1"/>
  <c r="D4" i="1" s="1"/>
  <c r="D6" i="1"/>
  <c r="E2" i="1"/>
  <c r="E4" i="1" s="1"/>
  <c r="F4" i="1" l="1"/>
  <c r="D7" i="1"/>
  <c r="F6" i="1"/>
  <c r="E6" i="1"/>
  <c r="E7" i="1"/>
  <c r="E13" i="2" l="1"/>
  <c r="E13" i="1"/>
  <c r="F7" i="1"/>
</calcChain>
</file>

<file path=xl/sharedStrings.xml><?xml version="1.0" encoding="utf-8"?>
<sst xmlns="http://schemas.openxmlformats.org/spreadsheetml/2006/main" count="29" uniqueCount="22">
  <si>
    <t>m1</t>
  </si>
  <si>
    <t>m2</t>
  </si>
  <si>
    <t>m3</t>
  </si>
  <si>
    <t>m4</t>
  </si>
  <si>
    <t>m5</t>
  </si>
  <si>
    <t>step1</t>
  </si>
  <si>
    <t>adott ember mennyit költött</t>
  </si>
  <si>
    <t>step2</t>
  </si>
  <si>
    <t>adott ember milyen balancon áll</t>
  </si>
  <si>
    <t>step3</t>
  </si>
  <si>
    <t>addot negatív balancos embernek mennyi a negatív balanca</t>
  </si>
  <si>
    <t>step4</t>
  </si>
  <si>
    <t>nem negatív balancos embernek melyik negatív balancos embertől mennyi jár</t>
  </si>
  <si>
    <t>step0</t>
  </si>
  <si>
    <t>emberek</t>
  </si>
  <si>
    <t>sumOf</t>
  </si>
  <si>
    <t>perPerson</t>
  </si>
  <si>
    <t>Thomas</t>
  </si>
  <si>
    <t>Kate</t>
  </si>
  <si>
    <t>Elizabeth</t>
  </si>
  <si>
    <t>Patrick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</si>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</sst>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164" fontId="0" fillId="0" borderId="0" xfId="0" applyNumberFormat="1"/>
    <xf numFmtId="2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sqref="A1:H15"/>
    </sheetView>
  </sheetViews>
  <sheetFormatPr defaultRowHeight="15" x14ac:dyDescent="0.25"/>
  <sheetData>
    <row r="1" spans="1:14" x14ac:dyDescent="0.25">
      <c r="D1" t="s">
        <v>0</v>
      </c>
      <c r="E1" t="s">
        <v>2</v>
      </c>
    </row>
    <row r="2" spans="1:14" x14ac:dyDescent="0.25">
      <c r="D2" s="3">
        <f>C3/($C$4+$C$6+$C$7)</f>
        <v>-0.63515456506110712</v>
      </c>
      <c r="E2" s="3">
        <f>C5/($C$4+$C$6+$C$7)</f>
        <v>-0.36484543493889288</v>
      </c>
      <c r="F2" s="4"/>
      <c r="M2" t="s">
        <v>13</v>
      </c>
      <c r="N2" t="s">
        <v>14</v>
      </c>
    </row>
    <row r="3" spans="1:14" x14ac:dyDescent="0.25">
      <c r="A3" t="s">
        <v>0</v>
      </c>
      <c r="B3">
        <v>150000</v>
      </c>
      <c r="C3" s="2">
        <f>$B$10-B3</f>
        <v>88350</v>
      </c>
      <c r="D3" s="4"/>
      <c r="E3" s="4"/>
      <c r="F3" s="4"/>
      <c r="M3" t="s">
        <v>5</v>
      </c>
      <c r="N3" t="s">
        <v>6</v>
      </c>
    </row>
    <row r="4" spans="1:14" x14ac:dyDescent="0.25">
      <c r="A4" t="s">
        <v>1</v>
      </c>
      <c r="B4">
        <v>246700</v>
      </c>
      <c r="C4" s="1">
        <f t="shared" ref="C4:C7" si="0">$B$10-B4</f>
        <v>-8350</v>
      </c>
      <c r="D4" s="4">
        <f>C4*$D$2</f>
        <v>5303.5406182602446</v>
      </c>
      <c r="E4" s="4">
        <f>C4*$E$2</f>
        <v>3046.4593817397554</v>
      </c>
      <c r="F4" s="4">
        <f>SUM(D4:E4)</f>
        <v>8350</v>
      </c>
      <c r="M4" t="s">
        <v>7</v>
      </c>
      <c r="N4" t="s">
        <v>8</v>
      </c>
    </row>
    <row r="5" spans="1:14" x14ac:dyDescent="0.25">
      <c r="A5" t="s">
        <v>2</v>
      </c>
      <c r="B5">
        <v>187600</v>
      </c>
      <c r="C5" s="2">
        <f t="shared" si="0"/>
        <v>50750</v>
      </c>
      <c r="D5" s="4"/>
      <c r="E5" s="4"/>
      <c r="F5" s="4"/>
      <c r="M5" t="s">
        <v>9</v>
      </c>
      <c r="N5" t="s">
        <v>10</v>
      </c>
    </row>
    <row r="6" spans="1:14" x14ac:dyDescent="0.25">
      <c r="A6" t="s">
        <v>3</v>
      </c>
      <c r="B6">
        <v>312450</v>
      </c>
      <c r="C6" s="1">
        <f t="shared" si="0"/>
        <v>-74100</v>
      </c>
      <c r="D6" s="4">
        <f t="shared" ref="D6" si="1">C6*$D$2</f>
        <v>47064.95327102804</v>
      </c>
      <c r="E6" s="4">
        <f t="shared" ref="E6:E7" si="2">C6*$E$2</f>
        <v>27035.046728971964</v>
      </c>
      <c r="F6" s="4">
        <f t="shared" ref="F6:F7" si="3">SUM(D6:E6)</f>
        <v>74100</v>
      </c>
      <c r="M6" t="s">
        <v>11</v>
      </c>
      <c r="N6" t="s">
        <v>12</v>
      </c>
    </row>
    <row r="7" spans="1:14" x14ac:dyDescent="0.25">
      <c r="A7" t="s">
        <v>4</v>
      </c>
      <c r="B7">
        <v>295000</v>
      </c>
      <c r="C7" s="1">
        <f t="shared" si="0"/>
        <v>-56650</v>
      </c>
      <c r="D7" s="4">
        <f>C7*$D$2</f>
        <v>35981.506110711722</v>
      </c>
      <c r="E7" s="4">
        <f t="shared" si="2"/>
        <v>20668.493889288282</v>
      </c>
      <c r="F7" s="4">
        <f t="shared" si="3"/>
        <v>56650</v>
      </c>
    </row>
    <row r="9" spans="1:14" x14ac:dyDescent="0.25">
      <c r="A9" t="s">
        <v>15</v>
      </c>
      <c r="B9">
        <f>SUM(B3:B7)</f>
        <v>1191750</v>
      </c>
    </row>
    <row r="10" spans="1:14" x14ac:dyDescent="0.25">
      <c r="A10" t="s">
        <v>16</v>
      </c>
      <c r="B10">
        <f>B9/5</f>
        <v>238350</v>
      </c>
    </row>
    <row r="13" spans="1:14" x14ac:dyDescent="0.25">
      <c r="E13">
        <f>D7/C7</f>
        <v>-0.63515456506110723</v>
      </c>
    </row>
    <row r="14" spans="1:14" x14ac:dyDescent="0.25">
      <c r="H14">
        <f>0.6352*-56650</f>
        <v>-35984.080000000002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C18A-1009-4D86-BF41-D088F550970F}">
  <dimension ref="A1:H14"/>
  <sheetViews>
    <sheetView tabSelected="1" workbookViewId="0">
      <selection activeCell="F6" sqref="F6"/>
    </sheetView>
  </sheetViews>
  <sheetFormatPr defaultRowHeight="15" x14ac:dyDescent="0.25"/>
  <cols>
    <col min="6" max="6" width="9.5703125" bestFit="1" customWidth="1"/>
  </cols>
  <sheetData>
    <row r="1" spans="1:8" x14ac:dyDescent="0.25">
      <c r="D1" t="s">
        <v>18</v>
      </c>
      <c r="E1" t="s">
        <v>19</v>
      </c>
      <c r="F1" t="s">
        <v>21</v>
      </c>
    </row>
    <row r="2" spans="1:8" x14ac:dyDescent="0.25">
      <c r="D2" s="3">
        <f>C4/($C$3+$C$6)</f>
        <v>-0.1832251245659067</v>
      </c>
      <c r="E2" s="3">
        <f>C5/($C$3+$C$6)</f>
        <v>-0.12773667522270873</v>
      </c>
      <c r="F2" s="3">
        <f>C7/($C$3+$C$6)</f>
        <v>-0.68903820021138462</v>
      </c>
    </row>
    <row r="3" spans="1:8" x14ac:dyDescent="0.25">
      <c r="A3" t="s">
        <v>17</v>
      </c>
      <c r="B3">
        <f>20000+8000+1000</f>
        <v>29000</v>
      </c>
      <c r="C3" s="1">
        <f>$B$10-B3</f>
        <v>-10746</v>
      </c>
      <c r="D3" s="4">
        <f>$C$3*D$2</f>
        <v>1968.9371885852333</v>
      </c>
      <c r="E3" s="4">
        <f t="shared" ref="E3:F3" si="0">$C$3*E$2</f>
        <v>1372.658311943228</v>
      </c>
      <c r="F3" s="4">
        <f t="shared" si="0"/>
        <v>7404.4044994715396</v>
      </c>
    </row>
    <row r="4" spans="1:8" x14ac:dyDescent="0.25">
      <c r="A4" t="s">
        <v>18</v>
      </c>
      <c r="B4">
        <f>7800+5600</f>
        <v>13400</v>
      </c>
      <c r="C4" s="2">
        <f t="shared" ref="C4:C7" si="1">$B$10-B4</f>
        <v>4854</v>
      </c>
      <c r="D4" s="4"/>
      <c r="E4" s="4"/>
      <c r="F4" s="4"/>
    </row>
    <row r="5" spans="1:8" x14ac:dyDescent="0.25">
      <c r="A5" t="s">
        <v>19</v>
      </c>
      <c r="B5">
        <f>9870+5000</f>
        <v>14870</v>
      </c>
      <c r="C5" s="2">
        <f t="shared" si="1"/>
        <v>3384</v>
      </c>
      <c r="D5" s="4"/>
      <c r="E5" s="4"/>
      <c r="F5" s="4"/>
    </row>
    <row r="6" spans="1:8" x14ac:dyDescent="0.25">
      <c r="A6" t="s">
        <v>20</v>
      </c>
      <c r="B6">
        <f>34000</f>
        <v>34000</v>
      </c>
      <c r="C6" s="1">
        <f t="shared" si="1"/>
        <v>-15746</v>
      </c>
      <c r="D6" s="4">
        <f>$C$6*D$2</f>
        <v>2885.0628114147671</v>
      </c>
      <c r="E6" s="4">
        <f t="shared" ref="E6:F6" si="2">$C$6*E$2</f>
        <v>2011.3416880567718</v>
      </c>
      <c r="F6" s="4">
        <f t="shared" si="2"/>
        <v>10849.595500528461</v>
      </c>
    </row>
    <row r="7" spans="1:8" x14ac:dyDescent="0.25">
      <c r="A7" t="s">
        <v>21</v>
      </c>
      <c r="C7" s="2">
        <f t="shared" si="1"/>
        <v>18254</v>
      </c>
      <c r="D7" s="4"/>
      <c r="E7" s="4"/>
      <c r="F7" s="4"/>
    </row>
    <row r="9" spans="1:8" x14ac:dyDescent="0.25">
      <c r="A9" t="s">
        <v>15</v>
      </c>
      <c r="B9">
        <f>SUM(B3:B7)</f>
        <v>91270</v>
      </c>
    </row>
    <row r="10" spans="1:8" x14ac:dyDescent="0.25">
      <c r="A10" t="s">
        <v>16</v>
      </c>
      <c r="B10">
        <f>B9/5</f>
        <v>18254</v>
      </c>
    </row>
    <row r="13" spans="1:8" x14ac:dyDescent="0.25">
      <c r="E13">
        <f>D7/C7</f>
        <v>0</v>
      </c>
    </row>
    <row r="14" spans="1:8" x14ac:dyDescent="0.25">
      <c r="H14">
        <f>0.6352*-56650</f>
        <v>-35984.080000000002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csaba.fulop</dc:creator>
  <cp:lastModifiedBy>csaba.fulop</cp:lastModifiedBy>
  <dcterms:created xsi:type="dcterms:W3CDTF">2022-09-21T08:04:16Z</dcterms:created>
  <dcterms:modified xsi:type="dcterms:W3CDTF">2022-09-22T11:35:41Z</dcterms:modified>
</cp:coreProperties>
</file>