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70" yWindow="-15" windowWidth="10005" windowHeight="8985"/>
  </bookViews>
  <sheets>
    <sheet name="Contents" sheetId="1" r:id="rId1"/>
    <sheet name="Consumption by fuel" sheetId="2" r:id="rId2"/>
    <sheet name="Consumption by sector" sheetId="3" r:id="rId3"/>
    <sheet name="Production" sheetId="4" r:id="rId4"/>
  </sheets>
  <calcPr calcId="145621"/>
</workbook>
</file>

<file path=xl/calcChain.xml><?xml version="1.0" encoding="utf-8"?>
<calcChain xmlns="http://schemas.openxmlformats.org/spreadsheetml/2006/main">
  <c r="B64" i="3" l="1"/>
  <c r="C64" i="3"/>
  <c r="E64" i="3"/>
  <c r="F64" i="3"/>
  <c r="G64" i="3"/>
  <c r="I64" i="3"/>
  <c r="K64" i="3"/>
  <c r="D64" i="3"/>
  <c r="H64" i="3"/>
  <c r="L64" i="3"/>
  <c r="J64" i="3"/>
  <c r="J60" i="4"/>
  <c r="C60" i="4"/>
  <c r="E60" i="4"/>
  <c r="G60" i="4"/>
  <c r="K60" i="4"/>
  <c r="C26" i="3"/>
  <c r="D26" i="3"/>
  <c r="E26" i="3"/>
  <c r="F26" i="3"/>
  <c r="G26" i="3"/>
  <c r="H26" i="3"/>
  <c r="I26" i="3"/>
  <c r="J26" i="3"/>
  <c r="K26" i="3"/>
  <c r="L26" i="3"/>
  <c r="B26" i="3"/>
  <c r="C21" i="3"/>
  <c r="D21" i="3"/>
  <c r="E21" i="3"/>
  <c r="F21" i="3"/>
  <c r="G21" i="3"/>
  <c r="H21" i="3"/>
  <c r="I21" i="3"/>
  <c r="J21" i="3"/>
  <c r="K21" i="3"/>
  <c r="L21" i="3"/>
  <c r="B21" i="3"/>
  <c r="C16" i="3"/>
  <c r="D16" i="3"/>
  <c r="E16" i="3"/>
  <c r="F16" i="3"/>
  <c r="G16" i="3"/>
  <c r="H16" i="3"/>
  <c r="I16" i="3"/>
  <c r="J16" i="3"/>
  <c r="K16" i="3"/>
  <c r="L16" i="3"/>
  <c r="B16" i="3"/>
  <c r="L28" i="3"/>
  <c r="L60" i="4"/>
  <c r="H60" i="4"/>
  <c r="D60" i="4"/>
  <c r="F60" i="4"/>
  <c r="B60" i="4"/>
  <c r="I60" i="4"/>
  <c r="E53" i="2"/>
  <c r="J53" i="2"/>
  <c r="B53" i="2"/>
  <c r="C53" i="2"/>
  <c r="I53" i="2"/>
  <c r="L53" i="2"/>
  <c r="H53" i="2"/>
  <c r="D53" i="2"/>
  <c r="K53" i="2"/>
  <c r="G53" i="2"/>
  <c r="F53" i="2"/>
  <c r="C28" i="3"/>
  <c r="K28" i="3"/>
  <c r="G28" i="3"/>
  <c r="J28" i="3"/>
  <c r="F28" i="3"/>
  <c r="D28" i="3"/>
  <c r="I28" i="3"/>
  <c r="B28" i="3"/>
  <c r="E28" i="3"/>
  <c r="H28" i="3"/>
</calcChain>
</file>

<file path=xl/sharedStrings.xml><?xml version="1.0" encoding="utf-8"?>
<sst xmlns="http://schemas.openxmlformats.org/spreadsheetml/2006/main" count="188" uniqueCount="67">
  <si>
    <t>Please use these links or the tabs at the bottom to navigate between the tables.</t>
  </si>
  <si>
    <t>Energy Consumption by fuel</t>
  </si>
  <si>
    <t>Energy Consumption by sector</t>
  </si>
  <si>
    <t>Energy Production</t>
  </si>
  <si>
    <t>Energy Consumption by fuel*</t>
  </si>
  <si>
    <t>Million tonnes oil equivalent</t>
  </si>
  <si>
    <t>North America</t>
  </si>
  <si>
    <t>S &amp; C America</t>
  </si>
  <si>
    <t>Europe &amp; Eurasia</t>
  </si>
  <si>
    <t>Middle East</t>
  </si>
  <si>
    <t>Africa</t>
  </si>
  <si>
    <t>Asia Pacific</t>
  </si>
  <si>
    <t xml:space="preserve">Total Liquids Consumption^ </t>
  </si>
  <si>
    <t>Of which Biofuels</t>
  </si>
  <si>
    <t>Total Natural Gas Consumption</t>
  </si>
  <si>
    <t>Total Coal Consumption</t>
  </si>
  <si>
    <t>Total Nuclear Energy Consumption</t>
  </si>
  <si>
    <t>Total Hydroelectricity Consumption</t>
  </si>
  <si>
    <t>Total Energy Consumption</t>
  </si>
  <si>
    <t xml:space="preserve">of which: OECD # </t>
  </si>
  <si>
    <t xml:space="preserve">               Non-OECD</t>
  </si>
  <si>
    <t xml:space="preserve">               European Union # </t>
  </si>
  <si>
    <t xml:space="preserve">               Europe</t>
  </si>
  <si>
    <t xml:space="preserve">               Former Soviet Union † </t>
  </si>
  <si>
    <t xml:space="preserve">               US</t>
  </si>
  <si>
    <t xml:space="preserve">               China</t>
  </si>
  <si>
    <t xml:space="preserve"> *Energy consumption comprises commercially traded fuels, including modern renewables used to generate electricity.</t>
  </si>
  <si>
    <t xml:space="preserve"> ^ Includes oil, biofuels, gas-to-liquids and coal-to-liquids.</t>
  </si>
  <si>
    <t>†  Excludes states now in the European Union.</t>
  </si>
  <si>
    <t>Energy Consumption by sector*</t>
  </si>
  <si>
    <t>Oil</t>
  </si>
  <si>
    <t>Gas</t>
  </si>
  <si>
    <t>Coal</t>
  </si>
  <si>
    <t>Total Transport</t>
  </si>
  <si>
    <t>Nuclear</t>
  </si>
  <si>
    <t>Hydroelectricity</t>
  </si>
  <si>
    <t>Total inputs to Power</t>
  </si>
  <si>
    <t>Total Industry</t>
  </si>
  <si>
    <t>Total Other Sectors</t>
  </si>
  <si>
    <t>Energy Production*</t>
  </si>
  <si>
    <t xml:space="preserve">Million tonnes oil equivalent ^ </t>
  </si>
  <si>
    <t xml:space="preserve">Total Oil Production^ </t>
  </si>
  <si>
    <t>Total Natural Gas Production</t>
  </si>
  <si>
    <t>Total Coal Production</t>
  </si>
  <si>
    <t>Total Nuclear Energy Production</t>
  </si>
  <si>
    <t>Total Hydroelectricity Production</t>
  </si>
  <si>
    <t>Total Biofuels Production</t>
  </si>
  <si>
    <t>Total Energy Production</t>
  </si>
  <si>
    <t xml:space="preserve">of which: OECD #  </t>
  </si>
  <si>
    <t xml:space="preserve">               European Union #</t>
  </si>
  <si>
    <t xml:space="preserve">               Former Soviet Union †</t>
  </si>
  <si>
    <t xml:space="preserve"> *Energy production comprises commercially traded fuels, including modern renewables used to generate electricity.</t>
  </si>
  <si>
    <t xml:space="preserve"> † Excludes states now in the European Union.</t>
  </si>
  <si>
    <r>
      <t>w</t>
    </r>
    <r>
      <rPr>
        <sz val="8"/>
        <rFont val="Arial"/>
        <family val="2"/>
      </rPr>
      <t>Includes wind power, solar electricity and other renewables.</t>
    </r>
  </si>
  <si>
    <r>
      <rPr>
        <sz val="8"/>
        <rFont val="Wingdings"/>
        <charset val="2"/>
      </rPr>
      <t>w</t>
    </r>
    <r>
      <rPr>
        <sz val="8"/>
        <rFont val="Arial"/>
        <family val="2"/>
      </rPr>
      <t>Includes wind power, solar electricity and other renewables.</t>
    </r>
  </si>
  <si>
    <r>
      <t>Renewables</t>
    </r>
    <r>
      <rPr>
        <sz val="8"/>
        <rFont val="Wingdings"/>
        <charset val="2"/>
      </rPr>
      <t>w</t>
    </r>
  </si>
  <si>
    <r>
      <t>Total Renewables Production</t>
    </r>
    <r>
      <rPr>
        <b/>
        <sz val="8"/>
        <color indexed="61"/>
        <rFont val="Wingdings"/>
        <charset val="2"/>
      </rPr>
      <t xml:space="preserve">w </t>
    </r>
  </si>
  <si>
    <r>
      <t>Total Renewables Consumption</t>
    </r>
    <r>
      <rPr>
        <sz val="8"/>
        <color indexed="61"/>
        <rFont val="Wingdings"/>
        <charset val="2"/>
      </rPr>
      <t xml:space="preserve">w </t>
    </r>
  </si>
  <si>
    <t xml:space="preserve">               India</t>
  </si>
  <si>
    <t>http://www.bp.com/energyoutlook</t>
  </si>
  <si>
    <t>BP Energy Outlook 2035: February 2016</t>
  </si>
  <si>
    <t xml:space="preserve"> # Memberships as at 1/1/2016.</t>
  </si>
  <si>
    <t xml:space="preserve">This workbook contains information presented in the </t>
  </si>
  <si>
    <t>which can be found on the internet at:</t>
  </si>
  <si>
    <t xml:space="preserve">2016 edition of the BP Energy Outlook 2035 </t>
  </si>
  <si>
    <t xml:space="preserve"> ^Oil Production is measured in million tonnes; other fuels in million tonnes oil equivalent.</t>
  </si>
  <si>
    <r>
      <t>w</t>
    </r>
    <r>
      <rPr>
        <sz val="8"/>
        <rFont val="Arial"/>
        <family val="2"/>
      </rPr>
      <t>Includes biofuels, wind power, solar electricity and other renewables.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</si>
</sst>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indexed="17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u/>
      <sz val="8"/>
      <color indexed="12"/>
      <name val="Arial"/>
      <family val="2"/>
    </font>
    <font>
      <b/>
      <sz val="9"/>
      <color indexed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1"/>
      <name val="Arial"/>
      <family val="2"/>
    </font>
    <font>
      <sz val="8"/>
      <color indexed="6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9"/>
      <name val="Arial"/>
      <family val="2"/>
    </font>
    <font>
      <sz val="8"/>
      <name val="Wingdings"/>
      <charset val="2"/>
    </font>
    <font>
      <b/>
      <sz val="8"/>
      <color indexed="61"/>
      <name val="Wingdings"/>
      <charset val="2"/>
    </font>
    <font>
      <sz val="8"/>
      <color indexed="6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0" xfId="1" applyFont="1" applyFill="1"/>
    <xf numFmtId="0" fontId="2" fillId="0" borderId="0" xfId="1" quotePrefix="1" applyFont="1" applyFill="1" applyAlignment="1">
      <alignment horizontal="left"/>
    </xf>
    <xf numFmtId="0" fontId="3" fillId="0" borderId="0" xfId="1" applyFont="1" applyFill="1"/>
    <xf numFmtId="0" fontId="3" fillId="0" borderId="0" xfId="1" quotePrefix="1" applyFont="1" applyFill="1" applyAlignment="1">
      <alignment horizontal="left"/>
    </xf>
    <xf numFmtId="0" fontId="4" fillId="0" borderId="0" xfId="1" applyFont="1" applyFill="1"/>
    <xf numFmtId="0" fontId="5" fillId="0" borderId="0" xfId="2" applyFill="1" applyAlignment="1" applyProtection="1"/>
    <xf numFmtId="0" fontId="6" fillId="0" borderId="0" xfId="1" quotePrefix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" fontId="7" fillId="0" borderId="0" xfId="1" applyNumberFormat="1" applyFont="1"/>
    <xf numFmtId="1" fontId="8" fillId="0" borderId="0" xfId="1" applyNumberFormat="1" applyFont="1"/>
    <xf numFmtId="164" fontId="7" fillId="0" borderId="0" xfId="1" applyNumberFormat="1" applyFont="1" applyFill="1"/>
    <xf numFmtId="164" fontId="8" fillId="0" borderId="0" xfId="1" applyNumberFormat="1" applyFont="1" applyFill="1"/>
    <xf numFmtId="0" fontId="7" fillId="0" borderId="0" xfId="1" applyFont="1" applyBorder="1"/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9" fillId="0" borderId="1" xfId="1" applyFont="1" applyBorder="1" applyAlignment="1">
      <alignment horizontal="left"/>
    </xf>
    <xf numFmtId="164" fontId="9" fillId="0" borderId="1" xfId="1" applyNumberFormat="1" applyFont="1" applyFill="1" applyBorder="1"/>
    <xf numFmtId="0" fontId="10" fillId="0" borderId="0" xfId="1" applyFont="1"/>
    <xf numFmtId="0" fontId="11" fillId="0" borderId="0" xfId="1" applyFont="1"/>
    <xf numFmtId="164" fontId="11" fillId="0" borderId="0" xfId="1" applyNumberFormat="1" applyFont="1" applyFill="1"/>
    <xf numFmtId="164" fontId="12" fillId="0" borderId="0" xfId="1" applyNumberFormat="1" applyFont="1" applyFill="1"/>
    <xf numFmtId="164" fontId="7" fillId="0" borderId="0" xfId="1" applyNumberFormat="1" applyFont="1"/>
    <xf numFmtId="164" fontId="9" fillId="0" borderId="0" xfId="1" applyNumberFormat="1" applyFont="1" applyFill="1"/>
    <xf numFmtId="0" fontId="9" fillId="0" borderId="1" xfId="1" applyFont="1" applyBorder="1"/>
    <xf numFmtId="0" fontId="9" fillId="0" borderId="0" xfId="1" applyFont="1"/>
    <xf numFmtId="164" fontId="9" fillId="0" borderId="0" xfId="1" applyNumberFormat="1" applyFont="1"/>
    <xf numFmtId="0" fontId="13" fillId="2" borderId="2" xfId="1" applyFont="1" applyFill="1" applyBorder="1"/>
    <xf numFmtId="164" fontId="13" fillId="2" borderId="2" xfId="1" applyNumberFormat="1" applyFont="1" applyFill="1" applyBorder="1"/>
    <xf numFmtId="0" fontId="7" fillId="0" borderId="0" xfId="1" quotePrefix="1" applyFont="1" applyBorder="1" applyAlignment="1">
      <alignment horizontal="left"/>
    </xf>
    <xf numFmtId="0" fontId="7" fillId="0" borderId="0" xfId="1" applyFont="1" applyFill="1"/>
    <xf numFmtId="0" fontId="7" fillId="0" borderId="1" xfId="1" quotePrefix="1" applyFont="1" applyBorder="1" applyAlignment="1">
      <alignment horizontal="left"/>
    </xf>
    <xf numFmtId="164" fontId="7" fillId="0" borderId="1" xfId="1" applyNumberFormat="1" applyFont="1" applyFill="1" applyBorder="1"/>
    <xf numFmtId="164" fontId="8" fillId="0" borderId="1" xfId="1" applyNumberFormat="1" applyFont="1" applyFill="1" applyBorder="1"/>
    <xf numFmtId="0" fontId="7" fillId="0" borderId="0" xfId="1" applyFont="1" applyAlignment="1">
      <alignment horizontal="left"/>
    </xf>
    <xf numFmtId="0" fontId="14" fillId="0" borderId="0" xfId="1" quotePrefix="1" applyFont="1" applyAlignment="1">
      <alignment horizontal="left"/>
    </xf>
    <xf numFmtId="0" fontId="9" fillId="0" borderId="0" xfId="1" applyFont="1" applyBorder="1"/>
    <xf numFmtId="164" fontId="9" fillId="0" borderId="0" xfId="1" applyNumberFormat="1" applyFont="1" applyFill="1" applyBorder="1"/>
    <xf numFmtId="1" fontId="7" fillId="0" borderId="1" xfId="1" applyNumberFormat="1" applyFont="1" applyBorder="1"/>
    <xf numFmtId="1" fontId="8" fillId="0" borderId="1" xfId="1" applyNumberFormat="1" applyFont="1" applyBorder="1"/>
    <xf numFmtId="0" fontId="7" fillId="0" borderId="0" xfId="1" applyFont="1" applyAlignment="1">
      <alignment horizontal="right"/>
    </xf>
    <xf numFmtId="0" fontId="9" fillId="0" borderId="1" xfId="1" quotePrefix="1" applyFont="1" applyBorder="1" applyAlignment="1">
      <alignment horizontal="left"/>
    </xf>
    <xf numFmtId="0" fontId="7" fillId="0" borderId="0" xfId="1" applyFont="1" applyFill="1" applyBorder="1"/>
    <xf numFmtId="0" fontId="9" fillId="0" borderId="1" xfId="1" applyFont="1" applyFill="1" applyBorder="1"/>
    <xf numFmtId="0" fontId="7" fillId="0" borderId="0" xfId="1" applyNumberFormat="1" applyFont="1"/>
    <xf numFmtId="164" fontId="10" fillId="0" borderId="0" xfId="1" applyNumberFormat="1" applyFont="1"/>
  </cellXfs>
  <cellStyles count="3">
    <cellStyle name="_x0013_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p.com/energyoutloo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showGridLines="0" tabSelected="1" workbookViewId="0"/>
  </sheetViews>
  <sheetFormatPr defaultRowHeight="15" x14ac:dyDescent="0.25"/>
  <cols>
    <col min="1" max="1" width="28.28515625" customWidth="1"/>
  </cols>
  <sheetData>
    <row r="1" spans="1:1" x14ac:dyDescent="0.25">
      <c r="A1" s="1"/>
    </row>
    <row r="2" spans="1:1" ht="20.25" x14ac:dyDescent="0.3">
      <c r="A2" s="2" t="s">
        <v>60</v>
      </c>
    </row>
    <row r="3" spans="1:1" x14ac:dyDescent="0.25">
      <c r="A3" s="3"/>
    </row>
    <row r="4" spans="1:1" x14ac:dyDescent="0.25">
      <c r="A4" s="4" t="s">
        <v>62</v>
      </c>
    </row>
    <row r="5" spans="1:1" x14ac:dyDescent="0.25">
      <c r="A5" s="4" t="s">
        <v>64</v>
      </c>
    </row>
    <row r="6" spans="1:1" x14ac:dyDescent="0.25">
      <c r="A6" s="3" t="s">
        <v>63</v>
      </c>
    </row>
    <row r="7" spans="1:1" x14ac:dyDescent="0.25">
      <c r="A7" s="5"/>
    </row>
    <row r="8" spans="1:1" x14ac:dyDescent="0.25">
      <c r="A8" s="6" t="s">
        <v>59</v>
      </c>
    </row>
    <row r="9" spans="1:1" x14ac:dyDescent="0.25">
      <c r="A9" s="5"/>
    </row>
    <row r="10" spans="1:1" x14ac:dyDescent="0.25">
      <c r="A10" s="4" t="s">
        <v>0</v>
      </c>
    </row>
    <row r="11" spans="1:1" x14ac:dyDescent="0.25">
      <c r="A11" s="5"/>
    </row>
    <row r="12" spans="1:1" x14ac:dyDescent="0.25">
      <c r="A12" s="6" t="s">
        <v>1</v>
      </c>
    </row>
    <row r="13" spans="1:1" x14ac:dyDescent="0.25">
      <c r="A13" s="6" t="s">
        <v>2</v>
      </c>
    </row>
    <row r="14" spans="1:1" x14ac:dyDescent="0.25">
      <c r="A14" s="6" t="s">
        <v>3</v>
      </c>
    </row>
  </sheetData>
  <hyperlinks>
    <hyperlink ref="A12" location="'Consumption by fuel'!A1" display="Energy Consumption by fuel"/>
    <hyperlink ref="A13" location="'Consumption by sector'!A1" display="Energy Consumption by sector"/>
    <hyperlink ref="A14" location="Production!A1" display="Energy Production"/>
    <hyperlink ref="A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0"/>
  <sheetViews>
    <sheetView showGridLines="0" zoomScale="125" zoomScaleNormal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1.25" x14ac:dyDescent="0.2"/>
  <cols>
    <col min="1" max="1" width="29.140625" style="8" customWidth="1"/>
    <col min="2" max="12" width="7.7109375" style="23" customWidth="1"/>
    <col min="13" max="13" width="9.140625" style="8"/>
    <col min="14" max="14" width="6.7109375" style="8" customWidth="1"/>
    <col min="15" max="15" width="8.85546875" style="8" customWidth="1"/>
    <col min="16" max="16384" width="9.140625" style="8"/>
  </cols>
  <sheetData>
    <row r="1" spans="1:26" ht="12" x14ac:dyDescent="0.2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6" x14ac:dyDescent="0.2"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6" x14ac:dyDescent="0.2">
      <c r="A3" s="9" t="s">
        <v>5</v>
      </c>
      <c r="B3" s="10">
        <v>1990</v>
      </c>
      <c r="C3" s="10">
        <v>1995</v>
      </c>
      <c r="D3" s="10">
        <v>2000</v>
      </c>
      <c r="E3" s="10">
        <v>2005</v>
      </c>
      <c r="F3" s="10">
        <v>2010</v>
      </c>
      <c r="G3" s="11">
        <v>2014</v>
      </c>
      <c r="H3" s="10">
        <v>2015</v>
      </c>
      <c r="I3" s="10">
        <v>2020</v>
      </c>
      <c r="J3" s="10">
        <v>2025</v>
      </c>
      <c r="K3" s="10">
        <v>2030</v>
      </c>
      <c r="L3" s="10">
        <v>2035</v>
      </c>
    </row>
    <row r="4" spans="1:26" x14ac:dyDescent="0.2">
      <c r="A4" s="8" t="s">
        <v>6</v>
      </c>
      <c r="B4" s="12">
        <v>923.31644494322097</v>
      </c>
      <c r="C4" s="12">
        <v>952.58634244295604</v>
      </c>
      <c r="D4" s="12">
        <v>1062.349878938016</v>
      </c>
      <c r="E4" s="12">
        <v>1130.5258913860011</v>
      </c>
      <c r="F4" s="12">
        <v>1039.956951102612</v>
      </c>
      <c r="G4" s="13">
        <v>1024.3517471573309</v>
      </c>
      <c r="H4" s="12">
        <v>1037.7513151420501</v>
      </c>
      <c r="I4" s="12">
        <v>1062.4302468286185</v>
      </c>
      <c r="J4" s="12">
        <v>1039.506668552571</v>
      </c>
      <c r="K4" s="12">
        <v>1014.354079169985</v>
      </c>
      <c r="L4" s="12">
        <v>976.20182367069708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">
      <c r="A5" s="8" t="s">
        <v>7</v>
      </c>
      <c r="B5" s="12">
        <v>172.6092146974573</v>
      </c>
      <c r="C5" s="12">
        <v>204.62294186808754</v>
      </c>
      <c r="D5" s="12">
        <v>228.50649283452967</v>
      </c>
      <c r="E5" s="12">
        <v>242.71091115388577</v>
      </c>
      <c r="F5" s="12">
        <v>286.25260633216106</v>
      </c>
      <c r="G5" s="13">
        <v>326.50748703116938</v>
      </c>
      <c r="H5" s="12">
        <v>327.18268956102867</v>
      </c>
      <c r="I5" s="12">
        <v>353.07513157645417</v>
      </c>
      <c r="J5" s="12">
        <v>376.22783882472817</v>
      </c>
      <c r="K5" s="12">
        <v>395.59360226828369</v>
      </c>
      <c r="L5" s="12">
        <v>413.77686008987274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8" t="s">
        <v>8</v>
      </c>
      <c r="B6" s="12">
        <v>1129.0474671978429</v>
      </c>
      <c r="C6" s="12">
        <v>949.70534680243918</v>
      </c>
      <c r="D6" s="12">
        <v>931.21611402849112</v>
      </c>
      <c r="E6" s="12">
        <v>964.54730267287778</v>
      </c>
      <c r="F6" s="12">
        <v>907.65313643004163</v>
      </c>
      <c r="G6" s="13">
        <v>858.93353036434269</v>
      </c>
      <c r="H6" s="12">
        <v>862.09671304425967</v>
      </c>
      <c r="I6" s="12">
        <v>867.40808088403605</v>
      </c>
      <c r="J6" s="12">
        <v>863.74802365766629</v>
      </c>
      <c r="K6" s="12">
        <v>838.99146921428394</v>
      </c>
      <c r="L6" s="12">
        <v>805.75703494330889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">
      <c r="A7" s="8" t="s">
        <v>9</v>
      </c>
      <c r="B7" s="12">
        <v>176.36039444134602</v>
      </c>
      <c r="C7" s="12">
        <v>213.97635194187399</v>
      </c>
      <c r="D7" s="12">
        <v>243.69826115543611</v>
      </c>
      <c r="E7" s="12">
        <v>293.29481675193972</v>
      </c>
      <c r="F7" s="12">
        <v>354.15393527130374</v>
      </c>
      <c r="G7" s="13">
        <v>392.98894550206819</v>
      </c>
      <c r="H7" s="12">
        <v>395.5201001128226</v>
      </c>
      <c r="I7" s="12">
        <v>428.56397945961669</v>
      </c>
      <c r="J7" s="12">
        <v>481.18552514090271</v>
      </c>
      <c r="K7" s="12">
        <v>528.33065779088383</v>
      </c>
      <c r="L7" s="12">
        <v>556.96704601253339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">
      <c r="A8" s="8" t="s">
        <v>10</v>
      </c>
      <c r="B8" s="12">
        <v>96.381402302185421</v>
      </c>
      <c r="C8" s="12">
        <v>106.2956106017013</v>
      </c>
      <c r="D8" s="12">
        <v>119.35822291548331</v>
      </c>
      <c r="E8" s="12">
        <v>138.90255522996583</v>
      </c>
      <c r="F8" s="12">
        <v>164.31896480419283</v>
      </c>
      <c r="G8" s="13">
        <v>179.3937372677234</v>
      </c>
      <c r="H8" s="12">
        <v>185.47155072174084</v>
      </c>
      <c r="I8" s="12">
        <v>221.3555328665224</v>
      </c>
      <c r="J8" s="12">
        <v>255.99046469166723</v>
      </c>
      <c r="K8" s="12">
        <v>290.9847556781159</v>
      </c>
      <c r="L8" s="12">
        <v>324.08624285818371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">
      <c r="A9" s="14" t="s">
        <v>11</v>
      </c>
      <c r="B9" s="15">
        <v>663.49976341748209</v>
      </c>
      <c r="C9" s="15">
        <v>864.13623519708995</v>
      </c>
      <c r="D9" s="15">
        <v>996.74053635488087</v>
      </c>
      <c r="E9" s="15">
        <v>1149.3430740405929</v>
      </c>
      <c r="F9" s="15">
        <v>1289.4813585471982</v>
      </c>
      <c r="G9" s="16">
        <v>1428.940487927676</v>
      </c>
      <c r="H9" s="15">
        <v>1485.3690985199457</v>
      </c>
      <c r="I9" s="15">
        <v>1669.2787731675221</v>
      </c>
      <c r="J9" s="15">
        <v>1821.9385105390143</v>
      </c>
      <c r="K9" s="15">
        <v>1941.9597693459968</v>
      </c>
      <c r="L9" s="15">
        <v>2038.3202797557465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s="19" customFormat="1" x14ac:dyDescent="0.2">
      <c r="A10" s="17" t="s">
        <v>12</v>
      </c>
      <c r="B10" s="18">
        <v>3161.2146869995349</v>
      </c>
      <c r="C10" s="18">
        <v>3291.3228288541486</v>
      </c>
      <c r="D10" s="18">
        <v>3581.8695062268371</v>
      </c>
      <c r="E10" s="18">
        <v>3919.3245512352632</v>
      </c>
      <c r="F10" s="18">
        <v>4041.8169524875098</v>
      </c>
      <c r="G10" s="18">
        <v>4211.1159352503109</v>
      </c>
      <c r="H10" s="18">
        <v>4293.3914671018474</v>
      </c>
      <c r="I10" s="18">
        <v>4602.1117447827692</v>
      </c>
      <c r="J10" s="18">
        <v>4838.5970314065489</v>
      </c>
      <c r="K10" s="18">
        <v>5010.2143334675493</v>
      </c>
      <c r="L10" s="18">
        <v>5115.1092873303423</v>
      </c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">
      <c r="A11" s="20" t="s">
        <v>13</v>
      </c>
      <c r="B11" s="21">
        <v>7.0938969588404186</v>
      </c>
      <c r="C11" s="21">
        <v>8.9693471998501231</v>
      </c>
      <c r="D11" s="21">
        <v>9.1511204294990236</v>
      </c>
      <c r="E11" s="21">
        <v>19.704143542253</v>
      </c>
      <c r="F11" s="21">
        <v>59.751609902589443</v>
      </c>
      <c r="G11" s="22">
        <v>70.791935539153855</v>
      </c>
      <c r="H11" s="21">
        <v>69.47765890497169</v>
      </c>
      <c r="I11" s="21">
        <v>83.59023763648041</v>
      </c>
      <c r="J11" s="21">
        <v>99.480688088283046</v>
      </c>
      <c r="K11" s="21">
        <v>113.89708292363159</v>
      </c>
      <c r="L11" s="21">
        <v>132.05678441729944</v>
      </c>
      <c r="M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s="19" customFormat="1" x14ac:dyDescent="0.2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26" x14ac:dyDescent="0.2">
      <c r="A13" s="8" t="s">
        <v>6</v>
      </c>
      <c r="B13" s="12">
        <v>579.01370940470861</v>
      </c>
      <c r="C13" s="12">
        <v>673.81349843772</v>
      </c>
      <c r="D13" s="12">
        <v>720.50844866277703</v>
      </c>
      <c r="E13" s="12">
        <v>711.46849265452386</v>
      </c>
      <c r="F13" s="12">
        <v>770.02853390454811</v>
      </c>
      <c r="G13" s="13">
        <v>866.33245579705601</v>
      </c>
      <c r="H13" s="12">
        <v>895.51444815785271</v>
      </c>
      <c r="I13" s="12">
        <v>959.25398265238755</v>
      </c>
      <c r="J13" s="12">
        <v>1047.8559855086862</v>
      </c>
      <c r="K13" s="12">
        <v>1093.5728180789692</v>
      </c>
      <c r="L13" s="12">
        <v>1159.9846412049978</v>
      </c>
    </row>
    <row r="14" spans="1:26" x14ac:dyDescent="0.2">
      <c r="A14" s="8" t="s">
        <v>7</v>
      </c>
      <c r="B14" s="12">
        <v>52.040633972999991</v>
      </c>
      <c r="C14" s="12">
        <v>67.562704619547304</v>
      </c>
      <c r="D14" s="12">
        <v>85.603456983428615</v>
      </c>
      <c r="E14" s="12">
        <v>111.64087970236162</v>
      </c>
      <c r="F14" s="12">
        <v>133.75141064459319</v>
      </c>
      <c r="G14" s="13">
        <v>153.06171039917365</v>
      </c>
      <c r="H14" s="12">
        <v>154.62828279198467</v>
      </c>
      <c r="I14" s="12">
        <v>169.55546322120875</v>
      </c>
      <c r="J14" s="12">
        <v>183.64096429065145</v>
      </c>
      <c r="K14" s="12">
        <v>204.0554782700132</v>
      </c>
      <c r="L14" s="12">
        <v>224.36033932467947</v>
      </c>
    </row>
    <row r="15" spans="1:26" x14ac:dyDescent="0.2">
      <c r="A15" s="8" t="s">
        <v>8</v>
      </c>
      <c r="B15" s="12">
        <v>876.20806345375888</v>
      </c>
      <c r="C15" s="12">
        <v>823.14241540110356</v>
      </c>
      <c r="D15" s="12">
        <v>888.32403983234576</v>
      </c>
      <c r="E15" s="12">
        <v>988.60238036375256</v>
      </c>
      <c r="F15" s="12">
        <v>1009.1549245976888</v>
      </c>
      <c r="G15" s="13">
        <v>908.65835475791812</v>
      </c>
      <c r="H15" s="12">
        <v>925.08516325348467</v>
      </c>
      <c r="I15" s="12">
        <v>976.02503578260189</v>
      </c>
      <c r="J15" s="12">
        <v>1005.6961638119114</v>
      </c>
      <c r="K15" s="12">
        <v>1032.8832150554747</v>
      </c>
      <c r="L15" s="12">
        <v>1058.616955379299</v>
      </c>
    </row>
    <row r="16" spans="1:26" x14ac:dyDescent="0.2">
      <c r="A16" s="8" t="s">
        <v>9</v>
      </c>
      <c r="B16" s="12">
        <v>87.419975761730001</v>
      </c>
      <c r="C16" s="12">
        <v>126.832145341355</v>
      </c>
      <c r="D16" s="12">
        <v>168.10594398577001</v>
      </c>
      <c r="E16" s="12">
        <v>249.28772437480831</v>
      </c>
      <c r="F16" s="12">
        <v>355.8879099515998</v>
      </c>
      <c r="G16" s="13">
        <v>418.64287807132354</v>
      </c>
      <c r="H16" s="12">
        <v>447.80627661951382</v>
      </c>
      <c r="I16" s="12">
        <v>537.50074700660548</v>
      </c>
      <c r="J16" s="12">
        <v>593.40789819442341</v>
      </c>
      <c r="K16" s="12">
        <v>649.03968137109553</v>
      </c>
      <c r="L16" s="12">
        <v>700.55543832083549</v>
      </c>
    </row>
    <row r="17" spans="1:12" x14ac:dyDescent="0.2">
      <c r="A17" s="8" t="s">
        <v>10</v>
      </c>
      <c r="B17" s="12">
        <v>35.696233857950389</v>
      </c>
      <c r="C17" s="12">
        <v>42.726226223364804</v>
      </c>
      <c r="D17" s="12">
        <v>51.726832752735803</v>
      </c>
      <c r="E17" s="12">
        <v>76.951834312926792</v>
      </c>
      <c r="F17" s="12">
        <v>96.502130410927606</v>
      </c>
      <c r="G17" s="13">
        <v>108.09366057479568</v>
      </c>
      <c r="H17" s="12">
        <v>115.75605220078984</v>
      </c>
      <c r="I17" s="12">
        <v>145.48780376177771</v>
      </c>
      <c r="J17" s="12">
        <v>166.85353173182747</v>
      </c>
      <c r="K17" s="12">
        <v>184.48626150786055</v>
      </c>
      <c r="L17" s="12">
        <v>211.24273117902268</v>
      </c>
    </row>
    <row r="18" spans="1:12" x14ac:dyDescent="0.2">
      <c r="A18" s="14" t="s">
        <v>11</v>
      </c>
      <c r="B18" s="15">
        <v>137.29417640999759</v>
      </c>
      <c r="C18" s="15">
        <v>190.79092677058702</v>
      </c>
      <c r="D18" s="15">
        <v>267.32971728002377</v>
      </c>
      <c r="E18" s="15">
        <v>367.34336113744598</v>
      </c>
      <c r="F18" s="15">
        <v>514.41279063792638</v>
      </c>
      <c r="G18" s="16">
        <v>610.73920212693929</v>
      </c>
      <c r="H18" s="15">
        <v>621.42292634662101</v>
      </c>
      <c r="I18" s="15">
        <v>733.10273980689124</v>
      </c>
      <c r="J18" s="15">
        <v>876.66963083097596</v>
      </c>
      <c r="K18" s="15">
        <v>971.6996087795892</v>
      </c>
      <c r="L18" s="15">
        <v>1073.2953979996792</v>
      </c>
    </row>
    <row r="19" spans="1:12" s="19" customFormat="1" x14ac:dyDescent="0.2">
      <c r="A19" s="25" t="s">
        <v>14</v>
      </c>
      <c r="B19" s="18">
        <v>1767.6727928611456</v>
      </c>
      <c r="C19" s="18">
        <v>1924.8679167936778</v>
      </c>
      <c r="D19" s="18">
        <v>2181.598439497081</v>
      </c>
      <c r="E19" s="18">
        <v>2505.2946725458187</v>
      </c>
      <c r="F19" s="18">
        <v>2879.7377001472842</v>
      </c>
      <c r="G19" s="18">
        <v>3065.528261727206</v>
      </c>
      <c r="H19" s="18">
        <v>3160.2131493702468</v>
      </c>
      <c r="I19" s="18">
        <v>3520.9257722314728</v>
      </c>
      <c r="J19" s="18">
        <v>3874.1241743684764</v>
      </c>
      <c r="K19" s="18">
        <v>4135.7370630630021</v>
      </c>
      <c r="L19" s="18">
        <v>4428.0555034085137</v>
      </c>
    </row>
    <row r="20" spans="1:12" s="19" customFormat="1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">
      <c r="A21" s="8" t="s">
        <v>6</v>
      </c>
      <c r="B21" s="12">
        <v>513.65338126722531</v>
      </c>
      <c r="C21" s="12">
        <v>537.56809479875938</v>
      </c>
      <c r="D21" s="12">
        <v>606.13318443193134</v>
      </c>
      <c r="E21" s="12">
        <v>621.4516192713395</v>
      </c>
      <c r="F21" s="12">
        <v>567.45152101119766</v>
      </c>
      <c r="G21" s="13">
        <v>488.91260587754698</v>
      </c>
      <c r="H21" s="12">
        <v>437.1074254696581</v>
      </c>
      <c r="I21" s="12">
        <v>430.60027889252376</v>
      </c>
      <c r="J21" s="12">
        <v>333.54832513008097</v>
      </c>
      <c r="K21" s="12">
        <v>284.01422294745004</v>
      </c>
      <c r="L21" s="12">
        <v>241.86987368358859</v>
      </c>
    </row>
    <row r="22" spans="1:12" x14ac:dyDescent="0.2">
      <c r="A22" s="8" t="s">
        <v>7</v>
      </c>
      <c r="B22" s="12">
        <v>17.589371364785912</v>
      </c>
      <c r="C22" s="12">
        <v>19.249471054927781</v>
      </c>
      <c r="D22" s="12">
        <v>21.175316620378275</v>
      </c>
      <c r="E22" s="12">
        <v>22.0832240467712</v>
      </c>
      <c r="F22" s="12">
        <v>27.294120009759531</v>
      </c>
      <c r="G22" s="13">
        <v>31.570762180587742</v>
      </c>
      <c r="H22" s="12">
        <v>32.300384392450091</v>
      </c>
      <c r="I22" s="12">
        <v>33.023522797341954</v>
      </c>
      <c r="J22" s="12">
        <v>32.38272745789974</v>
      </c>
      <c r="K22" s="12">
        <v>34.126598705166934</v>
      </c>
      <c r="L22" s="12">
        <v>34.19899367104469</v>
      </c>
    </row>
    <row r="23" spans="1:12" x14ac:dyDescent="0.2">
      <c r="A23" s="8" t="s">
        <v>8</v>
      </c>
      <c r="B23" s="12">
        <v>803.78647843189083</v>
      </c>
      <c r="C23" s="12">
        <v>589.71604815217347</v>
      </c>
      <c r="D23" s="12">
        <v>530.07972607613681</v>
      </c>
      <c r="E23" s="12">
        <v>517.39820761951262</v>
      </c>
      <c r="F23" s="12">
        <v>490.21139269284458</v>
      </c>
      <c r="G23" s="13">
        <v>476.50028820007043</v>
      </c>
      <c r="H23" s="12">
        <v>467.95854914420642</v>
      </c>
      <c r="I23" s="12">
        <v>431.08969247003199</v>
      </c>
      <c r="J23" s="12">
        <v>385.48269772798864</v>
      </c>
      <c r="K23" s="12">
        <v>345.01593091667485</v>
      </c>
      <c r="L23" s="12">
        <v>325.37164029169395</v>
      </c>
    </row>
    <row r="24" spans="1:12" x14ac:dyDescent="0.2">
      <c r="A24" s="8" t="s">
        <v>9</v>
      </c>
      <c r="B24" s="12">
        <v>3.08</v>
      </c>
      <c r="C24" s="12">
        <v>5.2812599788055552</v>
      </c>
      <c r="D24" s="12">
        <v>7.6927719533722216</v>
      </c>
      <c r="E24" s="12">
        <v>9.8057047485722233</v>
      </c>
      <c r="F24" s="12">
        <v>9.9347402733722241</v>
      </c>
      <c r="G24" s="13">
        <v>9.7119491259502038</v>
      </c>
      <c r="H24" s="12">
        <v>9.6773361102007165</v>
      </c>
      <c r="I24" s="12">
        <v>9.3496411783713818</v>
      </c>
      <c r="J24" s="12">
        <v>9.0681444819173578</v>
      </c>
      <c r="K24" s="12">
        <v>8.8601348013085524</v>
      </c>
      <c r="L24" s="12">
        <v>8.7011353017091118</v>
      </c>
    </row>
    <row r="25" spans="1:12" x14ac:dyDescent="0.2">
      <c r="A25" s="8" t="s">
        <v>10</v>
      </c>
      <c r="B25" s="12">
        <v>75.239196294523396</v>
      </c>
      <c r="C25" s="12">
        <v>79.204569955942887</v>
      </c>
      <c r="D25" s="12">
        <v>82.50979535004609</v>
      </c>
      <c r="E25" s="12">
        <v>89.017881048489599</v>
      </c>
      <c r="F25" s="12">
        <v>100.02310395497311</v>
      </c>
      <c r="G25" s="13">
        <v>98.555033901121107</v>
      </c>
      <c r="H25" s="12">
        <v>100.32940532660523</v>
      </c>
      <c r="I25" s="12">
        <v>109.69210488880354</v>
      </c>
      <c r="J25" s="12">
        <v>116.6859672830733</v>
      </c>
      <c r="K25" s="12">
        <v>126.24632094456479</v>
      </c>
      <c r="L25" s="12">
        <v>139.56725727431217</v>
      </c>
    </row>
    <row r="26" spans="1:12" x14ac:dyDescent="0.2">
      <c r="A26" s="14" t="s">
        <v>11</v>
      </c>
      <c r="B26" s="15">
        <v>819.9555915011864</v>
      </c>
      <c r="C26" s="15">
        <v>1026.6920357136792</v>
      </c>
      <c r="D26" s="15">
        <v>1121.8398821266401</v>
      </c>
      <c r="E26" s="15">
        <v>1862.5974030707657</v>
      </c>
      <c r="F26" s="15">
        <v>2416.2695864919929</v>
      </c>
      <c r="G26" s="16">
        <v>2776.5736268743558</v>
      </c>
      <c r="H26" s="15">
        <v>2747.4504573221957</v>
      </c>
      <c r="I26" s="15">
        <v>2997.590740359431</v>
      </c>
      <c r="J26" s="15">
        <v>3224.1095352626226</v>
      </c>
      <c r="K26" s="15">
        <v>3389.2402199689827</v>
      </c>
      <c r="L26" s="15">
        <v>3522.0816905721995</v>
      </c>
    </row>
    <row r="27" spans="1:12" s="19" customFormat="1" x14ac:dyDescent="0.2">
      <c r="A27" s="25" t="s">
        <v>15</v>
      </c>
      <c r="B27" s="18">
        <v>2233.3040188596119</v>
      </c>
      <c r="C27" s="18">
        <v>2257.7114796542878</v>
      </c>
      <c r="D27" s="18">
        <v>2369.4306765585047</v>
      </c>
      <c r="E27" s="18">
        <v>3122.3540398054511</v>
      </c>
      <c r="F27" s="18">
        <v>3611.18446443414</v>
      </c>
      <c r="G27" s="18">
        <v>3881.8242661596319</v>
      </c>
      <c r="H27" s="18">
        <v>3794.8235577653168</v>
      </c>
      <c r="I27" s="18">
        <v>4011.3459805865036</v>
      </c>
      <c r="J27" s="18">
        <v>4101.2773973435824</v>
      </c>
      <c r="K27" s="18">
        <v>4187.503428284147</v>
      </c>
      <c r="L27" s="18">
        <v>4271.7905907945478</v>
      </c>
    </row>
    <row r="28" spans="1:12" s="19" customFormat="1" x14ac:dyDescent="0.2">
      <c r="A28" s="2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1:12" x14ac:dyDescent="0.2">
      <c r="A29" s="8" t="s">
        <v>6</v>
      </c>
      <c r="B29" s="12">
        <v>154.46034730839969</v>
      </c>
      <c r="C29" s="12">
        <v>184.29060380428044</v>
      </c>
      <c r="D29" s="12">
        <v>197.78471434083829</v>
      </c>
      <c r="E29" s="12">
        <v>209.38318865451055</v>
      </c>
      <c r="F29" s="12">
        <v>213.83552127783636</v>
      </c>
      <c r="G29" s="13">
        <v>216.07646278588814</v>
      </c>
      <c r="H29" s="12">
        <v>216.15572349420583</v>
      </c>
      <c r="I29" s="12">
        <v>226.59232957535986</v>
      </c>
      <c r="J29" s="12">
        <v>227.60822896841879</v>
      </c>
      <c r="K29" s="12">
        <v>224.1780140714161</v>
      </c>
      <c r="L29" s="12">
        <v>186.97396360067927</v>
      </c>
    </row>
    <row r="30" spans="1:12" x14ac:dyDescent="0.2">
      <c r="A30" s="8" t="s">
        <v>7</v>
      </c>
      <c r="B30" s="12">
        <v>2.153</v>
      </c>
      <c r="C30" s="12">
        <v>2.169</v>
      </c>
      <c r="D30" s="12">
        <v>2.766</v>
      </c>
      <c r="E30" s="12">
        <v>3.7839407159342802</v>
      </c>
      <c r="F30" s="12">
        <v>4.8800265813649268</v>
      </c>
      <c r="G30" s="13">
        <v>4.7306016772936417</v>
      </c>
      <c r="H30" s="12">
        <v>4.7042584966285013</v>
      </c>
      <c r="I30" s="12">
        <v>8.1820241435488956</v>
      </c>
      <c r="J30" s="12">
        <v>8.8295097298275778</v>
      </c>
      <c r="K30" s="12">
        <v>8.343010996967914</v>
      </c>
      <c r="L30" s="12">
        <v>11.551036407657147</v>
      </c>
    </row>
    <row r="31" spans="1:12" x14ac:dyDescent="0.2">
      <c r="A31" s="8" t="s">
        <v>8</v>
      </c>
      <c r="B31" s="12">
        <v>229.2189231117346</v>
      </c>
      <c r="C31" s="12">
        <v>243.71283137982527</v>
      </c>
      <c r="D31" s="12">
        <v>267.39340311259218</v>
      </c>
      <c r="E31" s="12">
        <v>285.35795717208566</v>
      </c>
      <c r="F31" s="12">
        <v>272.88919360201589</v>
      </c>
      <c r="G31" s="13">
        <v>266.0563833504421</v>
      </c>
      <c r="H31" s="12">
        <v>270.40587967095894</v>
      </c>
      <c r="I31" s="12">
        <v>272.3600004657365</v>
      </c>
      <c r="J31" s="12">
        <v>278.2600203416219</v>
      </c>
      <c r="K31" s="12">
        <v>266.16958015934108</v>
      </c>
      <c r="L31" s="12">
        <v>227.74760998814764</v>
      </c>
    </row>
    <row r="32" spans="1:12" x14ac:dyDescent="0.2">
      <c r="A32" s="8" t="s">
        <v>9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0.98608289289092177</v>
      </c>
      <c r="H32" s="12">
        <v>0.87907860795583126</v>
      </c>
      <c r="I32" s="12">
        <v>8.6118080508666335</v>
      </c>
      <c r="J32" s="12">
        <v>11.313752998144544</v>
      </c>
      <c r="K32" s="12">
        <v>16.970629497216816</v>
      </c>
      <c r="L32" s="12">
        <v>21.496130696474637</v>
      </c>
    </row>
    <row r="33" spans="1:15" x14ac:dyDescent="0.2">
      <c r="A33" s="8" t="s">
        <v>10</v>
      </c>
      <c r="B33" s="12">
        <v>2.0129999999999999</v>
      </c>
      <c r="C33" s="12">
        <v>2.6920000000000002</v>
      </c>
      <c r="D33" s="12">
        <v>3.0989999999999998</v>
      </c>
      <c r="E33" s="12">
        <v>2.6898150022746754</v>
      </c>
      <c r="F33" s="12">
        <v>2.8817915268326693</v>
      </c>
      <c r="G33" s="13">
        <v>3.6349442970484684</v>
      </c>
      <c r="H33" s="12">
        <v>3.516314431823325</v>
      </c>
      <c r="I33" s="12">
        <v>3.2374279313934018</v>
      </c>
      <c r="J33" s="12">
        <v>3.2374279313934018</v>
      </c>
      <c r="K33" s="12">
        <v>4.1927345340996505</v>
      </c>
      <c r="L33" s="12">
        <v>8.4385416572385381</v>
      </c>
    </row>
    <row r="34" spans="1:15" x14ac:dyDescent="0.2">
      <c r="A34" s="14" t="s">
        <v>11</v>
      </c>
      <c r="B34" s="15">
        <v>65.235745485812529</v>
      </c>
      <c r="C34" s="15">
        <v>93.03904855862784</v>
      </c>
      <c r="D34" s="15">
        <v>113.2912212336516</v>
      </c>
      <c r="E34" s="15">
        <v>125.22196411277494</v>
      </c>
      <c r="F34" s="15">
        <v>131.68016020274186</v>
      </c>
      <c r="G34" s="16">
        <v>82.538063538036312</v>
      </c>
      <c r="H34" s="15">
        <v>94.09060600910874</v>
      </c>
      <c r="I34" s="15">
        <v>206.71733888819762</v>
      </c>
      <c r="J34" s="15">
        <v>259.16982053529847</v>
      </c>
      <c r="K34" s="15">
        <v>331.08503427421226</v>
      </c>
      <c r="L34" s="15">
        <v>402.9985426509304</v>
      </c>
    </row>
    <row r="35" spans="1:15" s="19" customFormat="1" ht="12.4" customHeight="1" x14ac:dyDescent="0.2">
      <c r="A35" s="25" t="s">
        <v>16</v>
      </c>
      <c r="B35" s="18">
        <v>453.08101590594686</v>
      </c>
      <c r="C35" s="18">
        <v>525.90348374273356</v>
      </c>
      <c r="D35" s="18">
        <v>584.33433868708198</v>
      </c>
      <c r="E35" s="18">
        <v>626.43686565758003</v>
      </c>
      <c r="F35" s="18">
        <v>626.16669319079176</v>
      </c>
      <c r="G35" s="18">
        <v>574.0225385415996</v>
      </c>
      <c r="H35" s="18">
        <v>589.75186071068117</v>
      </c>
      <c r="I35" s="18">
        <v>725.70092905510296</v>
      </c>
      <c r="J35" s="18">
        <v>788.41876050470466</v>
      </c>
      <c r="K35" s="18">
        <v>850.93900353325375</v>
      </c>
      <c r="L35" s="18">
        <v>859.20582500112778</v>
      </c>
      <c r="O35" s="8"/>
    </row>
    <row r="36" spans="1:15" s="19" customFormat="1" x14ac:dyDescent="0.2">
      <c r="A36" s="2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O36" s="8"/>
    </row>
    <row r="37" spans="1:15" x14ac:dyDescent="0.2">
      <c r="A37" s="8" t="s">
        <v>6</v>
      </c>
      <c r="B37" s="12">
        <v>139.19752641909736</v>
      </c>
      <c r="C37" s="12">
        <v>152.88770064175094</v>
      </c>
      <c r="D37" s="12">
        <v>151.22019356345544</v>
      </c>
      <c r="E37" s="12">
        <v>150.12514041624382</v>
      </c>
      <c r="F37" s="12">
        <v>147.19123959207019</v>
      </c>
      <c r="G37" s="13">
        <v>153.50613871058243</v>
      </c>
      <c r="H37" s="12">
        <v>152.31315757895172</v>
      </c>
      <c r="I37" s="12">
        <v>159.10512076362747</v>
      </c>
      <c r="J37" s="12">
        <v>161.93946242076458</v>
      </c>
      <c r="K37" s="12">
        <v>164.20221302039349</v>
      </c>
      <c r="L37" s="12">
        <v>166.46496362002239</v>
      </c>
    </row>
    <row r="38" spans="1:15" x14ac:dyDescent="0.2">
      <c r="A38" s="8" t="s">
        <v>7</v>
      </c>
      <c r="B38" s="12">
        <v>82.225566707487658</v>
      </c>
      <c r="C38" s="12">
        <v>105.5202174425614</v>
      </c>
      <c r="D38" s="12">
        <v>126.27180193861018</v>
      </c>
      <c r="E38" s="12">
        <v>141.60127295815465</v>
      </c>
      <c r="F38" s="12">
        <v>158.66390769925849</v>
      </c>
      <c r="G38" s="13">
        <v>155.37963631522206</v>
      </c>
      <c r="H38" s="12">
        <v>159.92102228919794</v>
      </c>
      <c r="I38" s="12">
        <v>185.9674359169224</v>
      </c>
      <c r="J38" s="12">
        <v>219.03743128931529</v>
      </c>
      <c r="K38" s="12">
        <v>232.7169194551297</v>
      </c>
      <c r="L38" s="12">
        <v>247.30150786079557</v>
      </c>
    </row>
    <row r="39" spans="1:15" x14ac:dyDescent="0.2">
      <c r="A39" s="8" t="s">
        <v>8</v>
      </c>
      <c r="B39" s="12">
        <v>162.40298844397265</v>
      </c>
      <c r="C39" s="12">
        <v>178.55585523881615</v>
      </c>
      <c r="D39" s="12">
        <v>188.88213887442285</v>
      </c>
      <c r="E39" s="12">
        <v>179.76789125214114</v>
      </c>
      <c r="F39" s="12">
        <v>197.49627842594239</v>
      </c>
      <c r="G39" s="13">
        <v>195.71695926752426</v>
      </c>
      <c r="H39" s="12">
        <v>192.69092025235665</v>
      </c>
      <c r="I39" s="12">
        <v>207.31657190051195</v>
      </c>
      <c r="J39" s="12">
        <v>217.97512733446075</v>
      </c>
      <c r="K39" s="12">
        <v>225.44185910778054</v>
      </c>
      <c r="L39" s="12">
        <v>231.76714810238505</v>
      </c>
    </row>
    <row r="40" spans="1:15" x14ac:dyDescent="0.2">
      <c r="A40" s="8" t="s">
        <v>9</v>
      </c>
      <c r="B40" s="12">
        <v>2.2419571887586525</v>
      </c>
      <c r="C40" s="12">
        <v>2.7576072770059259</v>
      </c>
      <c r="D40" s="12">
        <v>1.8411092455989477</v>
      </c>
      <c r="E40" s="12">
        <v>5.1127873014436078</v>
      </c>
      <c r="F40" s="12">
        <v>4.0316644621441569</v>
      </c>
      <c r="G40" s="13">
        <v>5.202968824797007</v>
      </c>
      <c r="H40" s="12">
        <v>5.232420034132387</v>
      </c>
      <c r="I40" s="12">
        <v>5.9613540613731262</v>
      </c>
      <c r="J40" s="12">
        <v>7.4636296601348597</v>
      </c>
      <c r="K40" s="12">
        <v>8.3238664569851117</v>
      </c>
      <c r="L40" s="12">
        <v>9.184103253835362</v>
      </c>
    </row>
    <row r="41" spans="1:15" x14ac:dyDescent="0.2">
      <c r="A41" s="8" t="s">
        <v>10</v>
      </c>
      <c r="B41" s="12">
        <v>12.85433070031115</v>
      </c>
      <c r="C41" s="12">
        <v>13.744738885365253</v>
      </c>
      <c r="D41" s="12">
        <v>16.855999675649521</v>
      </c>
      <c r="E41" s="12">
        <v>20.3065626010949</v>
      </c>
      <c r="F41" s="12">
        <v>24.790118191160111</v>
      </c>
      <c r="G41" s="13">
        <v>27.536790308172847</v>
      </c>
      <c r="H41" s="12">
        <v>28.252228245416333</v>
      </c>
      <c r="I41" s="12">
        <v>33.897534109140182</v>
      </c>
      <c r="J41" s="12">
        <v>45.022128642725967</v>
      </c>
      <c r="K41" s="12">
        <v>56.940302511862235</v>
      </c>
      <c r="L41" s="12">
        <v>65.991304910377877</v>
      </c>
    </row>
    <row r="42" spans="1:15" x14ac:dyDescent="0.2">
      <c r="A42" s="14" t="s">
        <v>11</v>
      </c>
      <c r="B42" s="15">
        <v>90.577837125771751</v>
      </c>
      <c r="C42" s="15">
        <v>109.20639698435167</v>
      </c>
      <c r="D42" s="15">
        <v>117.23213992966211</v>
      </c>
      <c r="E42" s="15">
        <v>164.4053211810288</v>
      </c>
      <c r="F42" s="15">
        <v>251.70059189030161</v>
      </c>
      <c r="G42" s="16">
        <v>341.64345057761074</v>
      </c>
      <c r="H42" s="15">
        <v>349.37967961624116</v>
      </c>
      <c r="I42" s="15">
        <v>393.51528056813703</v>
      </c>
      <c r="J42" s="15">
        <v>450.22290979305467</v>
      </c>
      <c r="K42" s="15">
        <v>501.63539724944633</v>
      </c>
      <c r="L42" s="15">
        <v>553.04788470583799</v>
      </c>
    </row>
    <row r="43" spans="1:15" s="19" customFormat="1" ht="12.4" customHeight="1" x14ac:dyDescent="0.2">
      <c r="A43" s="25" t="s">
        <v>17</v>
      </c>
      <c r="B43" s="18">
        <v>489.50020658539921</v>
      </c>
      <c r="C43" s="18">
        <v>562.6725164698513</v>
      </c>
      <c r="D43" s="18">
        <v>602.30338322739908</v>
      </c>
      <c r="E43" s="18">
        <v>661.318975710107</v>
      </c>
      <c r="F43" s="18">
        <v>783.87380026087703</v>
      </c>
      <c r="G43" s="18">
        <v>878.98594400390948</v>
      </c>
      <c r="H43" s="18">
        <v>887.78942801629614</v>
      </c>
      <c r="I43" s="18">
        <v>985.76329731971214</v>
      </c>
      <c r="J43" s="18">
        <v>1101.6606891404563</v>
      </c>
      <c r="K43" s="18">
        <v>1189.2605578015973</v>
      </c>
      <c r="L43" s="18">
        <v>1273.756912453254</v>
      </c>
    </row>
    <row r="44" spans="1:15" s="19" customFormat="1" x14ac:dyDescent="0.2">
      <c r="A44" s="2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5" x14ac:dyDescent="0.2">
      <c r="A45" s="8" t="s">
        <v>6</v>
      </c>
      <c r="B45" s="12">
        <v>16.53748141795117</v>
      </c>
      <c r="C45" s="12">
        <v>19.522173081844169</v>
      </c>
      <c r="D45" s="12">
        <v>21.433123516698714</v>
      </c>
      <c r="E45" s="12">
        <v>25.526724132029688</v>
      </c>
      <c r="F45" s="12">
        <v>45.353457370004072</v>
      </c>
      <c r="G45" s="13">
        <v>73.571686872789883</v>
      </c>
      <c r="H45" s="12">
        <v>77.482374561879197</v>
      </c>
      <c r="I45" s="12">
        <v>105.14057319593041</v>
      </c>
      <c r="J45" s="12">
        <v>154.41194947159252</v>
      </c>
      <c r="K45" s="12">
        <v>212.37912162249114</v>
      </c>
      <c r="L45" s="12">
        <v>259.10878296656551</v>
      </c>
    </row>
    <row r="46" spans="1:15" x14ac:dyDescent="0.2">
      <c r="A46" s="8" t="s">
        <v>7</v>
      </c>
      <c r="B46" s="12">
        <v>2.2267292395024301</v>
      </c>
      <c r="C46" s="12">
        <v>2.7951434958541492</v>
      </c>
      <c r="D46" s="12">
        <v>3.9720278722617151</v>
      </c>
      <c r="E46" s="12">
        <v>6.260463167990447</v>
      </c>
      <c r="F46" s="12">
        <v>10.612939982943134</v>
      </c>
      <c r="G46" s="13">
        <v>21.50907819601953</v>
      </c>
      <c r="H46" s="12">
        <v>24.897606022497527</v>
      </c>
      <c r="I46" s="12">
        <v>40.026455938650635</v>
      </c>
      <c r="J46" s="12">
        <v>52.548140252440149</v>
      </c>
      <c r="K46" s="12">
        <v>66.907599573363825</v>
      </c>
      <c r="L46" s="12">
        <v>82.243032075019414</v>
      </c>
    </row>
    <row r="47" spans="1:15" x14ac:dyDescent="0.2">
      <c r="A47" s="8" t="s">
        <v>8</v>
      </c>
      <c r="B47" s="12">
        <v>4.5060653486332427</v>
      </c>
      <c r="C47" s="12">
        <v>7.1690124873743759</v>
      </c>
      <c r="D47" s="12">
        <v>14.79455436757967</v>
      </c>
      <c r="E47" s="12">
        <v>35.130882752652219</v>
      </c>
      <c r="F47" s="12">
        <v>71.329694408203196</v>
      </c>
      <c r="G47" s="13">
        <v>124.41083611653485</v>
      </c>
      <c r="H47" s="12">
        <v>131.51677123485433</v>
      </c>
      <c r="I47" s="12">
        <v>179.37008583806144</v>
      </c>
      <c r="J47" s="12">
        <v>231.28580180962166</v>
      </c>
      <c r="K47" s="12">
        <v>283.95203224008367</v>
      </c>
      <c r="L47" s="12">
        <v>340.11363564247176</v>
      </c>
    </row>
    <row r="48" spans="1:15" x14ac:dyDescent="0.2">
      <c r="A48" s="8" t="s">
        <v>9</v>
      </c>
      <c r="B48" s="12">
        <v>2.26275059962891E-4</v>
      </c>
      <c r="C48" s="12">
        <v>2.26275059962891E-4</v>
      </c>
      <c r="D48" s="12">
        <v>1.3576503597773457E-3</v>
      </c>
      <c r="E48" s="12">
        <v>1.8216285130345757E-2</v>
      </c>
      <c r="F48" s="12">
        <v>7.3990260485737494E-2</v>
      </c>
      <c r="G48" s="13">
        <v>0.34917097587730195</v>
      </c>
      <c r="H48" s="12">
        <v>0.570215911591062</v>
      </c>
      <c r="I48" s="12">
        <v>6.9416015283331944</v>
      </c>
      <c r="J48" s="12">
        <v>12.883723589980313</v>
      </c>
      <c r="K48" s="12">
        <v>20.752590450523691</v>
      </c>
      <c r="L48" s="12">
        <v>27.320827236056122</v>
      </c>
    </row>
    <row r="49" spans="1:12" x14ac:dyDescent="0.2">
      <c r="A49" s="8" t="s">
        <v>10</v>
      </c>
      <c r="B49" s="12">
        <v>0.13505048315680002</v>
      </c>
      <c r="C49" s="12">
        <v>0.1305249819575422</v>
      </c>
      <c r="D49" s="12">
        <v>0.42885996278026817</v>
      </c>
      <c r="E49" s="12">
        <v>0.74549670219315078</v>
      </c>
      <c r="F49" s="12">
        <v>1.3056339529346774</v>
      </c>
      <c r="G49" s="13">
        <v>2.9027997507932475</v>
      </c>
      <c r="H49" s="12">
        <v>3.8301132482578879</v>
      </c>
      <c r="I49" s="12">
        <v>10.198917122774828</v>
      </c>
      <c r="J49" s="12">
        <v>18.129978177008596</v>
      </c>
      <c r="K49" s="12">
        <v>27.904983046775403</v>
      </c>
      <c r="L49" s="12">
        <v>39.725920966888516</v>
      </c>
    </row>
    <row r="50" spans="1:12" x14ac:dyDescent="0.2">
      <c r="A50" s="14" t="s">
        <v>11</v>
      </c>
      <c r="B50" s="15">
        <v>5.1596893319415873</v>
      </c>
      <c r="C50" s="15">
        <v>7.7393796647383377</v>
      </c>
      <c r="D50" s="15">
        <v>11.144966034278232</v>
      </c>
      <c r="E50" s="15">
        <v>17.213163343483401</v>
      </c>
      <c r="F50" s="15">
        <v>39.309673388411646</v>
      </c>
      <c r="G50" s="16">
        <v>94.174974475716652</v>
      </c>
      <c r="H50" s="15">
        <v>116.2741003297206</v>
      </c>
      <c r="I50" s="15">
        <v>242.98169072392011</v>
      </c>
      <c r="J50" s="15">
        <v>368.44440650996614</v>
      </c>
      <c r="K50" s="15">
        <v>493.52853588654841</v>
      </c>
      <c r="L50" s="15">
        <v>610.87312727192727</v>
      </c>
    </row>
    <row r="51" spans="1:12" s="19" customFormat="1" x14ac:dyDescent="0.2">
      <c r="A51" s="17" t="s">
        <v>57</v>
      </c>
      <c r="B51" s="18">
        <v>28.565242096245193</v>
      </c>
      <c r="C51" s="18">
        <v>37.35645998682854</v>
      </c>
      <c r="D51" s="18">
        <v>51.774889403958376</v>
      </c>
      <c r="E51" s="18">
        <v>84.894946383479251</v>
      </c>
      <c r="F51" s="18">
        <v>167.98538936298249</v>
      </c>
      <c r="G51" s="18">
        <v>316.91854638773145</v>
      </c>
      <c r="H51" s="18">
        <v>354.57118130880059</v>
      </c>
      <c r="I51" s="18">
        <v>584.65932434767058</v>
      </c>
      <c r="J51" s="18">
        <v>837.70399981060928</v>
      </c>
      <c r="K51" s="18">
        <v>1105.4248628197861</v>
      </c>
      <c r="L51" s="18">
        <v>1359.3853261589288</v>
      </c>
    </row>
    <row r="52" spans="1:12" s="19" customFormat="1" x14ac:dyDescent="0.2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1:12" s="19" customFormat="1" x14ac:dyDescent="0.2">
      <c r="A53" s="28" t="s">
        <v>18</v>
      </c>
      <c r="B53" s="29">
        <f>B10+B19+B27+B35+B43+B51</f>
        <v>8133.3379633078839</v>
      </c>
      <c r="C53" s="29">
        <f t="shared" ref="C53:L53" si="0">C10+C19+C27+C35+C43+C51</f>
        <v>8599.8346855015261</v>
      </c>
      <c r="D53" s="29">
        <f t="shared" si="0"/>
        <v>9371.3112336008617</v>
      </c>
      <c r="E53" s="29">
        <f t="shared" si="0"/>
        <v>10919.6240513377</v>
      </c>
      <c r="F53" s="29">
        <f t="shared" si="0"/>
        <v>12110.764999883584</v>
      </c>
      <c r="G53" s="29">
        <f t="shared" si="0"/>
        <v>12928.395492070389</v>
      </c>
      <c r="H53" s="29">
        <f t="shared" si="0"/>
        <v>13080.540644273189</v>
      </c>
      <c r="I53" s="29">
        <f t="shared" si="0"/>
        <v>14430.507048323232</v>
      </c>
      <c r="J53" s="29">
        <f t="shared" si="0"/>
        <v>15541.782052574377</v>
      </c>
      <c r="K53" s="29">
        <f t="shared" si="0"/>
        <v>16479.079248969338</v>
      </c>
      <c r="L53" s="29">
        <f t="shared" si="0"/>
        <v>17307.303445146717</v>
      </c>
    </row>
    <row r="54" spans="1:12" s="19" customFormat="1" x14ac:dyDescent="0.2">
      <c r="A54" s="9" t="s">
        <v>19</v>
      </c>
      <c r="B54" s="12">
        <v>4637.8046588236111</v>
      </c>
      <c r="C54" s="12">
        <v>5011.692815143836</v>
      </c>
      <c r="D54" s="12">
        <v>5444.1522538057807</v>
      </c>
      <c r="E54" s="12">
        <v>5686.9691560337396</v>
      </c>
      <c r="F54" s="12">
        <v>5607.2817083717255</v>
      </c>
      <c r="G54" s="13">
        <v>5498.758324110584</v>
      </c>
      <c r="H54" s="12">
        <v>5537.559857039696</v>
      </c>
      <c r="I54" s="12">
        <v>5733.571434451992</v>
      </c>
      <c r="J54" s="12">
        <v>5750.1219513361175</v>
      </c>
      <c r="K54" s="12">
        <v>5738.1721035048113</v>
      </c>
      <c r="L54" s="12">
        <v>5696.0530756181797</v>
      </c>
    </row>
    <row r="55" spans="1:12" s="19" customFormat="1" x14ac:dyDescent="0.2">
      <c r="A55" s="9" t="s">
        <v>20</v>
      </c>
      <c r="B55" s="12">
        <v>3495.5333044842723</v>
      </c>
      <c r="C55" s="12">
        <v>3588.1418703576915</v>
      </c>
      <c r="D55" s="12">
        <v>3927.1589797950814</v>
      </c>
      <c r="E55" s="12">
        <v>5232.6548953039573</v>
      </c>
      <c r="F55" s="12">
        <v>6503.4832915118577</v>
      </c>
      <c r="G55" s="13">
        <v>7429.6371679598051</v>
      </c>
      <c r="H55" s="12">
        <v>7542.9807872334941</v>
      </c>
      <c r="I55" s="12">
        <v>8696.935613871241</v>
      </c>
      <c r="J55" s="12">
        <v>9791.6601012382598</v>
      </c>
      <c r="K55" s="12">
        <v>10740.907145464524</v>
      </c>
      <c r="L55" s="12">
        <v>11611.250369528534</v>
      </c>
    </row>
    <row r="56" spans="1:12" s="19" customFormat="1" x14ac:dyDescent="0.2">
      <c r="A56" s="9" t="s">
        <v>21</v>
      </c>
      <c r="B56" s="12">
        <v>1659.9231481234392</v>
      </c>
      <c r="C56" s="12">
        <v>1663.8188890459587</v>
      </c>
      <c r="D56" s="12">
        <v>1733.5905096090567</v>
      </c>
      <c r="E56" s="12">
        <v>1823.0662272743009</v>
      </c>
      <c r="F56" s="12">
        <v>1757.2312879039914</v>
      </c>
      <c r="G56" s="13">
        <v>1611.3594928478581</v>
      </c>
      <c r="H56" s="12">
        <v>1643.7845287419937</v>
      </c>
      <c r="I56" s="12">
        <v>1648.642866544925</v>
      </c>
      <c r="J56" s="12">
        <v>1626.2080311912721</v>
      </c>
      <c r="K56" s="12">
        <v>1583.0247596525708</v>
      </c>
      <c r="L56" s="12">
        <v>1526.5441752145284</v>
      </c>
    </row>
    <row r="57" spans="1:12" s="19" customFormat="1" x14ac:dyDescent="0.2">
      <c r="A57" s="9" t="s">
        <v>22</v>
      </c>
      <c r="B57" s="12">
        <v>1823.4775327505508</v>
      </c>
      <c r="C57" s="12">
        <v>1818.7814844016141</v>
      </c>
      <c r="D57" s="12">
        <v>1913.0530570363403</v>
      </c>
      <c r="E57" s="12">
        <v>2019.3504578528589</v>
      </c>
      <c r="F57" s="12">
        <v>1978.0000596490127</v>
      </c>
      <c r="G57" s="13">
        <v>1846.6904858061866</v>
      </c>
      <c r="H57" s="12">
        <v>1889.0949074918035</v>
      </c>
      <c r="I57" s="12">
        <v>1915.6063123125289</v>
      </c>
      <c r="J57" s="12">
        <v>1912.9619550432758</v>
      </c>
      <c r="K57" s="12">
        <v>1885.2584222884968</v>
      </c>
      <c r="L57" s="12">
        <v>1846.1888766704501</v>
      </c>
    </row>
    <row r="58" spans="1:12" x14ac:dyDescent="0.2">
      <c r="A58" s="30" t="s">
        <v>23</v>
      </c>
      <c r="B58" s="15">
        <v>1381.6924532372825</v>
      </c>
      <c r="C58" s="15">
        <v>973.22002506011745</v>
      </c>
      <c r="D58" s="15">
        <v>907.63691925522789</v>
      </c>
      <c r="E58" s="15">
        <v>951.45416398016278</v>
      </c>
      <c r="F58" s="15">
        <v>970.73456050772506</v>
      </c>
      <c r="G58" s="16">
        <v>983.58586625064618</v>
      </c>
      <c r="H58" s="15">
        <v>960.65908910831695</v>
      </c>
      <c r="I58" s="15">
        <v>1017.9631550284507</v>
      </c>
      <c r="J58" s="15">
        <v>1069.4858796399953</v>
      </c>
      <c r="K58" s="15">
        <v>1107.1956644051422</v>
      </c>
      <c r="L58" s="15">
        <v>1143.1851476768559</v>
      </c>
    </row>
    <row r="59" spans="1:12" s="19" customFormat="1" x14ac:dyDescent="0.2">
      <c r="A59" s="9" t="s">
        <v>24</v>
      </c>
      <c r="B59" s="12">
        <v>1968.3937295592975</v>
      </c>
      <c r="C59" s="12">
        <v>2121.8997685369791</v>
      </c>
      <c r="D59" s="12">
        <v>2313.7090485305498</v>
      </c>
      <c r="E59" s="12">
        <v>2351.5446335925931</v>
      </c>
      <c r="F59" s="12">
        <v>2284.9214924478761</v>
      </c>
      <c r="G59" s="13">
        <v>2298.7330955736957</v>
      </c>
      <c r="H59" s="12">
        <v>2288.805119757777</v>
      </c>
      <c r="I59" s="12">
        <v>2376.4001156637892</v>
      </c>
      <c r="J59" s="12">
        <v>2373.3853447519214</v>
      </c>
      <c r="K59" s="12">
        <v>2372.5980311090639</v>
      </c>
      <c r="L59" s="12">
        <v>2353.636744956098</v>
      </c>
    </row>
    <row r="60" spans="1:12" s="19" customFormat="1" x14ac:dyDescent="0.2">
      <c r="A60" s="9" t="s">
        <v>25</v>
      </c>
      <c r="B60" s="12">
        <v>680.39794338507556</v>
      </c>
      <c r="C60" s="12">
        <v>904.73730058386036</v>
      </c>
      <c r="D60" s="12">
        <v>1001.7203489319122</v>
      </c>
      <c r="E60" s="12">
        <v>1791.377121880146</v>
      </c>
      <c r="F60" s="12">
        <v>2471.2152406940136</v>
      </c>
      <c r="G60" s="13">
        <v>2972.0595919845409</v>
      </c>
      <c r="H60" s="12">
        <v>2993.1301149275123</v>
      </c>
      <c r="I60" s="12">
        <v>3463.111764992927</v>
      </c>
      <c r="J60" s="12">
        <v>3862.0712059919142</v>
      </c>
      <c r="K60" s="12">
        <v>4159.2928620786579</v>
      </c>
      <c r="L60" s="12">
        <v>4387.1859613854795</v>
      </c>
    </row>
    <row r="61" spans="1:12" s="19" customFormat="1" x14ac:dyDescent="0.2">
      <c r="A61" s="32" t="s">
        <v>58</v>
      </c>
      <c r="B61" s="33">
        <v>180.72683097050717</v>
      </c>
      <c r="C61" s="33">
        <v>236.23101109729146</v>
      </c>
      <c r="D61" s="33">
        <v>295.83606415748801</v>
      </c>
      <c r="E61" s="33">
        <v>366.78441145092489</v>
      </c>
      <c r="F61" s="33">
        <v>509.95745945880572</v>
      </c>
      <c r="G61" s="34">
        <v>637.76485589427807</v>
      </c>
      <c r="H61" s="33">
        <v>664.62884981615696</v>
      </c>
      <c r="I61" s="33">
        <v>840.96400512893092</v>
      </c>
      <c r="J61" s="33">
        <v>1060.9411367526534</v>
      </c>
      <c r="K61" s="33">
        <v>1280.9148744060437</v>
      </c>
      <c r="L61" s="33">
        <v>1505.317012054832</v>
      </c>
    </row>
    <row r="63" spans="1:12" x14ac:dyDescent="0.2">
      <c r="A63" s="35" t="s">
        <v>26</v>
      </c>
    </row>
    <row r="64" spans="1:12" x14ac:dyDescent="0.2">
      <c r="A64" s="9" t="s">
        <v>27</v>
      </c>
    </row>
    <row r="65" spans="1:12" x14ac:dyDescent="0.2">
      <c r="A65" s="36" t="s">
        <v>53</v>
      </c>
    </row>
    <row r="66" spans="1:12" x14ac:dyDescent="0.2">
      <c r="A66" s="9" t="s">
        <v>61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">
      <c r="A67" s="8" t="s">
        <v>28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74" spans="1:12" x14ac:dyDescent="0.2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</row>
    <row r="82" spans="2:12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2:12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2:12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2:12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2:12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2:12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2:12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2:12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12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2:12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2:12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2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2:12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2:12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2:12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2:12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2:12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2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2:12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2:12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</sheetData>
  <pageMargins left="0.7" right="0.7" top="0.75" bottom="0.75" header="0.3" footer="0.3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9"/>
  <sheetViews>
    <sheetView showGridLines="0" zoomScale="125" zoomScaleNormal="125" workbookViewId="0">
      <pane xSplit="1" ySplit="3" topLeftCell="B7" activePane="bottomRight" state="frozen"/>
      <selection pane="topRight" activeCell="B1" sqref="B1"/>
      <selection pane="bottomLeft" activeCell="A4" sqref="A4"/>
      <selection pane="bottomRight"/>
    </sheetView>
  </sheetViews>
  <sheetFormatPr defaultRowHeight="11.25" x14ac:dyDescent="0.2"/>
  <cols>
    <col min="1" max="1" width="29.140625" style="8" customWidth="1"/>
    <col min="2" max="12" width="7.7109375" style="23" customWidth="1"/>
    <col min="13" max="13" width="9.140625" style="8"/>
    <col min="14" max="14" width="6.7109375" style="8" customWidth="1"/>
    <col min="15" max="16384" width="9.140625" style="8"/>
  </cols>
  <sheetData>
    <row r="1" spans="1:13" ht="12" x14ac:dyDescent="0.2">
      <c r="A1" s="7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x14ac:dyDescent="0.2"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3" x14ac:dyDescent="0.2">
      <c r="A3" s="9" t="s">
        <v>5</v>
      </c>
      <c r="B3" s="10">
        <v>1990</v>
      </c>
      <c r="C3" s="10">
        <v>1995</v>
      </c>
      <c r="D3" s="10">
        <v>2000</v>
      </c>
      <c r="E3" s="10">
        <v>2005</v>
      </c>
      <c r="F3" s="10">
        <v>2010</v>
      </c>
      <c r="G3" s="11">
        <v>2014</v>
      </c>
      <c r="H3" s="10">
        <v>2015</v>
      </c>
      <c r="I3" s="10">
        <v>2020</v>
      </c>
      <c r="J3" s="10">
        <v>2025</v>
      </c>
      <c r="K3" s="10">
        <v>2030</v>
      </c>
      <c r="L3" s="10">
        <v>2035</v>
      </c>
    </row>
    <row r="4" spans="1:13" x14ac:dyDescent="0.2">
      <c r="A4" s="8" t="s">
        <v>30</v>
      </c>
      <c r="B4" s="12">
        <v>1469.9198363935247</v>
      </c>
      <c r="C4" s="12">
        <v>1589.3434766382545</v>
      </c>
      <c r="D4" s="12">
        <v>1793.5584707711096</v>
      </c>
      <c r="E4" s="12">
        <v>2012.2010689353401</v>
      </c>
      <c r="F4" s="12">
        <v>2121.7496034480728</v>
      </c>
      <c r="G4" s="13">
        <v>2247.6170994407685</v>
      </c>
      <c r="H4" s="12">
        <v>2303.7589785850628</v>
      </c>
      <c r="I4" s="12">
        <v>2500.0048154899714</v>
      </c>
      <c r="J4" s="12">
        <v>2631.2475310777722</v>
      </c>
      <c r="K4" s="12">
        <v>2697.5227317559611</v>
      </c>
      <c r="L4" s="12">
        <v>2714.8231110316256</v>
      </c>
    </row>
    <row r="5" spans="1:13" x14ac:dyDescent="0.2">
      <c r="A5" s="8" t="s">
        <v>31</v>
      </c>
      <c r="B5" s="12">
        <v>1.7148400920643752</v>
      </c>
      <c r="C5" s="12">
        <v>3.1449049569996173</v>
      </c>
      <c r="D5" s="12">
        <v>4.3217227373658309</v>
      </c>
      <c r="E5" s="12">
        <v>12.097851287022461</v>
      </c>
      <c r="F5" s="12">
        <v>32.226197717593905</v>
      </c>
      <c r="G5" s="13">
        <v>51.242396656974186</v>
      </c>
      <c r="H5" s="12">
        <v>53.717237465633715</v>
      </c>
      <c r="I5" s="12">
        <v>69.751897834134581</v>
      </c>
      <c r="J5" s="12">
        <v>93.331493871998433</v>
      </c>
      <c r="K5" s="12">
        <v>123.60804118820887</v>
      </c>
      <c r="L5" s="12">
        <v>159.14447268676068</v>
      </c>
    </row>
    <row r="6" spans="1:13" x14ac:dyDescent="0.2">
      <c r="A6" s="8" t="s">
        <v>32</v>
      </c>
      <c r="B6" s="12">
        <v>17.846490745485024</v>
      </c>
      <c r="C6" s="12">
        <v>13.633182644405068</v>
      </c>
      <c r="D6" s="12">
        <v>11.260053628506132</v>
      </c>
      <c r="E6" s="12">
        <v>11.461096733182293</v>
      </c>
      <c r="F6" s="12">
        <v>12.282057495935112</v>
      </c>
      <c r="G6" s="13">
        <v>15.229683340407833</v>
      </c>
      <c r="H6" s="12">
        <v>15.959816267343554</v>
      </c>
      <c r="I6" s="12">
        <v>26.457439420755939</v>
      </c>
      <c r="J6" s="12">
        <v>35.708333498080037</v>
      </c>
      <c r="K6" s="12">
        <v>41.718417056734829</v>
      </c>
      <c r="L6" s="12">
        <v>42.743101999168267</v>
      </c>
    </row>
    <row r="7" spans="1:13" x14ac:dyDescent="0.2">
      <c r="A7" s="8" t="s">
        <v>55</v>
      </c>
      <c r="B7" s="12">
        <v>7.0938969588404186</v>
      </c>
      <c r="C7" s="12">
        <v>8.9693471998501231</v>
      </c>
      <c r="D7" s="12">
        <v>9.1511204294990218</v>
      </c>
      <c r="E7" s="12">
        <v>19.704143542252996</v>
      </c>
      <c r="F7" s="12">
        <v>59.751609902589443</v>
      </c>
      <c r="G7" s="13">
        <v>70.791935539153855</v>
      </c>
      <c r="H7" s="12">
        <v>69.47765890497169</v>
      </c>
      <c r="I7" s="12">
        <v>83.590237636480424</v>
      </c>
      <c r="J7" s="12">
        <v>99.480688088283046</v>
      </c>
      <c r="K7" s="12">
        <v>113.89708292363159</v>
      </c>
      <c r="L7" s="12">
        <v>132.05678441729944</v>
      </c>
    </row>
    <row r="8" spans="1:13" s="19" customFormat="1" x14ac:dyDescent="0.2">
      <c r="A8" s="17" t="s">
        <v>33</v>
      </c>
      <c r="B8" s="18">
        <v>1496.5750641899144</v>
      </c>
      <c r="C8" s="18">
        <v>1615.0909114395092</v>
      </c>
      <c r="D8" s="18">
        <v>1818.2913675664806</v>
      </c>
      <c r="E8" s="18">
        <v>2055.4641604977978</v>
      </c>
      <c r="F8" s="18">
        <v>2226.0094685641911</v>
      </c>
      <c r="G8" s="18">
        <v>2384.8811149773042</v>
      </c>
      <c r="H8" s="18">
        <v>2442.9136912230119</v>
      </c>
      <c r="I8" s="18">
        <v>2679.8043903813423</v>
      </c>
      <c r="J8" s="18">
        <v>2859.7680465361341</v>
      </c>
      <c r="K8" s="18">
        <v>2976.7462729245362</v>
      </c>
      <c r="L8" s="18">
        <v>3048.7674701348537</v>
      </c>
    </row>
    <row r="9" spans="1:13" x14ac:dyDescent="0.2">
      <c r="A9" s="20"/>
      <c r="B9" s="21"/>
      <c r="C9" s="21"/>
      <c r="D9" s="21"/>
      <c r="E9" s="21"/>
      <c r="F9" s="21"/>
      <c r="G9" s="22"/>
      <c r="H9" s="21"/>
      <c r="I9" s="21"/>
      <c r="J9" s="21"/>
      <c r="K9" s="21"/>
      <c r="L9" s="21"/>
      <c r="M9" s="23"/>
    </row>
    <row r="10" spans="1:13" x14ac:dyDescent="0.2">
      <c r="A10" s="8" t="s">
        <v>30</v>
      </c>
      <c r="B10" s="12">
        <v>285.92870518424985</v>
      </c>
      <c r="C10" s="12">
        <v>251.34344087626155</v>
      </c>
      <c r="D10" s="12">
        <v>232.19889730776742</v>
      </c>
      <c r="E10" s="12">
        <v>225.84111566460666</v>
      </c>
      <c r="F10" s="12">
        <v>199.00822065928079</v>
      </c>
      <c r="G10" s="13">
        <v>215.39442693354371</v>
      </c>
      <c r="H10" s="12">
        <v>209.5470223173692</v>
      </c>
      <c r="I10" s="12">
        <v>192.82348005142001</v>
      </c>
      <c r="J10" s="12">
        <v>181.39164430418597</v>
      </c>
      <c r="K10" s="12">
        <v>175.14210593911551</v>
      </c>
      <c r="L10" s="12">
        <v>162.48056902139768</v>
      </c>
    </row>
    <row r="11" spans="1:13" x14ac:dyDescent="0.2">
      <c r="A11" s="8" t="s">
        <v>31</v>
      </c>
      <c r="B11" s="12">
        <v>487.46794518356108</v>
      </c>
      <c r="C11" s="12">
        <v>541.77908724249835</v>
      </c>
      <c r="D11" s="12">
        <v>666.03732368519036</v>
      </c>
      <c r="E11" s="12">
        <v>861.79402457021035</v>
      </c>
      <c r="F11" s="12">
        <v>1056.0048936988785</v>
      </c>
      <c r="G11" s="13">
        <v>1106.8410883586662</v>
      </c>
      <c r="H11" s="12">
        <v>1182.2217980516646</v>
      </c>
      <c r="I11" s="12">
        <v>1320.9067820093258</v>
      </c>
      <c r="J11" s="12">
        <v>1502.7864854366367</v>
      </c>
      <c r="K11" s="12">
        <v>1595.0253731837722</v>
      </c>
      <c r="L11" s="12">
        <v>1722.208113346682</v>
      </c>
    </row>
    <row r="12" spans="1:13" x14ac:dyDescent="0.2">
      <c r="A12" s="8" t="s">
        <v>32</v>
      </c>
      <c r="B12" s="12">
        <v>1167.509287829299</v>
      </c>
      <c r="C12" s="12">
        <v>1300.2526168858114</v>
      </c>
      <c r="D12" s="12">
        <v>1502.3573102541557</v>
      </c>
      <c r="E12" s="12">
        <v>1928.3916170177285</v>
      </c>
      <c r="F12" s="12">
        <v>2202.7418568369335</v>
      </c>
      <c r="G12" s="13">
        <v>2342.9117924870652</v>
      </c>
      <c r="H12" s="12">
        <v>2270.7604401766066</v>
      </c>
      <c r="I12" s="12">
        <v>2447.6590197337223</v>
      </c>
      <c r="J12" s="12">
        <v>2447.1710212300191</v>
      </c>
      <c r="K12" s="12">
        <v>2472.048703615656</v>
      </c>
      <c r="L12" s="12">
        <v>2492.5682962553637</v>
      </c>
    </row>
    <row r="13" spans="1:13" x14ac:dyDescent="0.2">
      <c r="A13" s="8" t="s">
        <v>34</v>
      </c>
      <c r="B13" s="12">
        <v>453.08101590594674</v>
      </c>
      <c r="C13" s="12">
        <v>525.90348374273356</v>
      </c>
      <c r="D13" s="12">
        <v>584.3343386870821</v>
      </c>
      <c r="E13" s="12">
        <v>626.43686565758026</v>
      </c>
      <c r="F13" s="12">
        <v>626.16669319079176</v>
      </c>
      <c r="G13" s="13">
        <v>574.0225385415996</v>
      </c>
      <c r="H13" s="12">
        <v>589.75186071068106</v>
      </c>
      <c r="I13" s="12">
        <v>725.70092905510285</v>
      </c>
      <c r="J13" s="12">
        <v>788.41876050470489</v>
      </c>
      <c r="K13" s="12">
        <v>850.93900353325375</v>
      </c>
      <c r="L13" s="12">
        <v>859.20582500112755</v>
      </c>
    </row>
    <row r="14" spans="1:13" x14ac:dyDescent="0.2">
      <c r="A14" s="8" t="s">
        <v>35</v>
      </c>
      <c r="B14" s="12">
        <v>489.50020658539921</v>
      </c>
      <c r="C14" s="12">
        <v>562.67251646985119</v>
      </c>
      <c r="D14" s="12">
        <v>602.30338322739919</v>
      </c>
      <c r="E14" s="12">
        <v>661.31897571010688</v>
      </c>
      <c r="F14" s="12">
        <v>783.87380026087703</v>
      </c>
      <c r="G14" s="13">
        <v>878.98594400390925</v>
      </c>
      <c r="H14" s="12">
        <v>887.78942801629614</v>
      </c>
      <c r="I14" s="12">
        <v>985.76329731971236</v>
      </c>
      <c r="J14" s="12">
        <v>1101.6606891404563</v>
      </c>
      <c r="K14" s="12">
        <v>1189.2605578015975</v>
      </c>
      <c r="L14" s="12">
        <v>1273.756912453254</v>
      </c>
    </row>
    <row r="15" spans="1:13" x14ac:dyDescent="0.2">
      <c r="A15" s="8" t="s">
        <v>55</v>
      </c>
      <c r="B15" s="15">
        <v>28.565242096245196</v>
      </c>
      <c r="C15" s="15">
        <v>37.356459986828533</v>
      </c>
      <c r="D15" s="15">
        <v>51.774889403958376</v>
      </c>
      <c r="E15" s="15">
        <v>84.894946383479265</v>
      </c>
      <c r="F15" s="15">
        <v>167.98538936298246</v>
      </c>
      <c r="G15" s="16">
        <v>316.91854638773145</v>
      </c>
      <c r="H15" s="15">
        <v>354.57118130880065</v>
      </c>
      <c r="I15" s="15">
        <v>584.65932434767069</v>
      </c>
      <c r="J15" s="15">
        <v>837.70399981060939</v>
      </c>
      <c r="K15" s="15">
        <v>1105.4248628197861</v>
      </c>
      <c r="L15" s="15">
        <v>1359.3853261589286</v>
      </c>
    </row>
    <row r="16" spans="1:13" s="19" customFormat="1" x14ac:dyDescent="0.2">
      <c r="A16" s="25" t="s">
        <v>36</v>
      </c>
      <c r="B16" s="18">
        <f>SUM(B10:B15)</f>
        <v>2912.0524027847009</v>
      </c>
      <c r="C16" s="18">
        <f t="shared" ref="C16:L16" si="0">SUM(C10:C15)</f>
        <v>3219.3076052039842</v>
      </c>
      <c r="D16" s="18">
        <f t="shared" si="0"/>
        <v>3639.0061425655526</v>
      </c>
      <c r="E16" s="18">
        <f t="shared" si="0"/>
        <v>4388.6775450037121</v>
      </c>
      <c r="F16" s="18">
        <f t="shared" si="0"/>
        <v>5035.780854009744</v>
      </c>
      <c r="G16" s="18">
        <f t="shared" si="0"/>
        <v>5435.0743367125151</v>
      </c>
      <c r="H16" s="18">
        <f t="shared" si="0"/>
        <v>5494.6417305814193</v>
      </c>
      <c r="I16" s="18">
        <f t="shared" si="0"/>
        <v>6257.5128325169544</v>
      </c>
      <c r="J16" s="18">
        <f t="shared" si="0"/>
        <v>6859.132600426612</v>
      </c>
      <c r="K16" s="18">
        <f t="shared" si="0"/>
        <v>7387.8406068931799</v>
      </c>
      <c r="L16" s="18">
        <f t="shared" si="0"/>
        <v>7869.6050422367534</v>
      </c>
    </row>
    <row r="17" spans="1:12" s="19" customFormat="1" ht="12.4" customHeight="1" x14ac:dyDescent="0.2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">
      <c r="A18" s="8" t="s">
        <v>30</v>
      </c>
      <c r="B18" s="12">
        <v>922.01997157232506</v>
      </c>
      <c r="C18" s="12">
        <v>963.61713016181909</v>
      </c>
      <c r="D18" s="12">
        <v>1054.8913835378614</v>
      </c>
      <c r="E18" s="12">
        <v>1149.1308219644898</v>
      </c>
      <c r="F18" s="12">
        <v>1190.1317401036329</v>
      </c>
      <c r="G18" s="13">
        <v>1185.7170319958216</v>
      </c>
      <c r="H18" s="12">
        <v>1209.5293776578706</v>
      </c>
      <c r="I18" s="12">
        <v>1305.4363252504761</v>
      </c>
      <c r="J18" s="12">
        <v>1398.0198497799779</v>
      </c>
      <c r="K18" s="12">
        <v>1485.3171980380007</v>
      </c>
      <c r="L18" s="12">
        <v>1564.2963350765021</v>
      </c>
    </row>
    <row r="19" spans="1:12" x14ac:dyDescent="0.2">
      <c r="A19" s="8" t="s">
        <v>31</v>
      </c>
      <c r="B19" s="12">
        <v>793.15409046472234</v>
      </c>
      <c r="C19" s="12">
        <v>849.97297667079386</v>
      </c>
      <c r="D19" s="12">
        <v>930.87025038994386</v>
      </c>
      <c r="E19" s="12">
        <v>1005.0891723005907</v>
      </c>
      <c r="F19" s="12">
        <v>1120.9369730050514</v>
      </c>
      <c r="G19" s="13">
        <v>1237.9491515390314</v>
      </c>
      <c r="H19" s="12">
        <v>1267.5916501533786</v>
      </c>
      <c r="I19" s="12">
        <v>1460.6784386335914</v>
      </c>
      <c r="J19" s="12">
        <v>1566.8629132405522</v>
      </c>
      <c r="K19" s="12">
        <v>1668.361894496011</v>
      </c>
      <c r="L19" s="12">
        <v>1754.0779401833729</v>
      </c>
    </row>
    <row r="20" spans="1:12" x14ac:dyDescent="0.2">
      <c r="A20" s="8" t="s">
        <v>32</v>
      </c>
      <c r="B20" s="12">
        <v>779.79394653842655</v>
      </c>
      <c r="C20" s="12">
        <v>775.21036602108609</v>
      </c>
      <c r="D20" s="12">
        <v>747.14292220941172</v>
      </c>
      <c r="E20" s="12">
        <v>1047.3274999983389</v>
      </c>
      <c r="F20" s="12">
        <v>1252.3538857851388</v>
      </c>
      <c r="G20" s="13">
        <v>1383.899523737949</v>
      </c>
      <c r="H20" s="12">
        <v>1370.7745196473857</v>
      </c>
      <c r="I20" s="12">
        <v>1418.4654135535084</v>
      </c>
      <c r="J20" s="12">
        <v>1512.2396247576023</v>
      </c>
      <c r="K20" s="12">
        <v>1581.95351648629</v>
      </c>
      <c r="L20" s="12">
        <v>1657.6058202006345</v>
      </c>
    </row>
    <row r="21" spans="1:12" s="19" customFormat="1" ht="12.4" customHeight="1" x14ac:dyDescent="0.2">
      <c r="A21" s="25" t="s">
        <v>37</v>
      </c>
      <c r="B21" s="18">
        <f>SUM(B18:B20)</f>
        <v>2494.968008575474</v>
      </c>
      <c r="C21" s="18">
        <f t="shared" ref="C21:L21" si="1">SUM(C18:C20)</f>
        <v>2588.8004728536989</v>
      </c>
      <c r="D21" s="18">
        <f t="shared" si="1"/>
        <v>2732.9045561372168</v>
      </c>
      <c r="E21" s="18">
        <f t="shared" si="1"/>
        <v>3201.5474942634191</v>
      </c>
      <c r="F21" s="18">
        <f t="shared" si="1"/>
        <v>3563.4225988938233</v>
      </c>
      <c r="G21" s="18">
        <f t="shared" si="1"/>
        <v>3807.5657072728022</v>
      </c>
      <c r="H21" s="18">
        <f t="shared" si="1"/>
        <v>3847.8955474586351</v>
      </c>
      <c r="I21" s="18">
        <f t="shared" si="1"/>
        <v>4184.5801774375759</v>
      </c>
      <c r="J21" s="18">
        <f t="shared" si="1"/>
        <v>4477.1223877781322</v>
      </c>
      <c r="K21" s="18">
        <f t="shared" si="1"/>
        <v>4735.632609020302</v>
      </c>
      <c r="L21" s="18">
        <f t="shared" si="1"/>
        <v>4975.9800954605098</v>
      </c>
    </row>
    <row r="22" spans="1:12" s="19" customFormat="1" x14ac:dyDescent="0.2">
      <c r="A22" s="2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1:12" x14ac:dyDescent="0.2">
      <c r="A23" s="8" t="s">
        <v>30</v>
      </c>
      <c r="B23" s="12">
        <v>471.54299089059464</v>
      </c>
      <c r="C23" s="12">
        <v>469.90997690265669</v>
      </c>
      <c r="D23" s="12">
        <v>484.05760664102058</v>
      </c>
      <c r="E23" s="12">
        <v>504.3447699178048</v>
      </c>
      <c r="F23" s="12">
        <v>460.45759185102054</v>
      </c>
      <c r="G23" s="13">
        <v>469.68396216651894</v>
      </c>
      <c r="H23" s="12">
        <v>476.79388693988722</v>
      </c>
      <c r="I23" s="12">
        <v>484.52581125104751</v>
      </c>
      <c r="J23" s="12">
        <v>483.27296328518145</v>
      </c>
      <c r="K23" s="12">
        <v>486.94107205082844</v>
      </c>
      <c r="L23" s="12">
        <v>488.8664640505412</v>
      </c>
    </row>
    <row r="24" spans="1:12" x14ac:dyDescent="0.2">
      <c r="A24" s="8" t="s">
        <v>31</v>
      </c>
      <c r="B24" s="12">
        <v>485.33591712079772</v>
      </c>
      <c r="C24" s="12">
        <v>531.20899799869187</v>
      </c>
      <c r="D24" s="12">
        <v>581.47676775403875</v>
      </c>
      <c r="E24" s="12">
        <v>627.69972802578843</v>
      </c>
      <c r="F24" s="12">
        <v>672.78648315280827</v>
      </c>
      <c r="G24" s="13">
        <v>679.82104755542673</v>
      </c>
      <c r="H24" s="12">
        <v>668.53654343178334</v>
      </c>
      <c r="I24" s="12">
        <v>682.13648523473262</v>
      </c>
      <c r="J24" s="12">
        <v>723.69212064060139</v>
      </c>
      <c r="K24" s="12">
        <v>761.2907155434292</v>
      </c>
      <c r="L24" s="12">
        <v>805.17393854011721</v>
      </c>
    </row>
    <row r="25" spans="1:12" x14ac:dyDescent="0.2">
      <c r="A25" s="8" t="s">
        <v>32</v>
      </c>
      <c r="B25" s="12">
        <v>272.8635797464014</v>
      </c>
      <c r="C25" s="12">
        <v>175.51672110298574</v>
      </c>
      <c r="D25" s="12">
        <v>115.574792936553</v>
      </c>
      <c r="E25" s="12">
        <v>141.89035362917625</v>
      </c>
      <c r="F25" s="12">
        <v>152.30800341199696</v>
      </c>
      <c r="G25" s="13">
        <v>151.36932338582258</v>
      </c>
      <c r="H25" s="12">
        <v>149.75924463845269</v>
      </c>
      <c r="I25" s="12">
        <v>141.94735150157936</v>
      </c>
      <c r="J25" s="12">
        <v>138.79393390771847</v>
      </c>
      <c r="K25" s="12">
        <v>130.62797253705909</v>
      </c>
      <c r="L25" s="12">
        <v>118.91043472393854</v>
      </c>
    </row>
    <row r="26" spans="1:12" s="19" customFormat="1" ht="12.4" customHeight="1" x14ac:dyDescent="0.2">
      <c r="A26" s="25" t="s">
        <v>38</v>
      </c>
      <c r="B26" s="18">
        <f>SUM(B23:B25)</f>
        <v>1229.7424877577937</v>
      </c>
      <c r="C26" s="18">
        <f t="shared" ref="C26:L26" si="2">SUM(C23:C25)</f>
        <v>1176.6356960043342</v>
      </c>
      <c r="D26" s="18">
        <f t="shared" si="2"/>
        <v>1181.1091673316123</v>
      </c>
      <c r="E26" s="18">
        <f t="shared" si="2"/>
        <v>1273.9348515727695</v>
      </c>
      <c r="F26" s="18">
        <f t="shared" si="2"/>
        <v>1285.5520784158257</v>
      </c>
      <c r="G26" s="18">
        <f t="shared" si="2"/>
        <v>1300.8743331077683</v>
      </c>
      <c r="H26" s="18">
        <f t="shared" si="2"/>
        <v>1295.0896750101231</v>
      </c>
      <c r="I26" s="18">
        <f t="shared" si="2"/>
        <v>1308.6096479873595</v>
      </c>
      <c r="J26" s="18">
        <f t="shared" si="2"/>
        <v>1345.7590178335013</v>
      </c>
      <c r="K26" s="18">
        <f t="shared" si="2"/>
        <v>1378.8597601313168</v>
      </c>
      <c r="L26" s="18">
        <f t="shared" si="2"/>
        <v>1412.950837314597</v>
      </c>
    </row>
    <row r="27" spans="1:12" s="19" customFormat="1" ht="12.4" customHeight="1" x14ac:dyDescent="0.2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s="19" customFormat="1" ht="12.4" customHeight="1" x14ac:dyDescent="0.2">
      <c r="A28" s="28" t="s">
        <v>18</v>
      </c>
      <c r="B28" s="29">
        <f>B8+B16+B21+B26</f>
        <v>8133.3379633078839</v>
      </c>
      <c r="C28" s="29">
        <f t="shared" ref="C28:L28" si="3">C8+C16+C21+C26</f>
        <v>8599.8346855015261</v>
      </c>
      <c r="D28" s="29">
        <f t="shared" si="3"/>
        <v>9371.3112336008635</v>
      </c>
      <c r="E28" s="29">
        <f t="shared" si="3"/>
        <v>10919.624051337698</v>
      </c>
      <c r="F28" s="29">
        <f t="shared" si="3"/>
        <v>12110.764999883584</v>
      </c>
      <c r="G28" s="29">
        <f t="shared" si="3"/>
        <v>12928.395492070389</v>
      </c>
      <c r="H28" s="29">
        <f t="shared" si="3"/>
        <v>13080.540644273189</v>
      </c>
      <c r="I28" s="29">
        <f t="shared" si="3"/>
        <v>14430.507048323232</v>
      </c>
      <c r="J28" s="29">
        <f t="shared" si="3"/>
        <v>15541.782052574379</v>
      </c>
      <c r="K28" s="29">
        <f t="shared" si="3"/>
        <v>16479.079248969334</v>
      </c>
      <c r="L28" s="29">
        <f t="shared" si="3"/>
        <v>17307.303445146714</v>
      </c>
    </row>
    <row r="29" spans="1:12" s="19" customFormat="1" ht="12.4" customHeight="1" x14ac:dyDescent="0.2">
      <c r="A29" s="25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s="19" customFormat="1" ht="12.4" customHeight="1" x14ac:dyDescent="0.2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s="19" customFormat="1" ht="12.4" customHeight="1" x14ac:dyDescent="0.2">
      <c r="A31" s="32" t="s">
        <v>5</v>
      </c>
      <c r="B31" s="39">
        <v>1990</v>
      </c>
      <c r="C31" s="39">
        <v>1995</v>
      </c>
      <c r="D31" s="39">
        <v>2000</v>
      </c>
      <c r="E31" s="39">
        <v>2005</v>
      </c>
      <c r="F31" s="39">
        <v>2010</v>
      </c>
      <c r="G31" s="40">
        <v>2013</v>
      </c>
      <c r="H31" s="39">
        <v>2015</v>
      </c>
      <c r="I31" s="39">
        <v>2020</v>
      </c>
      <c r="J31" s="39">
        <v>2025</v>
      </c>
      <c r="K31" s="39">
        <v>2030</v>
      </c>
      <c r="L31" s="39">
        <v>2035</v>
      </c>
    </row>
    <row r="32" spans="1:12" s="19" customFormat="1" ht="12.4" customHeight="1" x14ac:dyDescent="0.2">
      <c r="A32" s="8" t="s">
        <v>6</v>
      </c>
      <c r="B32" s="12">
        <v>563.96439279109097</v>
      </c>
      <c r="C32" s="12">
        <v>598.04961123779015</v>
      </c>
      <c r="D32" s="12">
        <v>670.49155076385262</v>
      </c>
      <c r="E32" s="12">
        <v>724.59529869575545</v>
      </c>
      <c r="F32" s="12">
        <v>689.45219993962132</v>
      </c>
      <c r="G32" s="13">
        <v>703.79449529240901</v>
      </c>
      <c r="H32" s="12">
        <v>713.58331283685504</v>
      </c>
      <c r="I32" s="12">
        <v>722.67606013301702</v>
      </c>
      <c r="J32" s="12">
        <v>705.07722196543068</v>
      </c>
      <c r="K32" s="12">
        <v>682.66140976449333</v>
      </c>
      <c r="L32" s="12">
        <v>647.96565943815472</v>
      </c>
    </row>
    <row r="33" spans="1:13" s="19" customFormat="1" x14ac:dyDescent="0.2">
      <c r="A33" s="8" t="s">
        <v>7</v>
      </c>
      <c r="B33" s="12">
        <v>82.902720403143576</v>
      </c>
      <c r="C33" s="12">
        <v>103.57961725545053</v>
      </c>
      <c r="D33" s="12">
        <v>119.19204376787181</v>
      </c>
      <c r="E33" s="12">
        <v>130.73502381191301</v>
      </c>
      <c r="F33" s="12">
        <v>162.51104565704128</v>
      </c>
      <c r="G33" s="13">
        <v>192.78102155556684</v>
      </c>
      <c r="H33" s="12">
        <v>195.02812248755211</v>
      </c>
      <c r="I33" s="12">
        <v>216.6076697585093</v>
      </c>
      <c r="J33" s="12">
        <v>237.84112377772419</v>
      </c>
      <c r="K33" s="12">
        <v>254.78545425641676</v>
      </c>
      <c r="L33" s="12">
        <v>271.07008541527415</v>
      </c>
    </row>
    <row r="34" spans="1:13" s="19" customFormat="1" x14ac:dyDescent="0.2">
      <c r="A34" s="8" t="s">
        <v>8</v>
      </c>
      <c r="B34" s="12">
        <v>468.24840162959265</v>
      </c>
      <c r="C34" s="12">
        <v>426.49549815601324</v>
      </c>
      <c r="D34" s="12">
        <v>463.0136963916533</v>
      </c>
      <c r="E34" s="12">
        <v>507.26498033970284</v>
      </c>
      <c r="F34" s="12">
        <v>514.94591171261914</v>
      </c>
      <c r="G34" s="13">
        <v>501.86781990573934</v>
      </c>
      <c r="H34" s="12">
        <v>509.01908896926693</v>
      </c>
      <c r="I34" s="12">
        <v>542.03707628954851</v>
      </c>
      <c r="J34" s="12">
        <v>545.19402126626869</v>
      </c>
      <c r="K34" s="12">
        <v>536.33729991669952</v>
      </c>
      <c r="L34" s="12">
        <v>516.05486120012984</v>
      </c>
    </row>
    <row r="35" spans="1:13" s="19" customFormat="1" x14ac:dyDescent="0.2">
      <c r="A35" s="8" t="s">
        <v>9</v>
      </c>
      <c r="B35" s="12">
        <v>70.271328726893657</v>
      </c>
      <c r="C35" s="12">
        <v>81.006903777482648</v>
      </c>
      <c r="D35" s="12">
        <v>93.283250975496372</v>
      </c>
      <c r="E35" s="12">
        <v>116.77684756893491</v>
      </c>
      <c r="F35" s="12">
        <v>143.43265864365341</v>
      </c>
      <c r="G35" s="13">
        <v>163.99025657939609</v>
      </c>
      <c r="H35" s="12">
        <v>169.29022698870591</v>
      </c>
      <c r="I35" s="12">
        <v>194.11910670846211</v>
      </c>
      <c r="J35" s="12">
        <v>227.49736927882458</v>
      </c>
      <c r="K35" s="12">
        <v>248.08518370269073</v>
      </c>
      <c r="L35" s="12">
        <v>262.61744520850203</v>
      </c>
    </row>
    <row r="36" spans="1:13" s="19" customFormat="1" x14ac:dyDescent="0.2">
      <c r="A36" s="8" t="s">
        <v>10</v>
      </c>
      <c r="B36" s="12">
        <v>49.31722029761675</v>
      </c>
      <c r="C36" s="12">
        <v>57.300214087784511</v>
      </c>
      <c r="D36" s="12">
        <v>65.636628413259245</v>
      </c>
      <c r="E36" s="12">
        <v>76.128854617743073</v>
      </c>
      <c r="F36" s="12">
        <v>94.704619033800057</v>
      </c>
      <c r="G36" s="13">
        <v>105.51920533061636</v>
      </c>
      <c r="H36" s="12">
        <v>109.64764035475572</v>
      </c>
      <c r="I36" s="12">
        <v>134.86363711232889</v>
      </c>
      <c r="J36" s="12">
        <v>158.45704199860276</v>
      </c>
      <c r="K36" s="12">
        <v>183.73718635869332</v>
      </c>
      <c r="L36" s="12">
        <v>207.43451420665508</v>
      </c>
    </row>
    <row r="37" spans="1:13" s="19" customFormat="1" x14ac:dyDescent="0.2">
      <c r="A37" s="14" t="s">
        <v>11</v>
      </c>
      <c r="B37" s="12">
        <v>261.87100034157686</v>
      </c>
      <c r="C37" s="12">
        <v>348.65906692498811</v>
      </c>
      <c r="D37" s="12">
        <v>406.67419725434723</v>
      </c>
      <c r="E37" s="12">
        <v>499.96315546374854</v>
      </c>
      <c r="F37" s="12">
        <v>620.96303357745637</v>
      </c>
      <c r="G37" s="13">
        <v>716.92831631357615</v>
      </c>
      <c r="H37" s="12">
        <v>746.34529958587632</v>
      </c>
      <c r="I37" s="12">
        <v>869.50084037947704</v>
      </c>
      <c r="J37" s="12">
        <v>985.70126824928207</v>
      </c>
      <c r="K37" s="12">
        <v>1071.1397389255433</v>
      </c>
      <c r="L37" s="12">
        <v>1143.6249046661378</v>
      </c>
    </row>
    <row r="38" spans="1:13" s="19" customFormat="1" x14ac:dyDescent="0.2">
      <c r="A38" s="17" t="s">
        <v>33</v>
      </c>
      <c r="B38" s="18">
        <v>1496.5750641899144</v>
      </c>
      <c r="C38" s="18">
        <v>1615.0909114395092</v>
      </c>
      <c r="D38" s="18">
        <v>1818.2913675664809</v>
      </c>
      <c r="E38" s="18">
        <v>2055.4641604977978</v>
      </c>
      <c r="F38" s="18">
        <v>2226.009468564192</v>
      </c>
      <c r="G38" s="18">
        <v>2384.8811149773042</v>
      </c>
      <c r="H38" s="18">
        <v>2442.9136912230119</v>
      </c>
      <c r="I38" s="18">
        <v>2679.8043903813432</v>
      </c>
      <c r="J38" s="18">
        <v>2859.7680465361332</v>
      </c>
      <c r="K38" s="18">
        <v>2976.7462729245372</v>
      </c>
      <c r="L38" s="18">
        <v>3048.7674701348537</v>
      </c>
    </row>
    <row r="39" spans="1:13" s="19" customFormat="1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3" s="19" customFormat="1" x14ac:dyDescent="0.2">
      <c r="A40" s="8" t="s">
        <v>6</v>
      </c>
      <c r="B40" s="12">
        <v>885.81073447425285</v>
      </c>
      <c r="C40" s="12">
        <v>998.87708520709816</v>
      </c>
      <c r="D40" s="12">
        <v>1116.6100025532598</v>
      </c>
      <c r="E40" s="12">
        <v>1180.6596525360198</v>
      </c>
      <c r="F40" s="12">
        <v>1175.3623247266969</v>
      </c>
      <c r="G40" s="13">
        <v>1152.4659945670016</v>
      </c>
      <c r="H40" s="12">
        <v>1156.3956672530646</v>
      </c>
      <c r="I40" s="12">
        <v>1222.4556194074191</v>
      </c>
      <c r="J40" s="12">
        <v>1241.1746007889369</v>
      </c>
      <c r="K40" s="12">
        <v>1259.7758909531703</v>
      </c>
      <c r="L40" s="12">
        <v>1274.388137619695</v>
      </c>
    </row>
    <row r="41" spans="1:13" s="19" customFormat="1" x14ac:dyDescent="0.2">
      <c r="A41" s="8" t="s">
        <v>7</v>
      </c>
      <c r="B41" s="12">
        <v>117.46788425539825</v>
      </c>
      <c r="C41" s="12">
        <v>149.24270192764763</v>
      </c>
      <c r="D41" s="12">
        <v>179.97900369280984</v>
      </c>
      <c r="E41" s="12">
        <v>210.04012678160453</v>
      </c>
      <c r="F41" s="12">
        <v>248.61201307846545</v>
      </c>
      <c r="G41" s="13">
        <v>279.36770943605154</v>
      </c>
      <c r="H41" s="12">
        <v>283.63972260622251</v>
      </c>
      <c r="I41" s="12">
        <v>326.86096618115619</v>
      </c>
      <c r="J41" s="12">
        <v>369.92083504472686</v>
      </c>
      <c r="K41" s="12">
        <v>402.99702572814726</v>
      </c>
      <c r="L41" s="12">
        <v>438.66428775348533</v>
      </c>
    </row>
    <row r="42" spans="1:13" s="19" customFormat="1" x14ac:dyDescent="0.2">
      <c r="A42" s="8" t="s">
        <v>8</v>
      </c>
      <c r="B42" s="12">
        <v>1189.4288430181123</v>
      </c>
      <c r="C42" s="12">
        <v>1085.2899003720329</v>
      </c>
      <c r="D42" s="12">
        <v>1125.5304934791354</v>
      </c>
      <c r="E42" s="12">
        <v>1210.2213958814727</v>
      </c>
      <c r="F42" s="12">
        <v>1234.6126470642355</v>
      </c>
      <c r="G42" s="13">
        <v>1234.8107596223103</v>
      </c>
      <c r="H42" s="12">
        <v>1240.1610362685396</v>
      </c>
      <c r="I42" s="12">
        <v>1286.2983689970367</v>
      </c>
      <c r="J42" s="12">
        <v>1317.7029947434221</v>
      </c>
      <c r="K42" s="12">
        <v>1343.246642922805</v>
      </c>
      <c r="L42" s="12">
        <v>1370.6560681724075</v>
      </c>
    </row>
    <row r="43" spans="1:13" s="19" customFormat="1" x14ac:dyDescent="0.2">
      <c r="A43" s="8" t="s">
        <v>9</v>
      </c>
      <c r="B43" s="12">
        <v>74.100225346765015</v>
      </c>
      <c r="C43" s="12">
        <v>103.68415581095346</v>
      </c>
      <c r="D43" s="12">
        <v>126.75910136705163</v>
      </c>
      <c r="E43" s="12">
        <v>182.38871240239536</v>
      </c>
      <c r="F43" s="12">
        <v>234.0778199829922</v>
      </c>
      <c r="G43" s="13">
        <v>271.30050005070888</v>
      </c>
      <c r="H43" s="12">
        <v>280.64441365535157</v>
      </c>
      <c r="I43" s="12">
        <v>338.05220677563682</v>
      </c>
      <c r="J43" s="12">
        <v>391.70667626168705</v>
      </c>
      <c r="K43" s="12">
        <v>440.12370294920652</v>
      </c>
      <c r="L43" s="12">
        <v>470.60939226170626</v>
      </c>
    </row>
    <row r="44" spans="1:13" s="19" customFormat="1" x14ac:dyDescent="0.2">
      <c r="A44" s="8" t="s">
        <v>10</v>
      </c>
      <c r="B44" s="12">
        <v>74.848526648593619</v>
      </c>
      <c r="C44" s="12">
        <v>87.877721245824731</v>
      </c>
      <c r="D44" s="12">
        <v>102.20066772861728</v>
      </c>
      <c r="E44" s="12">
        <v>124.52041272484284</v>
      </c>
      <c r="F44" s="12">
        <v>154.52686417153578</v>
      </c>
      <c r="G44" s="13">
        <v>165.17140862150976</v>
      </c>
      <c r="H44" s="12">
        <v>173.2032479053087</v>
      </c>
      <c r="I44" s="12">
        <v>210.83365725942872</v>
      </c>
      <c r="J44" s="12">
        <v>255.54269531622404</v>
      </c>
      <c r="K44" s="12">
        <v>297.95962678732496</v>
      </c>
      <c r="L44" s="12">
        <v>357.27056675890708</v>
      </c>
    </row>
    <row r="45" spans="1:13" s="19" customFormat="1" x14ac:dyDescent="0.2">
      <c r="A45" s="14" t="s">
        <v>11</v>
      </c>
      <c r="B45" s="15">
        <v>570.39618904157896</v>
      </c>
      <c r="C45" s="15">
        <v>794.336040640428</v>
      </c>
      <c r="D45" s="15">
        <v>987.92687374467926</v>
      </c>
      <c r="E45" s="15">
        <v>1480.8472446773769</v>
      </c>
      <c r="F45" s="15">
        <v>1988.5891849858183</v>
      </c>
      <c r="G45" s="16">
        <v>2331.9579644149335</v>
      </c>
      <c r="H45" s="15">
        <v>2360.5976428929312</v>
      </c>
      <c r="I45" s="15">
        <v>2873.0120138962766</v>
      </c>
      <c r="J45" s="15">
        <v>3283.084798271615</v>
      </c>
      <c r="K45" s="15">
        <v>3643.7377175525266</v>
      </c>
      <c r="L45" s="15">
        <v>3958.016589670553</v>
      </c>
    </row>
    <row r="46" spans="1:13" s="19" customFormat="1" x14ac:dyDescent="0.2">
      <c r="A46" s="25" t="s">
        <v>36</v>
      </c>
      <c r="B46" s="18">
        <v>2912.0524027847009</v>
      </c>
      <c r="C46" s="18">
        <v>3219.3076052039851</v>
      </c>
      <c r="D46" s="18">
        <v>3639.0061425655531</v>
      </c>
      <c r="E46" s="18">
        <v>4388.6775450037121</v>
      </c>
      <c r="F46" s="18">
        <v>5035.780854009744</v>
      </c>
      <c r="G46" s="18">
        <v>5435.074336712516</v>
      </c>
      <c r="H46" s="18">
        <v>5494.6417305814184</v>
      </c>
      <c r="I46" s="18">
        <v>6257.5128325169544</v>
      </c>
      <c r="J46" s="18">
        <v>6859.132600426612</v>
      </c>
      <c r="K46" s="18">
        <v>7387.8406068931808</v>
      </c>
      <c r="L46" s="18">
        <v>7869.6050422367543</v>
      </c>
    </row>
    <row r="47" spans="1:13" s="19" customFormat="1" x14ac:dyDescent="0.2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3" s="19" customFormat="1" x14ac:dyDescent="0.2">
      <c r="A48" s="8" t="s">
        <v>6</v>
      </c>
      <c r="B48" s="12">
        <v>570.51032437893844</v>
      </c>
      <c r="C48" s="12">
        <v>605.7855057693522</v>
      </c>
      <c r="D48" s="12">
        <v>639.87239153441351</v>
      </c>
      <c r="E48" s="12">
        <v>614.43511713530381</v>
      </c>
      <c r="F48" s="12">
        <v>609.76661022616361</v>
      </c>
      <c r="G48" s="13">
        <v>635.80682578315179</v>
      </c>
      <c r="H48" s="12">
        <v>642.2028534744569</v>
      </c>
      <c r="I48" s="12">
        <v>690.25013471553541</v>
      </c>
      <c r="J48" s="12">
        <v>713.52849669083616</v>
      </c>
      <c r="K48" s="12">
        <v>742.88469450228035</v>
      </c>
      <c r="L48" s="12">
        <v>760.07047893687422</v>
      </c>
    </row>
    <row r="49" spans="1:12" s="19" customFormat="1" x14ac:dyDescent="0.2">
      <c r="A49" s="8" t="s">
        <v>7</v>
      </c>
      <c r="B49" s="12">
        <v>91.401256056287636</v>
      </c>
      <c r="C49" s="12">
        <v>108.74996067712736</v>
      </c>
      <c r="D49" s="12">
        <v>124.67800259158255</v>
      </c>
      <c r="E49" s="12">
        <v>139.69594826434792</v>
      </c>
      <c r="F49" s="12">
        <v>159.66637279967543</v>
      </c>
      <c r="G49" s="13">
        <v>164.77722813201316</v>
      </c>
      <c r="H49" s="12">
        <v>170.41968027216646</v>
      </c>
      <c r="I49" s="12">
        <v>189.04057880496518</v>
      </c>
      <c r="J49" s="12">
        <v>203.77706948092805</v>
      </c>
      <c r="K49" s="12">
        <v>219.50306652016243</v>
      </c>
      <c r="L49" s="12">
        <v>236.21777668265199</v>
      </c>
    </row>
    <row r="50" spans="1:12" s="19" customFormat="1" x14ac:dyDescent="0.2">
      <c r="A50" s="8" t="s">
        <v>8</v>
      </c>
      <c r="B50" s="12">
        <v>993.17658919646442</v>
      </c>
      <c r="C50" s="12">
        <v>825.38446422519814</v>
      </c>
      <c r="D50" s="12">
        <v>801.06612490890529</v>
      </c>
      <c r="E50" s="12">
        <v>808.3505919166123</v>
      </c>
      <c r="F50" s="12">
        <v>762.08673807426283</v>
      </c>
      <c r="G50" s="13">
        <v>711.36267626796348</v>
      </c>
      <c r="H50" s="12">
        <v>702.6155609231721</v>
      </c>
      <c r="I50" s="12">
        <v>721.39971195322539</v>
      </c>
      <c r="J50" s="12">
        <v>740.41520888663149</v>
      </c>
      <c r="K50" s="12">
        <v>741.48595156701913</v>
      </c>
      <c r="L50" s="12">
        <v>739.67132741813077</v>
      </c>
    </row>
    <row r="51" spans="1:12" s="19" customFormat="1" x14ac:dyDescent="0.2">
      <c r="A51" s="8" t="s">
        <v>9</v>
      </c>
      <c r="B51" s="12">
        <v>85.275594236558632</v>
      </c>
      <c r="C51" s="12">
        <v>113.17550653390319</v>
      </c>
      <c r="D51" s="12">
        <v>141.81313429927954</v>
      </c>
      <c r="E51" s="12">
        <v>190.07402621714948</v>
      </c>
      <c r="F51" s="12">
        <v>274.44563616513943</v>
      </c>
      <c r="G51" s="13">
        <v>320.99355402397515</v>
      </c>
      <c r="H51" s="12">
        <v>338.38413772086022</v>
      </c>
      <c r="I51" s="12">
        <v>393.88185516730215</v>
      </c>
      <c r="J51" s="12">
        <v>424.293179282832</v>
      </c>
      <c r="K51" s="12">
        <v>470.92897968470965</v>
      </c>
      <c r="L51" s="12">
        <v>514.52874271494125</v>
      </c>
    </row>
    <row r="52" spans="1:12" s="19" customFormat="1" x14ac:dyDescent="0.2">
      <c r="A52" s="8" t="s">
        <v>10</v>
      </c>
      <c r="B52" s="12">
        <v>77.388199345894321</v>
      </c>
      <c r="C52" s="12">
        <v>75.029988962133274</v>
      </c>
      <c r="D52" s="12">
        <v>80.742408550138876</v>
      </c>
      <c r="E52" s="12">
        <v>94.480945862188335</v>
      </c>
      <c r="F52" s="12">
        <v>101.64007994740469</v>
      </c>
      <c r="G52" s="13">
        <v>100.63016997653777</v>
      </c>
      <c r="H52" s="12">
        <v>104.89492787408543</v>
      </c>
      <c r="I52" s="12">
        <v>123.88714833878632</v>
      </c>
      <c r="J52" s="12">
        <v>132.0195075618681</v>
      </c>
      <c r="K52" s="12">
        <v>144.34716246905907</v>
      </c>
      <c r="L52" s="12">
        <v>155.40498508348128</v>
      </c>
    </row>
    <row r="53" spans="1:12" s="19" customFormat="1" x14ac:dyDescent="0.2">
      <c r="A53" s="14" t="s">
        <v>11</v>
      </c>
      <c r="B53" s="12">
        <v>677.21604536133054</v>
      </c>
      <c r="C53" s="12">
        <v>860.67504668598508</v>
      </c>
      <c r="D53" s="12">
        <v>944.73249425289714</v>
      </c>
      <c r="E53" s="12">
        <v>1354.5108648678174</v>
      </c>
      <c r="F53" s="12">
        <v>1655.8171616811774</v>
      </c>
      <c r="G53" s="13">
        <v>1873.995253089161</v>
      </c>
      <c r="H53" s="12">
        <v>1889.3783871938936</v>
      </c>
      <c r="I53" s="12">
        <v>2066.1207484577617</v>
      </c>
      <c r="J53" s="12">
        <v>2263.0889258750367</v>
      </c>
      <c r="K53" s="12">
        <v>2416.4827542770713</v>
      </c>
      <c r="L53" s="12">
        <v>2570.08678462443</v>
      </c>
    </row>
    <row r="54" spans="1:12" s="19" customFormat="1" x14ac:dyDescent="0.2">
      <c r="A54" s="25" t="s">
        <v>37</v>
      </c>
      <c r="B54" s="18">
        <v>2494.968008575474</v>
      </c>
      <c r="C54" s="18">
        <v>2588.8004728536994</v>
      </c>
      <c r="D54" s="18">
        <v>2732.9045561372172</v>
      </c>
      <c r="E54" s="18">
        <v>3201.5474942634191</v>
      </c>
      <c r="F54" s="18">
        <v>3563.4225988938238</v>
      </c>
      <c r="G54" s="18">
        <v>3807.5657072728022</v>
      </c>
      <c r="H54" s="18">
        <v>3847.8955474586342</v>
      </c>
      <c r="I54" s="18">
        <v>4184.5801774375759</v>
      </c>
      <c r="J54" s="18">
        <v>4477.1223877781322</v>
      </c>
      <c r="K54" s="18">
        <v>4735.632609020302</v>
      </c>
      <c r="L54" s="18">
        <v>4975.9800954605089</v>
      </c>
    </row>
    <row r="55" spans="1:12" s="19" customFormat="1" x14ac:dyDescent="0.2">
      <c r="A55" s="26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1:12" s="19" customFormat="1" x14ac:dyDescent="0.2">
      <c r="A56" s="8" t="s">
        <v>6</v>
      </c>
      <c r="B56" s="12">
        <v>305.89343911632079</v>
      </c>
      <c r="C56" s="12">
        <v>317.9562109930705</v>
      </c>
      <c r="D56" s="12">
        <v>332.455598602191</v>
      </c>
      <c r="E56" s="12">
        <v>328.79098814756901</v>
      </c>
      <c r="F56" s="12">
        <v>309.23608936578626</v>
      </c>
      <c r="G56" s="13">
        <v>330.68378155863172</v>
      </c>
      <c r="H56" s="12">
        <v>304.1426108402207</v>
      </c>
      <c r="I56" s="12">
        <v>307.74071765247584</v>
      </c>
      <c r="J56" s="12">
        <v>305.09030060691032</v>
      </c>
      <c r="K56" s="12">
        <v>307.37847369076076</v>
      </c>
      <c r="L56" s="12">
        <v>308.17977275182682</v>
      </c>
    </row>
    <row r="57" spans="1:12" s="19" customFormat="1" x14ac:dyDescent="0.2">
      <c r="A57" s="8" t="s">
        <v>7</v>
      </c>
      <c r="B57" s="12">
        <v>37.072655267403846</v>
      </c>
      <c r="C57" s="12">
        <v>40.347198620752657</v>
      </c>
      <c r="D57" s="12">
        <v>44.446046196944245</v>
      </c>
      <c r="E57" s="12">
        <v>47.609592887232523</v>
      </c>
      <c r="F57" s="12">
        <v>50.665579714898222</v>
      </c>
      <c r="G57" s="13">
        <v>55.833316675834645</v>
      </c>
      <c r="H57" s="12">
        <v>54.546718187846288</v>
      </c>
      <c r="I57" s="12">
        <v>57.32081884949605</v>
      </c>
      <c r="J57" s="12">
        <v>61.127583541483204</v>
      </c>
      <c r="K57" s="12">
        <v>64.457662764198886</v>
      </c>
      <c r="L57" s="12">
        <v>67.479619577657502</v>
      </c>
    </row>
    <row r="58" spans="1:12" s="19" customFormat="1" x14ac:dyDescent="0.2">
      <c r="A58" s="8" t="s">
        <v>8</v>
      </c>
      <c r="B58" s="12">
        <v>554.31615214366388</v>
      </c>
      <c r="C58" s="12">
        <v>454.83164670848777</v>
      </c>
      <c r="D58" s="12">
        <v>431.07966151187446</v>
      </c>
      <c r="E58" s="12">
        <v>444.96765369523354</v>
      </c>
      <c r="F58" s="12">
        <v>437.08932330561913</v>
      </c>
      <c r="G58" s="13">
        <v>382.23509626081938</v>
      </c>
      <c r="H58" s="12">
        <v>397.9583104391416</v>
      </c>
      <c r="I58" s="12">
        <v>383.83431010116897</v>
      </c>
      <c r="J58" s="12">
        <v>379.13560978694835</v>
      </c>
      <c r="K58" s="12">
        <v>371.38419228711507</v>
      </c>
      <c r="L58" s="12">
        <v>362.99176755663848</v>
      </c>
    </row>
    <row r="59" spans="1:12" s="19" customFormat="1" x14ac:dyDescent="0.2">
      <c r="A59" s="8" t="s">
        <v>9</v>
      </c>
      <c r="B59" s="12">
        <v>39.455405356677311</v>
      </c>
      <c r="C59" s="12">
        <v>50.981024691761142</v>
      </c>
      <c r="D59" s="12">
        <v>59.483957348709517</v>
      </c>
      <c r="E59" s="12">
        <v>68.279663273414414</v>
      </c>
      <c r="F59" s="12">
        <v>72.126125427120641</v>
      </c>
      <c r="G59" s="13">
        <v>71.597684738827056</v>
      </c>
      <c r="H59" s="12">
        <v>71.366649031298707</v>
      </c>
      <c r="I59" s="12">
        <v>70.875962633765369</v>
      </c>
      <c r="J59" s="12">
        <v>71.825449242159607</v>
      </c>
      <c r="K59" s="12">
        <v>73.139694031406592</v>
      </c>
      <c r="L59" s="12">
        <v>76.469100636294485</v>
      </c>
    </row>
    <row r="60" spans="1:12" s="19" customFormat="1" x14ac:dyDescent="0.2">
      <c r="A60" s="8" t="s">
        <v>10</v>
      </c>
      <c r="B60" s="12">
        <v>20.765267346022455</v>
      </c>
      <c r="C60" s="12">
        <v>24.585746352589283</v>
      </c>
      <c r="D60" s="12">
        <v>25.39900596467961</v>
      </c>
      <c r="E60" s="12">
        <v>33.483931692170678</v>
      </c>
      <c r="F60" s="12">
        <v>38.950179688280485</v>
      </c>
      <c r="G60" s="13">
        <v>48.796182170990875</v>
      </c>
      <c r="H60" s="12">
        <v>49.409848040483624</v>
      </c>
      <c r="I60" s="12">
        <v>54.284877969868155</v>
      </c>
      <c r="J60" s="12">
        <v>59.900253581001081</v>
      </c>
      <c r="K60" s="12">
        <v>64.711382608201205</v>
      </c>
      <c r="L60" s="12">
        <v>68.941932796980026</v>
      </c>
    </row>
    <row r="61" spans="1:12" s="19" customFormat="1" x14ac:dyDescent="0.2">
      <c r="A61" s="14" t="s">
        <v>11</v>
      </c>
      <c r="B61" s="12">
        <v>272.23956852770539</v>
      </c>
      <c r="C61" s="12">
        <v>287.9338686376729</v>
      </c>
      <c r="D61" s="12">
        <v>288.24489770721334</v>
      </c>
      <c r="E61" s="12">
        <v>350.80302187714926</v>
      </c>
      <c r="F61" s="12">
        <v>377.48478091412107</v>
      </c>
      <c r="G61" s="13">
        <v>411.72827170266447</v>
      </c>
      <c r="H61" s="12">
        <v>417.66553847113227</v>
      </c>
      <c r="I61" s="12">
        <v>434.5529607805849</v>
      </c>
      <c r="J61" s="12">
        <v>468.67982107499876</v>
      </c>
      <c r="K61" s="12">
        <v>497.78835474963438</v>
      </c>
      <c r="L61" s="12">
        <v>528.88864399519957</v>
      </c>
    </row>
    <row r="62" spans="1:12" s="19" customFormat="1" x14ac:dyDescent="0.2">
      <c r="A62" s="25" t="s">
        <v>38</v>
      </c>
      <c r="B62" s="18">
        <v>1229.7424877577937</v>
      </c>
      <c r="C62" s="18">
        <v>1176.6356960043342</v>
      </c>
      <c r="D62" s="18">
        <v>1181.1091673316123</v>
      </c>
      <c r="E62" s="18">
        <v>1273.9348515727695</v>
      </c>
      <c r="F62" s="18">
        <v>1285.5520784158259</v>
      </c>
      <c r="G62" s="18">
        <v>1300.8743331077681</v>
      </c>
      <c r="H62" s="18">
        <v>1295.0896750101231</v>
      </c>
      <c r="I62" s="18">
        <v>1308.609647987359</v>
      </c>
      <c r="J62" s="18">
        <v>1345.7590178335013</v>
      </c>
      <c r="K62" s="18">
        <v>1378.859760131317</v>
      </c>
      <c r="L62" s="18">
        <v>1412.9508373145968</v>
      </c>
    </row>
    <row r="63" spans="1:12" s="19" customFormat="1" x14ac:dyDescent="0.2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s="19" customFormat="1" x14ac:dyDescent="0.2">
      <c r="A64" s="28" t="s">
        <v>18</v>
      </c>
      <c r="B64" s="29">
        <f>B38+B46+B54+B62</f>
        <v>8133.3379633078839</v>
      </c>
      <c r="C64" s="29">
        <f t="shared" ref="C64:L64" si="4">C38+C46+C54+C62</f>
        <v>8599.8346855015279</v>
      </c>
      <c r="D64" s="29">
        <f t="shared" si="4"/>
        <v>9371.3112336008635</v>
      </c>
      <c r="E64" s="29">
        <f t="shared" si="4"/>
        <v>10919.624051337698</v>
      </c>
      <c r="F64" s="29">
        <f t="shared" si="4"/>
        <v>12110.764999883584</v>
      </c>
      <c r="G64" s="29">
        <f t="shared" si="4"/>
        <v>12928.395492070391</v>
      </c>
      <c r="H64" s="29">
        <f t="shared" si="4"/>
        <v>13080.540644273189</v>
      </c>
      <c r="I64" s="29">
        <f t="shared" si="4"/>
        <v>14430.507048323234</v>
      </c>
      <c r="J64" s="29">
        <f t="shared" si="4"/>
        <v>15541.782052574379</v>
      </c>
      <c r="K64" s="29">
        <f t="shared" si="4"/>
        <v>16479.079248969338</v>
      </c>
      <c r="L64" s="29">
        <f t="shared" si="4"/>
        <v>17307.303445146714</v>
      </c>
    </row>
    <row r="65" spans="1:12" s="19" customFormat="1" x14ac:dyDescent="0.2">
      <c r="A65" s="2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12" s="19" customFormat="1" x14ac:dyDescent="0.2">
      <c r="A66" s="3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x14ac:dyDescent="0.2">
      <c r="A67" s="8" t="s">
        <v>26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ht="12" customHeight="1" x14ac:dyDescent="0.2">
      <c r="A68" s="36" t="s"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81" spans="2:12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2:12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2:12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2:12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2:12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2:12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2:12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2:12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2:12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2:12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2:12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2:12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2:12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2:12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2:12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2:12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2:12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2:12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2:12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2:12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2:12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2:12" x14ac:dyDescent="0.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2:12" x14ac:dyDescent="0.2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2:12" x14ac:dyDescent="0.2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2:12" x14ac:dyDescent="0.2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2:12" x14ac:dyDescent="0.2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2:12" x14ac:dyDescent="0.2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2:12" x14ac:dyDescent="0.2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2:12" x14ac:dyDescent="0.2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</sheetData>
  <pageMargins left="0.7" right="0.7" top="0.75" bottom="0.75" header="0.3" footer="0.3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zoomScale="125" zoomScaleNormal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1.25" x14ac:dyDescent="0.2"/>
  <cols>
    <col min="1" max="1" width="27.28515625" style="8" customWidth="1"/>
    <col min="2" max="12" width="7.7109375" style="23" customWidth="1"/>
    <col min="13" max="13" width="9.140625" style="8"/>
    <col min="14" max="14" width="6.7109375" style="8" customWidth="1"/>
    <col min="15" max="16384" width="9.140625" style="8"/>
  </cols>
  <sheetData>
    <row r="1" spans="1:13" ht="12" x14ac:dyDescent="0.2">
      <c r="A1" s="7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41"/>
    </row>
    <row r="2" spans="1:13" x14ac:dyDescent="0.2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41"/>
    </row>
    <row r="3" spans="1:13" x14ac:dyDescent="0.2">
      <c r="A3" s="9" t="s">
        <v>40</v>
      </c>
      <c r="B3" s="10">
        <v>1990</v>
      </c>
      <c r="C3" s="10">
        <v>1995</v>
      </c>
      <c r="D3" s="10">
        <v>2000</v>
      </c>
      <c r="E3" s="10">
        <v>2005</v>
      </c>
      <c r="F3" s="10">
        <v>2010</v>
      </c>
      <c r="G3" s="11">
        <v>2014</v>
      </c>
      <c r="H3" s="10">
        <v>2015</v>
      </c>
      <c r="I3" s="10">
        <v>2020</v>
      </c>
      <c r="J3" s="10">
        <v>2025</v>
      </c>
      <c r="K3" s="10">
        <v>2030</v>
      </c>
      <c r="L3" s="10">
        <v>2035</v>
      </c>
    </row>
    <row r="4" spans="1:13" x14ac:dyDescent="0.2">
      <c r="A4" s="8" t="s">
        <v>6</v>
      </c>
      <c r="B4" s="12">
        <v>654.54380002405003</v>
      </c>
      <c r="C4" s="12">
        <v>645.6733922375771</v>
      </c>
      <c r="D4" s="12">
        <v>642.48948226883806</v>
      </c>
      <c r="E4" s="12">
        <v>637.62178026046604</v>
      </c>
      <c r="F4" s="12">
        <v>639.02208334997499</v>
      </c>
      <c r="G4" s="13">
        <v>866.84287713663809</v>
      </c>
      <c r="H4" s="12">
        <v>897.21705219007038</v>
      </c>
      <c r="I4" s="12">
        <v>971.48793894133394</v>
      </c>
      <c r="J4" s="12">
        <v>1064.9871440398838</v>
      </c>
      <c r="K4" s="12">
        <v>1143.6906308287403</v>
      </c>
      <c r="L4" s="12">
        <v>1190.8539540248698</v>
      </c>
    </row>
    <row r="5" spans="1:13" x14ac:dyDescent="0.2">
      <c r="A5" s="8" t="s">
        <v>7</v>
      </c>
      <c r="B5" s="12">
        <v>233.94843451564893</v>
      </c>
      <c r="C5" s="12">
        <v>300.13733922083514</v>
      </c>
      <c r="D5" s="12">
        <v>343.78595037944126</v>
      </c>
      <c r="E5" s="12">
        <v>375.33836432015829</v>
      </c>
      <c r="F5" s="12">
        <v>376.86802628123439</v>
      </c>
      <c r="G5" s="13">
        <v>390.97967911620702</v>
      </c>
      <c r="H5" s="12">
        <v>400.20533412622171</v>
      </c>
      <c r="I5" s="12">
        <v>413.08526095990385</v>
      </c>
      <c r="J5" s="12">
        <v>474.39674230233896</v>
      </c>
      <c r="K5" s="12">
        <v>526.17911844860873</v>
      </c>
      <c r="L5" s="12">
        <v>536.11008752197495</v>
      </c>
    </row>
    <row r="6" spans="1:13" x14ac:dyDescent="0.2">
      <c r="A6" s="8" t="s">
        <v>8</v>
      </c>
      <c r="B6" s="12">
        <v>788.29558019826459</v>
      </c>
      <c r="C6" s="12">
        <v>669.36047273126701</v>
      </c>
      <c r="D6" s="12">
        <v>728.61188698606793</v>
      </c>
      <c r="E6" s="12">
        <v>849.00093853161002</v>
      </c>
      <c r="F6" s="12">
        <v>859.01755216238791</v>
      </c>
      <c r="G6" s="13">
        <v>834.33184747955409</v>
      </c>
      <c r="H6" s="12">
        <v>840.20455054571516</v>
      </c>
      <c r="I6" s="12">
        <v>837.82841040378571</v>
      </c>
      <c r="J6" s="12">
        <v>823.92045619960015</v>
      </c>
      <c r="K6" s="12">
        <v>793.75043379224223</v>
      </c>
      <c r="L6" s="12">
        <v>773.40036385429494</v>
      </c>
    </row>
    <row r="7" spans="1:13" x14ac:dyDescent="0.2">
      <c r="A7" s="8" t="s">
        <v>9</v>
      </c>
      <c r="B7" s="12">
        <v>851.82576183046774</v>
      </c>
      <c r="C7" s="12">
        <v>979.22501323071026</v>
      </c>
      <c r="D7" s="12">
        <v>1151.0905454187343</v>
      </c>
      <c r="E7" s="12">
        <v>1225.9967111378055</v>
      </c>
      <c r="F7" s="12">
        <v>1218.1387264426642</v>
      </c>
      <c r="G7" s="13">
        <v>1339.4753628607107</v>
      </c>
      <c r="H7" s="12">
        <v>1406.3448056783468</v>
      </c>
      <c r="I7" s="12">
        <v>1469.0605682568041</v>
      </c>
      <c r="J7" s="12">
        <v>1543.420512243835</v>
      </c>
      <c r="K7" s="12">
        <v>1598.741110239102</v>
      </c>
      <c r="L7" s="12">
        <v>1637.3400845576443</v>
      </c>
    </row>
    <row r="8" spans="1:13" x14ac:dyDescent="0.2">
      <c r="A8" s="8" t="s">
        <v>10</v>
      </c>
      <c r="B8" s="12">
        <v>320.85199931860944</v>
      </c>
      <c r="C8" s="12">
        <v>339.30209741672121</v>
      </c>
      <c r="D8" s="12">
        <v>370.3952205189866</v>
      </c>
      <c r="E8" s="12">
        <v>470.56399476532397</v>
      </c>
      <c r="F8" s="12">
        <v>479.59644348410501</v>
      </c>
      <c r="G8" s="13">
        <v>392.20299052825897</v>
      </c>
      <c r="H8" s="12">
        <v>396.71494285233155</v>
      </c>
      <c r="I8" s="12">
        <v>416.7081171161409</v>
      </c>
      <c r="J8" s="12">
        <v>411.31907606768738</v>
      </c>
      <c r="K8" s="12">
        <v>414.44394798344916</v>
      </c>
      <c r="L8" s="12">
        <v>413.59189475783012</v>
      </c>
    </row>
    <row r="9" spans="1:13" x14ac:dyDescent="0.2">
      <c r="A9" s="14" t="s">
        <v>11</v>
      </c>
      <c r="B9" s="15">
        <v>325.98101527616234</v>
      </c>
      <c r="C9" s="15">
        <v>352.36546834815618</v>
      </c>
      <c r="D9" s="15">
        <v>381.54676020731199</v>
      </c>
      <c r="E9" s="15">
        <v>383.00112395159977</v>
      </c>
      <c r="F9" s="15">
        <v>402.72161662852187</v>
      </c>
      <c r="G9" s="16">
        <v>396.72815961253417</v>
      </c>
      <c r="H9" s="15">
        <v>401.78525704058012</v>
      </c>
      <c r="I9" s="15">
        <v>395.754451372978</v>
      </c>
      <c r="J9" s="15">
        <v>376.27031209535039</v>
      </c>
      <c r="K9" s="15">
        <v>358.29811972941712</v>
      </c>
      <c r="L9" s="15">
        <v>349.71178909794531</v>
      </c>
    </row>
    <row r="10" spans="1:13" s="19" customFormat="1" x14ac:dyDescent="0.2">
      <c r="A10" s="42" t="s">
        <v>41</v>
      </c>
      <c r="B10" s="18">
        <v>3175.4465911632033</v>
      </c>
      <c r="C10" s="18">
        <v>3286.0637831852669</v>
      </c>
      <c r="D10" s="18">
        <v>3617.91984577938</v>
      </c>
      <c r="E10" s="18">
        <v>3941.5229129669638</v>
      </c>
      <c r="F10" s="18">
        <v>3975.3644483488883</v>
      </c>
      <c r="G10" s="18">
        <v>4220.5609167339026</v>
      </c>
      <c r="H10" s="18">
        <v>4342.4719424332652</v>
      </c>
      <c r="I10" s="18">
        <v>4503.9247470509463</v>
      </c>
      <c r="J10" s="18">
        <v>4694.3142429486952</v>
      </c>
      <c r="K10" s="18">
        <v>4835.10336102156</v>
      </c>
      <c r="L10" s="18">
        <v>4901.00817381456</v>
      </c>
    </row>
    <row r="11" spans="1:13" s="19" customFormat="1" x14ac:dyDescent="0.2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3" x14ac:dyDescent="0.2">
      <c r="A12" s="8" t="s">
        <v>6</v>
      </c>
      <c r="B12" s="12">
        <v>583.96520265334925</v>
      </c>
      <c r="C12" s="12">
        <v>651.66265540980794</v>
      </c>
      <c r="D12" s="12">
        <v>693.91767247031044</v>
      </c>
      <c r="E12" s="12">
        <v>683.01225917678619</v>
      </c>
      <c r="F12" s="12">
        <v>745.23760915433252</v>
      </c>
      <c r="G12" s="13">
        <v>866.30222463117207</v>
      </c>
      <c r="H12" s="12">
        <v>897.34676092947302</v>
      </c>
      <c r="I12" s="12">
        <v>1047.1870052376944</v>
      </c>
      <c r="J12" s="12">
        <v>1137.812752541472</v>
      </c>
      <c r="K12" s="12">
        <v>1264.0858925502969</v>
      </c>
      <c r="L12" s="12">
        <v>1329.2110995825487</v>
      </c>
    </row>
    <row r="13" spans="1:13" x14ac:dyDescent="0.2">
      <c r="A13" s="8" t="s">
        <v>7</v>
      </c>
      <c r="B13" s="12">
        <v>52.323633973000007</v>
      </c>
      <c r="C13" s="12">
        <v>68.040945226385759</v>
      </c>
      <c r="D13" s="12">
        <v>91.121616246124418</v>
      </c>
      <c r="E13" s="12">
        <v>126.60887943203041</v>
      </c>
      <c r="F13" s="12">
        <v>146.88323824448861</v>
      </c>
      <c r="G13" s="13">
        <v>157.48476624201541</v>
      </c>
      <c r="H13" s="12">
        <v>156.24595156226431</v>
      </c>
      <c r="I13" s="12">
        <v>162.82377216537279</v>
      </c>
      <c r="J13" s="12">
        <v>169.01526120287133</v>
      </c>
      <c r="K13" s="12">
        <v>177.18058641072111</v>
      </c>
      <c r="L13" s="12">
        <v>187.85515442267686</v>
      </c>
    </row>
    <row r="14" spans="1:13" x14ac:dyDescent="0.2">
      <c r="A14" s="8" t="s">
        <v>8</v>
      </c>
      <c r="B14" s="12">
        <v>865.06076720882527</v>
      </c>
      <c r="C14" s="12">
        <v>789.18904229493376</v>
      </c>
      <c r="D14" s="12">
        <v>842.57109743533897</v>
      </c>
      <c r="E14" s="12">
        <v>925.9172997888802</v>
      </c>
      <c r="F14" s="12">
        <v>919.49822531720883</v>
      </c>
      <c r="G14" s="13">
        <v>902.14455619987268</v>
      </c>
      <c r="H14" s="12">
        <v>897.91081646146336</v>
      </c>
      <c r="I14" s="12">
        <v>953.55319984835864</v>
      </c>
      <c r="J14" s="12">
        <v>1011.1090192548293</v>
      </c>
      <c r="K14" s="12">
        <v>1032.7957437828559</v>
      </c>
      <c r="L14" s="12">
        <v>1045.3078082948332</v>
      </c>
    </row>
    <row r="15" spans="1:13" x14ac:dyDescent="0.2">
      <c r="A15" s="8" t="s">
        <v>9</v>
      </c>
      <c r="B15" s="12">
        <v>93.929063761730006</v>
      </c>
      <c r="C15" s="12">
        <v>133.15914534135482</v>
      </c>
      <c r="D15" s="12">
        <v>186.72993198576978</v>
      </c>
      <c r="E15" s="12">
        <v>286.82966107480854</v>
      </c>
      <c r="F15" s="12">
        <v>439.69761113341758</v>
      </c>
      <c r="G15" s="13">
        <v>540.90685168844675</v>
      </c>
      <c r="H15" s="12">
        <v>561.72878246247012</v>
      </c>
      <c r="I15" s="12">
        <v>648.55216653317586</v>
      </c>
      <c r="J15" s="12">
        <v>702.58082593447671</v>
      </c>
      <c r="K15" s="12">
        <v>753.22197437769069</v>
      </c>
      <c r="L15" s="12">
        <v>808.17588819027708</v>
      </c>
    </row>
    <row r="16" spans="1:13" x14ac:dyDescent="0.2">
      <c r="A16" s="8" t="s">
        <v>10</v>
      </c>
      <c r="B16" s="12">
        <v>61.914848497850386</v>
      </c>
      <c r="C16" s="12">
        <v>76.742757084264781</v>
      </c>
      <c r="D16" s="12">
        <v>116.37353680683583</v>
      </c>
      <c r="E16" s="12">
        <v>159.52850724192677</v>
      </c>
      <c r="F16" s="12">
        <v>192.01306628786944</v>
      </c>
      <c r="G16" s="13">
        <v>182.37475987190626</v>
      </c>
      <c r="H16" s="12">
        <v>183.41649364965355</v>
      </c>
      <c r="I16" s="12">
        <v>210.2860077060414</v>
      </c>
      <c r="J16" s="12">
        <v>222.36273313450081</v>
      </c>
      <c r="K16" s="12">
        <v>257.69165413910213</v>
      </c>
      <c r="L16" s="12">
        <v>324.16240452881061</v>
      </c>
    </row>
    <row r="17" spans="1:12" x14ac:dyDescent="0.2">
      <c r="A17" s="14" t="s">
        <v>11</v>
      </c>
      <c r="B17" s="15">
        <v>135.55238369718998</v>
      </c>
      <c r="C17" s="15">
        <v>188.69228004791998</v>
      </c>
      <c r="D17" s="15">
        <v>250.3587526776675</v>
      </c>
      <c r="E17" s="15">
        <v>336.06581022685896</v>
      </c>
      <c r="F17" s="15">
        <v>445.27373000954447</v>
      </c>
      <c r="G17" s="16">
        <v>478.07316418017263</v>
      </c>
      <c r="H17" s="15">
        <v>491.11901697988117</v>
      </c>
      <c r="I17" s="15">
        <v>577.80872559182046</v>
      </c>
      <c r="J17" s="15">
        <v>616.51706531784384</v>
      </c>
      <c r="K17" s="15">
        <v>653.8212245243102</v>
      </c>
      <c r="L17" s="15">
        <v>722.6982146571288</v>
      </c>
    </row>
    <row r="18" spans="1:12" s="19" customFormat="1" ht="12.4" customHeight="1" x14ac:dyDescent="0.2">
      <c r="A18" s="25" t="s">
        <v>42</v>
      </c>
      <c r="B18" s="18">
        <v>1792.7458997919448</v>
      </c>
      <c r="C18" s="18">
        <v>1907.4868254046669</v>
      </c>
      <c r="D18" s="18">
        <v>2181.0726076220471</v>
      </c>
      <c r="E18" s="18">
        <v>2517.9624169412909</v>
      </c>
      <c r="F18" s="18">
        <v>2888.6034801468613</v>
      </c>
      <c r="G18" s="18">
        <v>3127.2863228135857</v>
      </c>
      <c r="H18" s="18">
        <v>3187.7678220452058</v>
      </c>
      <c r="I18" s="18">
        <v>3600.2108770824634</v>
      </c>
      <c r="J18" s="18">
        <v>3859.3976573859941</v>
      </c>
      <c r="K18" s="18">
        <v>4138.7970757849771</v>
      </c>
      <c r="L18" s="18">
        <v>4417.4105696762754</v>
      </c>
    </row>
    <row r="19" spans="1:12" s="19" customFormat="1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">
      <c r="A20" s="8" t="s">
        <v>6</v>
      </c>
      <c r="B20" s="12">
        <v>609.24109677307706</v>
      </c>
      <c r="C20" s="12">
        <v>602.26324862316824</v>
      </c>
      <c r="D20" s="12">
        <v>614.59058161723146</v>
      </c>
      <c r="E20" s="12">
        <v>621.58104433232882</v>
      </c>
      <c r="F20" s="12">
        <v>593.9864193412991</v>
      </c>
      <c r="G20" s="13">
        <v>551.38320541731184</v>
      </c>
      <c r="H20" s="12">
        <v>503.70999449754976</v>
      </c>
      <c r="I20" s="12">
        <v>537.16135980262413</v>
      </c>
      <c r="J20" s="12">
        <v>449.40268120188949</v>
      </c>
      <c r="K20" s="12">
        <v>384.21363157637944</v>
      </c>
      <c r="L20" s="12">
        <v>337.28237094854876</v>
      </c>
    </row>
    <row r="21" spans="1:12" x14ac:dyDescent="0.2">
      <c r="A21" s="8" t="s">
        <v>7</v>
      </c>
      <c r="B21" s="12">
        <v>19.107576522707991</v>
      </c>
      <c r="C21" s="12">
        <v>22.803661456108145</v>
      </c>
      <c r="D21" s="12">
        <v>33.880646177113</v>
      </c>
      <c r="E21" s="12">
        <v>46.31863368162513</v>
      </c>
      <c r="F21" s="12">
        <v>52.721624887921195</v>
      </c>
      <c r="G21" s="13">
        <v>64.95263728711403</v>
      </c>
      <c r="H21" s="12">
        <v>65.621733135490686</v>
      </c>
      <c r="I21" s="12">
        <v>70.256367400525761</v>
      </c>
      <c r="J21" s="12">
        <v>81.873056930033897</v>
      </c>
      <c r="K21" s="12">
        <v>86.328510163924847</v>
      </c>
      <c r="L21" s="12">
        <v>87.246022087914994</v>
      </c>
    </row>
    <row r="22" spans="1:12" x14ac:dyDescent="0.2">
      <c r="A22" s="8" t="s">
        <v>8</v>
      </c>
      <c r="B22" s="12">
        <v>731.2845186060847</v>
      </c>
      <c r="C22" s="12">
        <v>510.14339850952376</v>
      </c>
      <c r="D22" s="12">
        <v>438.01669526799748</v>
      </c>
      <c r="E22" s="12">
        <v>447.50467371419757</v>
      </c>
      <c r="F22" s="12">
        <v>443.63646976842722</v>
      </c>
      <c r="G22" s="13">
        <v>441.56959341993479</v>
      </c>
      <c r="H22" s="12">
        <v>424.00114771331164</v>
      </c>
      <c r="I22" s="12">
        <v>406.16279975578084</v>
      </c>
      <c r="J22" s="12">
        <v>380.00473119869093</v>
      </c>
      <c r="K22" s="12">
        <v>368.93956136263705</v>
      </c>
      <c r="L22" s="12">
        <v>361.53978458432437</v>
      </c>
    </row>
    <row r="23" spans="1:12" x14ac:dyDescent="0.2">
      <c r="A23" s="8" t="s">
        <v>9</v>
      </c>
      <c r="B23" s="12">
        <v>0.53473500805348206</v>
      </c>
      <c r="C23" s="12">
        <v>0.69956001047790095</v>
      </c>
      <c r="D23" s="12">
        <v>0.73332001106441003</v>
      </c>
      <c r="E23" s="12">
        <v>0.98697001496702397</v>
      </c>
      <c r="F23" s="12">
        <v>0.69997501051425892</v>
      </c>
      <c r="G23" s="13">
        <v>0.74774001131951795</v>
      </c>
      <c r="H23" s="12">
        <v>0.74028325232379888</v>
      </c>
      <c r="I23" s="12">
        <v>0.70400200706754379</v>
      </c>
      <c r="J23" s="12">
        <v>0.66949890383086352</v>
      </c>
      <c r="K23" s="12">
        <v>0.6366867959621082</v>
      </c>
      <c r="L23" s="12">
        <v>0.60548280786267639</v>
      </c>
    </row>
    <row r="24" spans="1:12" x14ac:dyDescent="0.2">
      <c r="A24" s="8" t="s">
        <v>10</v>
      </c>
      <c r="B24" s="12">
        <v>105.06158306479431</v>
      </c>
      <c r="C24" s="12">
        <v>121.89107713501447</v>
      </c>
      <c r="D24" s="12">
        <v>130.69705634120837</v>
      </c>
      <c r="E24" s="12">
        <v>141.72145319453037</v>
      </c>
      <c r="F24" s="12">
        <v>147.05420835978202</v>
      </c>
      <c r="G24" s="13">
        <v>152.24865599592164</v>
      </c>
      <c r="H24" s="12">
        <v>159.90500420431536</v>
      </c>
      <c r="I24" s="12">
        <v>161.72681795633292</v>
      </c>
      <c r="J24" s="12">
        <v>168.9748544621489</v>
      </c>
      <c r="K24" s="12">
        <v>179.74726480279389</v>
      </c>
      <c r="L24" s="12">
        <v>197.3228285403809</v>
      </c>
    </row>
    <row r="25" spans="1:12" x14ac:dyDescent="0.2">
      <c r="A25" s="14" t="s">
        <v>11</v>
      </c>
      <c r="B25" s="15">
        <v>799.30310689687292</v>
      </c>
      <c r="C25" s="15">
        <v>994.62229773473621</v>
      </c>
      <c r="D25" s="15">
        <v>1092.1401823839738</v>
      </c>
      <c r="E25" s="15">
        <v>1760.07734241959</v>
      </c>
      <c r="F25" s="15">
        <v>2366.1621892963749</v>
      </c>
      <c r="G25" s="16">
        <v>2722.549993496003</v>
      </c>
      <c r="H25" s="15">
        <v>2651.4582671602893</v>
      </c>
      <c r="I25" s="15">
        <v>2915.5345514239648</v>
      </c>
      <c r="J25" s="15">
        <v>3103.6052132633968</v>
      </c>
      <c r="K25" s="15">
        <v>3240.8895175280522</v>
      </c>
      <c r="L25" s="15">
        <v>3352.5884037722503</v>
      </c>
    </row>
    <row r="26" spans="1:12" s="19" customFormat="1" ht="12.4" customHeight="1" x14ac:dyDescent="0.2">
      <c r="A26" s="25" t="s">
        <v>43</v>
      </c>
      <c r="B26" s="18">
        <v>2264.5326168715901</v>
      </c>
      <c r="C26" s="18">
        <v>2252.4232434690289</v>
      </c>
      <c r="D26" s="18">
        <v>2310.0584817985882</v>
      </c>
      <c r="E26" s="18">
        <v>3018.1901173572392</v>
      </c>
      <c r="F26" s="18">
        <v>3604.2608866643186</v>
      </c>
      <c r="G26" s="18">
        <v>3933.4518256276046</v>
      </c>
      <c r="H26" s="18">
        <v>3805.4364299632807</v>
      </c>
      <c r="I26" s="18">
        <v>4091.5458983462963</v>
      </c>
      <c r="J26" s="18">
        <v>4184.5300359599914</v>
      </c>
      <c r="K26" s="18">
        <v>4260.7551722297494</v>
      </c>
      <c r="L26" s="18">
        <v>4336.5848927412817</v>
      </c>
    </row>
    <row r="27" spans="1:12" s="19" customFormat="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x14ac:dyDescent="0.2">
      <c r="A28" s="8" t="s">
        <v>6</v>
      </c>
      <c r="B28" s="12">
        <v>154.46034730839969</v>
      </c>
      <c r="C28" s="12">
        <v>184.29060380428044</v>
      </c>
      <c r="D28" s="12">
        <v>197.78471434083829</v>
      </c>
      <c r="E28" s="12">
        <v>209.38318865451055</v>
      </c>
      <c r="F28" s="12">
        <v>213.83552127783636</v>
      </c>
      <c r="G28" s="13">
        <v>216.07646278588814</v>
      </c>
      <c r="H28" s="12">
        <v>216.15572349420583</v>
      </c>
      <c r="I28" s="12">
        <v>226.59232957535986</v>
      </c>
      <c r="J28" s="12">
        <v>227.60822896841879</v>
      </c>
      <c r="K28" s="12">
        <v>224.1780140714161</v>
      </c>
      <c r="L28" s="12">
        <v>186.97396360067927</v>
      </c>
    </row>
    <row r="29" spans="1:12" x14ac:dyDescent="0.2">
      <c r="A29" s="8" t="s">
        <v>7</v>
      </c>
      <c r="B29" s="12">
        <v>2.153</v>
      </c>
      <c r="C29" s="12">
        <v>2.169</v>
      </c>
      <c r="D29" s="12">
        <v>2.766</v>
      </c>
      <c r="E29" s="12">
        <v>3.7839407159342802</v>
      </c>
      <c r="F29" s="12">
        <v>4.8800265813649268</v>
      </c>
      <c r="G29" s="13">
        <v>4.7306016772936417</v>
      </c>
      <c r="H29" s="12">
        <v>4.7042584966285013</v>
      </c>
      <c r="I29" s="12">
        <v>8.1820241435488956</v>
      </c>
      <c r="J29" s="12">
        <v>8.8295097298275778</v>
      </c>
      <c r="K29" s="12">
        <v>8.343010996967914</v>
      </c>
      <c r="L29" s="12">
        <v>11.551036407657147</v>
      </c>
    </row>
    <row r="30" spans="1:12" x14ac:dyDescent="0.2">
      <c r="A30" s="8" t="s">
        <v>8</v>
      </c>
      <c r="B30" s="12">
        <v>229.2189231117346</v>
      </c>
      <c r="C30" s="12">
        <v>243.71283137982527</v>
      </c>
      <c r="D30" s="12">
        <v>267.39340311259218</v>
      </c>
      <c r="E30" s="12">
        <v>285.35795717208566</v>
      </c>
      <c r="F30" s="12">
        <v>272.88919360201589</v>
      </c>
      <c r="G30" s="13">
        <v>266.0563833504421</v>
      </c>
      <c r="H30" s="12">
        <v>270.40587967095894</v>
      </c>
      <c r="I30" s="12">
        <v>272.3600004657365</v>
      </c>
      <c r="J30" s="12">
        <v>278.2600203416219</v>
      </c>
      <c r="K30" s="12">
        <v>266.16958015934108</v>
      </c>
      <c r="L30" s="12">
        <v>227.74760998814764</v>
      </c>
    </row>
    <row r="31" spans="1:12" x14ac:dyDescent="0.2">
      <c r="A31" s="8" t="s">
        <v>9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0.98608289289092177</v>
      </c>
      <c r="H31" s="12">
        <v>0.87907860795583126</v>
      </c>
      <c r="I31" s="12">
        <v>8.6118080508666335</v>
      </c>
      <c r="J31" s="12">
        <v>11.313752998144544</v>
      </c>
      <c r="K31" s="12">
        <v>16.970629497216816</v>
      </c>
      <c r="L31" s="12">
        <v>21.496130696474637</v>
      </c>
    </row>
    <row r="32" spans="1:12" x14ac:dyDescent="0.2">
      <c r="A32" s="8" t="s">
        <v>10</v>
      </c>
      <c r="B32" s="12">
        <v>2.0129999999999999</v>
      </c>
      <c r="C32" s="12">
        <v>2.6920000000000002</v>
      </c>
      <c r="D32" s="12">
        <v>3.0989999999999998</v>
      </c>
      <c r="E32" s="12">
        <v>2.6898150022746754</v>
      </c>
      <c r="F32" s="12">
        <v>2.8817915268326693</v>
      </c>
      <c r="G32" s="13">
        <v>3.6349442970484684</v>
      </c>
      <c r="H32" s="12">
        <v>3.516314431823325</v>
      </c>
      <c r="I32" s="12">
        <v>3.2374279313934018</v>
      </c>
      <c r="J32" s="12">
        <v>3.2374279313934018</v>
      </c>
      <c r="K32" s="12">
        <v>4.1927345340996505</v>
      </c>
      <c r="L32" s="12">
        <v>8.4385416572385381</v>
      </c>
    </row>
    <row r="33" spans="1:14" x14ac:dyDescent="0.2">
      <c r="A33" s="14" t="s">
        <v>11</v>
      </c>
      <c r="B33" s="15">
        <v>65.235745485812529</v>
      </c>
      <c r="C33" s="15">
        <v>93.03904855862784</v>
      </c>
      <c r="D33" s="15">
        <v>113.2912212336516</v>
      </c>
      <c r="E33" s="15">
        <v>125.22196411277494</v>
      </c>
      <c r="F33" s="15">
        <v>131.68016020274186</v>
      </c>
      <c r="G33" s="16">
        <v>82.538063538036312</v>
      </c>
      <c r="H33" s="15">
        <v>94.09060600910874</v>
      </c>
      <c r="I33" s="15">
        <v>206.71733888819762</v>
      </c>
      <c r="J33" s="15">
        <v>259.16982053529847</v>
      </c>
      <c r="K33" s="15">
        <v>331.08503427421226</v>
      </c>
      <c r="L33" s="15">
        <v>402.9985426509304</v>
      </c>
    </row>
    <row r="34" spans="1:14" s="19" customFormat="1" ht="12.4" customHeight="1" x14ac:dyDescent="0.2">
      <c r="A34" s="25" t="s">
        <v>44</v>
      </c>
      <c r="B34" s="18">
        <v>453.08101590594686</v>
      </c>
      <c r="C34" s="18">
        <v>525.90348374273356</v>
      </c>
      <c r="D34" s="18">
        <v>584.33433868708198</v>
      </c>
      <c r="E34" s="18">
        <v>626.43686565758003</v>
      </c>
      <c r="F34" s="18">
        <v>626.16669319079176</v>
      </c>
      <c r="G34" s="18">
        <v>574.0225385415996</v>
      </c>
      <c r="H34" s="18">
        <v>589.75186071068117</v>
      </c>
      <c r="I34" s="18">
        <v>725.70092905510296</v>
      </c>
      <c r="J34" s="18">
        <v>788.41876050470466</v>
      </c>
      <c r="K34" s="18">
        <v>850.93900353325375</v>
      </c>
      <c r="L34" s="18">
        <v>859.20582500112778</v>
      </c>
      <c r="M34" s="8"/>
      <c r="N34" s="8"/>
    </row>
    <row r="35" spans="1:14" x14ac:dyDescent="0.2"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</row>
    <row r="36" spans="1:14" x14ac:dyDescent="0.2">
      <c r="A36" s="8" t="s">
        <v>6</v>
      </c>
      <c r="B36" s="12">
        <v>139.19752641909736</v>
      </c>
      <c r="C36" s="12">
        <v>152.88770064175094</v>
      </c>
      <c r="D36" s="12">
        <v>151.22019356345544</v>
      </c>
      <c r="E36" s="12">
        <v>150.12514041624382</v>
      </c>
      <c r="F36" s="12">
        <v>147.19123959207019</v>
      </c>
      <c r="G36" s="13">
        <v>153.50613871058243</v>
      </c>
      <c r="H36" s="12">
        <v>152.31315757895172</v>
      </c>
      <c r="I36" s="12">
        <v>159.10512076362747</v>
      </c>
      <c r="J36" s="12">
        <v>161.93946242076458</v>
      </c>
      <c r="K36" s="12">
        <v>164.20221302039349</v>
      </c>
      <c r="L36" s="12">
        <v>166.46496362002239</v>
      </c>
    </row>
    <row r="37" spans="1:14" x14ac:dyDescent="0.2">
      <c r="A37" s="8" t="s">
        <v>7</v>
      </c>
      <c r="B37" s="12">
        <v>82.225566707487658</v>
      </c>
      <c r="C37" s="12">
        <v>105.5202174425614</v>
      </c>
      <c r="D37" s="12">
        <v>126.27180193861018</v>
      </c>
      <c r="E37" s="12">
        <v>141.60127295815465</v>
      </c>
      <c r="F37" s="12">
        <v>158.66390769925849</v>
      </c>
      <c r="G37" s="13">
        <v>155.37963631522206</v>
      </c>
      <c r="H37" s="12">
        <v>159.92102228919794</v>
      </c>
      <c r="I37" s="12">
        <v>185.9674359169224</v>
      </c>
      <c r="J37" s="12">
        <v>219.03743128931529</v>
      </c>
      <c r="K37" s="12">
        <v>232.7169194551297</v>
      </c>
      <c r="L37" s="12">
        <v>247.30150786079557</v>
      </c>
    </row>
    <row r="38" spans="1:14" x14ac:dyDescent="0.2">
      <c r="A38" s="8" t="s">
        <v>8</v>
      </c>
      <c r="B38" s="12">
        <v>162.40298844397265</v>
      </c>
      <c r="C38" s="12">
        <v>178.55585523881615</v>
      </c>
      <c r="D38" s="12">
        <v>188.88213887442285</v>
      </c>
      <c r="E38" s="12">
        <v>179.76789125214114</v>
      </c>
      <c r="F38" s="12">
        <v>197.49627842594239</v>
      </c>
      <c r="G38" s="13">
        <v>195.71695926752426</v>
      </c>
      <c r="H38" s="12">
        <v>192.69092025235665</v>
      </c>
      <c r="I38" s="12">
        <v>207.31657190051195</v>
      </c>
      <c r="J38" s="12">
        <v>217.97512733446075</v>
      </c>
      <c r="K38" s="12">
        <v>225.44185910778054</v>
      </c>
      <c r="L38" s="12">
        <v>231.76714810238505</v>
      </c>
    </row>
    <row r="39" spans="1:14" x14ac:dyDescent="0.2">
      <c r="A39" s="8" t="s">
        <v>9</v>
      </c>
      <c r="B39" s="12">
        <v>2.2419571887586525</v>
      </c>
      <c r="C39" s="12">
        <v>2.7576072770059259</v>
      </c>
      <c r="D39" s="12">
        <v>1.8411092455989477</v>
      </c>
      <c r="E39" s="12">
        <v>5.1127873014436078</v>
      </c>
      <c r="F39" s="12">
        <v>4.0316644621441569</v>
      </c>
      <c r="G39" s="13">
        <v>5.202968824797007</v>
      </c>
      <c r="H39" s="12">
        <v>5.232420034132387</v>
      </c>
      <c r="I39" s="12">
        <v>5.9613540613731262</v>
      </c>
      <c r="J39" s="12">
        <v>7.4636296601348597</v>
      </c>
      <c r="K39" s="12">
        <v>8.3238664569851117</v>
      </c>
      <c r="L39" s="12">
        <v>9.184103253835362</v>
      </c>
    </row>
    <row r="40" spans="1:14" x14ac:dyDescent="0.2">
      <c r="A40" s="8" t="s">
        <v>10</v>
      </c>
      <c r="B40" s="12">
        <v>12.85433070031115</v>
      </c>
      <c r="C40" s="12">
        <v>13.744738885365253</v>
      </c>
      <c r="D40" s="12">
        <v>16.855999675649521</v>
      </c>
      <c r="E40" s="12">
        <v>20.3065626010949</v>
      </c>
      <c r="F40" s="12">
        <v>24.790118191160111</v>
      </c>
      <c r="G40" s="13">
        <v>27.536790308172847</v>
      </c>
      <c r="H40" s="12">
        <v>28.252228245416333</v>
      </c>
      <c r="I40" s="12">
        <v>33.897534109140182</v>
      </c>
      <c r="J40" s="12">
        <v>45.022128642725967</v>
      </c>
      <c r="K40" s="12">
        <v>56.940302511862235</v>
      </c>
      <c r="L40" s="12">
        <v>65.991304910377877</v>
      </c>
    </row>
    <row r="41" spans="1:14" x14ac:dyDescent="0.2">
      <c r="A41" s="14" t="s">
        <v>11</v>
      </c>
      <c r="B41" s="15">
        <v>90.577837125771751</v>
      </c>
      <c r="C41" s="15">
        <v>109.20639698435167</v>
      </c>
      <c r="D41" s="15">
        <v>117.23213992966211</v>
      </c>
      <c r="E41" s="15">
        <v>164.4053211810288</v>
      </c>
      <c r="F41" s="15">
        <v>251.70059189030161</v>
      </c>
      <c r="G41" s="16">
        <v>341.64345057761074</v>
      </c>
      <c r="H41" s="15">
        <v>349.37967961624116</v>
      </c>
      <c r="I41" s="15">
        <v>393.51528056813703</v>
      </c>
      <c r="J41" s="15">
        <v>450.22290979305467</v>
      </c>
      <c r="K41" s="15">
        <v>501.63539724944633</v>
      </c>
      <c r="L41" s="15">
        <v>553.04788470583799</v>
      </c>
    </row>
    <row r="42" spans="1:14" s="19" customFormat="1" ht="12.4" customHeight="1" x14ac:dyDescent="0.2">
      <c r="A42" s="25" t="s">
        <v>45</v>
      </c>
      <c r="B42" s="18">
        <v>489.50020658539921</v>
      </c>
      <c r="C42" s="18">
        <v>562.6725164698513</v>
      </c>
      <c r="D42" s="18">
        <v>602.30338322739908</v>
      </c>
      <c r="E42" s="18">
        <v>661.318975710107</v>
      </c>
      <c r="F42" s="18">
        <v>783.87380026087703</v>
      </c>
      <c r="G42" s="18">
        <v>878.98594400390948</v>
      </c>
      <c r="H42" s="18">
        <v>887.78942801629614</v>
      </c>
      <c r="I42" s="18">
        <v>985.76329731971214</v>
      </c>
      <c r="J42" s="18">
        <v>1101.6606891404563</v>
      </c>
      <c r="K42" s="18">
        <v>1189.2605578015973</v>
      </c>
      <c r="L42" s="18">
        <v>1273.756912453254</v>
      </c>
      <c r="M42" s="8"/>
      <c r="N42" s="8"/>
    </row>
    <row r="43" spans="1:14" s="19" customFormat="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4" x14ac:dyDescent="0.2">
      <c r="A44" s="8" t="s">
        <v>6</v>
      </c>
      <c r="B44" s="12">
        <v>1.3824017008477034</v>
      </c>
      <c r="C44" s="12">
        <v>2.5101749792103143</v>
      </c>
      <c r="D44" s="12">
        <v>3.1778858894497892</v>
      </c>
      <c r="E44" s="12">
        <v>7.9707639851583147</v>
      </c>
      <c r="F44" s="12">
        <v>28.737548632410704</v>
      </c>
      <c r="G44" s="13">
        <v>33.8754325513327</v>
      </c>
      <c r="H44" s="12">
        <v>32.819383259911895</v>
      </c>
      <c r="I44" s="12">
        <v>38.150289017341038</v>
      </c>
      <c r="J44" s="12">
        <v>41.382667964946457</v>
      </c>
      <c r="K44" s="12">
        <v>45.099967223861022</v>
      </c>
      <c r="L44" s="12">
        <v>48.497854077253216</v>
      </c>
    </row>
    <row r="45" spans="1:14" x14ac:dyDescent="0.2">
      <c r="A45" s="8" t="s">
        <v>7</v>
      </c>
      <c r="B45" s="12">
        <v>5.6888202048162446</v>
      </c>
      <c r="C45" s="12">
        <v>6.1825258767730551</v>
      </c>
      <c r="D45" s="12">
        <v>5.3854954933211658</v>
      </c>
      <c r="E45" s="12">
        <v>8.5722139618472095</v>
      </c>
      <c r="F45" s="12">
        <v>18.561698718467142</v>
      </c>
      <c r="G45" s="13">
        <v>20.851991810113638</v>
      </c>
      <c r="H45" s="12">
        <v>20.484581497797357</v>
      </c>
      <c r="I45" s="12">
        <v>25.080282594733465</v>
      </c>
      <c r="J45" s="12">
        <v>30.412203829925353</v>
      </c>
      <c r="K45" s="12">
        <v>35.299901671583086</v>
      </c>
      <c r="L45" s="12">
        <v>40.805546384945529</v>
      </c>
    </row>
    <row r="46" spans="1:14" x14ac:dyDescent="0.2">
      <c r="A46" s="8" t="s">
        <v>8</v>
      </c>
      <c r="B46" s="12">
        <v>0</v>
      </c>
      <c r="C46" s="12">
        <v>0.27097758057263499</v>
      </c>
      <c r="D46" s="12">
        <v>0.49755737099304154</v>
      </c>
      <c r="E46" s="12">
        <v>2.3069878809786184</v>
      </c>
      <c r="F46" s="12">
        <v>8.9725998214356633</v>
      </c>
      <c r="G46" s="13">
        <v>9.5391468362867613</v>
      </c>
      <c r="H46" s="12">
        <v>9.7230962869729396</v>
      </c>
      <c r="I46" s="12">
        <v>12.524084778420038</v>
      </c>
      <c r="J46" s="12">
        <v>15.611814345991565</v>
      </c>
      <c r="K46" s="12">
        <v>15.732546705998031</v>
      </c>
      <c r="L46" s="12">
        <v>15.21954440409376</v>
      </c>
    </row>
    <row r="47" spans="1:14" x14ac:dyDescent="0.2">
      <c r="A47" s="8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3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</row>
    <row r="48" spans="1:14" x14ac:dyDescent="0.2">
      <c r="A48" s="8" t="s">
        <v>10</v>
      </c>
      <c r="B48" s="12">
        <v>2.2675053176470589E-2</v>
      </c>
      <c r="C48" s="12">
        <v>5.6687632941176472E-3</v>
      </c>
      <c r="D48" s="12">
        <v>5.818172628066256E-3</v>
      </c>
      <c r="E48" s="12">
        <v>6.0109116231855603E-3</v>
      </c>
      <c r="F48" s="12">
        <v>3.1398638939878841E-2</v>
      </c>
      <c r="G48" s="13">
        <v>3.21051861855573E-2</v>
      </c>
      <c r="H48" s="12">
        <v>0.12586532410320958</v>
      </c>
      <c r="I48" s="12">
        <v>0.41746949261400124</v>
      </c>
      <c r="J48" s="12">
        <v>0.84388185654008452</v>
      </c>
      <c r="K48" s="12">
        <v>1.3110455588331693</v>
      </c>
      <c r="L48" s="12">
        <v>4.7210300429184544</v>
      </c>
    </row>
    <row r="49" spans="1:14" x14ac:dyDescent="0.2">
      <c r="A49" s="14" t="s">
        <v>11</v>
      </c>
      <c r="B49" s="15">
        <v>0</v>
      </c>
      <c r="C49" s="15">
        <v>0</v>
      </c>
      <c r="D49" s="15">
        <v>8.4363503106960711E-2</v>
      </c>
      <c r="E49" s="15">
        <v>0.84816680264566946</v>
      </c>
      <c r="F49" s="15">
        <v>3.4483640913360567</v>
      </c>
      <c r="G49" s="16">
        <v>6.4932591552352008</v>
      </c>
      <c r="H49" s="15">
        <v>6.3247325361862812</v>
      </c>
      <c r="I49" s="15">
        <v>7.4181117533718686</v>
      </c>
      <c r="J49" s="15">
        <v>11.230120090879588</v>
      </c>
      <c r="K49" s="15">
        <v>16.453621763356274</v>
      </c>
      <c r="L49" s="15">
        <v>22.812809508088478</v>
      </c>
    </row>
    <row r="50" spans="1:14" s="19" customFormat="1" x14ac:dyDescent="0.2">
      <c r="A50" s="25" t="s">
        <v>46</v>
      </c>
      <c r="B50" s="18">
        <v>7.0938969588404186</v>
      </c>
      <c r="C50" s="18">
        <v>8.9693471998501231</v>
      </c>
      <c r="D50" s="18">
        <v>9.1511204294990236</v>
      </c>
      <c r="E50" s="18">
        <v>19.704143542253</v>
      </c>
      <c r="F50" s="18">
        <v>59.751609902589443</v>
      </c>
      <c r="G50" s="18">
        <v>70.791935539153855</v>
      </c>
      <c r="H50" s="18">
        <v>69.47765890497169</v>
      </c>
      <c r="I50" s="18">
        <v>83.59023763648041</v>
      </c>
      <c r="J50" s="18">
        <v>99.480688088283046</v>
      </c>
      <c r="K50" s="18">
        <v>113.89708292363159</v>
      </c>
      <c r="L50" s="18">
        <v>132.05678441729944</v>
      </c>
    </row>
    <row r="51" spans="1:14" s="19" customFormat="1" x14ac:dyDescent="0.2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 spans="1:14" x14ac:dyDescent="0.2">
      <c r="A52" s="31" t="s">
        <v>6</v>
      </c>
      <c r="B52" s="12">
        <v>16.53748141795117</v>
      </c>
      <c r="C52" s="12">
        <v>19.522173081844169</v>
      </c>
      <c r="D52" s="12">
        <v>21.433123516698714</v>
      </c>
      <c r="E52" s="12">
        <v>25.526724132029688</v>
      </c>
      <c r="F52" s="12">
        <v>45.353457370004072</v>
      </c>
      <c r="G52" s="13">
        <v>73.571686872789883</v>
      </c>
      <c r="H52" s="12">
        <v>77.482374561879197</v>
      </c>
      <c r="I52" s="12">
        <v>105.14057319593041</v>
      </c>
      <c r="J52" s="12">
        <v>154.41194947159252</v>
      </c>
      <c r="K52" s="12">
        <v>212.37912162249114</v>
      </c>
      <c r="L52" s="12">
        <v>259.10878296656551</v>
      </c>
      <c r="M52" s="19"/>
      <c r="N52" s="19"/>
    </row>
    <row r="53" spans="1:14" x14ac:dyDescent="0.2">
      <c r="A53" s="31" t="s">
        <v>7</v>
      </c>
      <c r="B53" s="12">
        <v>2.2267292395024301</v>
      </c>
      <c r="C53" s="12">
        <v>2.7951434958541492</v>
      </c>
      <c r="D53" s="12">
        <v>3.9720278722617151</v>
      </c>
      <c r="E53" s="12">
        <v>6.260463167990447</v>
      </c>
      <c r="F53" s="12">
        <v>10.612939982943134</v>
      </c>
      <c r="G53" s="13">
        <v>21.50907819601953</v>
      </c>
      <c r="H53" s="12">
        <v>24.897606022497527</v>
      </c>
      <c r="I53" s="12">
        <v>40.026455938650635</v>
      </c>
      <c r="J53" s="12">
        <v>52.548140252440149</v>
      </c>
      <c r="K53" s="12">
        <v>66.907599573363825</v>
      </c>
      <c r="L53" s="12">
        <v>82.243032075019414</v>
      </c>
      <c r="M53" s="19"/>
      <c r="N53" s="19"/>
    </row>
    <row r="54" spans="1:14" x14ac:dyDescent="0.2">
      <c r="A54" s="31" t="s">
        <v>8</v>
      </c>
      <c r="B54" s="12">
        <v>4.5060653486332427</v>
      </c>
      <c r="C54" s="12">
        <v>7.1690124873743759</v>
      </c>
      <c r="D54" s="12">
        <v>14.79455436757967</v>
      </c>
      <c r="E54" s="12">
        <v>35.130882752652219</v>
      </c>
      <c r="F54" s="12">
        <v>71.329694408203196</v>
      </c>
      <c r="G54" s="13">
        <v>124.41083611653485</v>
      </c>
      <c r="H54" s="12">
        <v>131.51677123485433</v>
      </c>
      <c r="I54" s="12">
        <v>179.37008583806144</v>
      </c>
      <c r="J54" s="12">
        <v>231.28580180962166</v>
      </c>
      <c r="K54" s="12">
        <v>283.95203224008367</v>
      </c>
      <c r="L54" s="12">
        <v>340.11363564247176</v>
      </c>
      <c r="M54" s="19"/>
      <c r="N54" s="19"/>
    </row>
    <row r="55" spans="1:14" x14ac:dyDescent="0.2">
      <c r="A55" s="31" t="s">
        <v>9</v>
      </c>
      <c r="B55" s="12">
        <v>2.26275059962891E-4</v>
      </c>
      <c r="C55" s="12">
        <v>2.26275059962891E-4</v>
      </c>
      <c r="D55" s="12">
        <v>1.3576503597773457E-3</v>
      </c>
      <c r="E55" s="12">
        <v>1.8216285130345757E-2</v>
      </c>
      <c r="F55" s="12">
        <v>7.3990260485737494E-2</v>
      </c>
      <c r="G55" s="13">
        <v>0.34917097587730195</v>
      </c>
      <c r="H55" s="12">
        <v>0.570215911591062</v>
      </c>
      <c r="I55" s="12">
        <v>6.9416015283331944</v>
      </c>
      <c r="J55" s="12">
        <v>12.883723589980313</v>
      </c>
      <c r="K55" s="12">
        <v>20.752590450523691</v>
      </c>
      <c r="L55" s="12">
        <v>27.320827236056122</v>
      </c>
      <c r="M55" s="19"/>
      <c r="N55" s="19"/>
    </row>
    <row r="56" spans="1:14" x14ac:dyDescent="0.2">
      <c r="A56" s="31" t="s">
        <v>10</v>
      </c>
      <c r="B56" s="12">
        <v>0.13505048315680002</v>
      </c>
      <c r="C56" s="12">
        <v>0.1305249819575422</v>
      </c>
      <c r="D56" s="12">
        <v>0.42885996278026817</v>
      </c>
      <c r="E56" s="12">
        <v>0.74549670219315078</v>
      </c>
      <c r="F56" s="12">
        <v>1.3056339529346774</v>
      </c>
      <c r="G56" s="13">
        <v>2.9027997507932475</v>
      </c>
      <c r="H56" s="12">
        <v>3.8301132482578879</v>
      </c>
      <c r="I56" s="12">
        <v>10.198917122774828</v>
      </c>
      <c r="J56" s="12">
        <v>18.129978177008596</v>
      </c>
      <c r="K56" s="12">
        <v>27.904983046775403</v>
      </c>
      <c r="L56" s="12">
        <v>39.725920966888516</v>
      </c>
      <c r="M56" s="19"/>
      <c r="N56" s="19"/>
    </row>
    <row r="57" spans="1:14" x14ac:dyDescent="0.2">
      <c r="A57" s="43" t="s">
        <v>11</v>
      </c>
      <c r="B57" s="15">
        <v>5.1596893319415873</v>
      </c>
      <c r="C57" s="15">
        <v>7.7393796647383377</v>
      </c>
      <c r="D57" s="15">
        <v>11.144966034278232</v>
      </c>
      <c r="E57" s="15">
        <v>17.213163343483401</v>
      </c>
      <c r="F57" s="15">
        <v>39.309673388411646</v>
      </c>
      <c r="G57" s="16">
        <v>94.174974475716652</v>
      </c>
      <c r="H57" s="15">
        <v>116.2741003297206</v>
      </c>
      <c r="I57" s="15">
        <v>242.98169072392011</v>
      </c>
      <c r="J57" s="15">
        <v>368.44440650996614</v>
      </c>
      <c r="K57" s="15">
        <v>493.52853588654841</v>
      </c>
      <c r="L57" s="15">
        <v>610.87312727192727</v>
      </c>
      <c r="M57" s="19"/>
      <c r="N57" s="19"/>
    </row>
    <row r="58" spans="1:14" s="19" customFormat="1" x14ac:dyDescent="0.2">
      <c r="A58" s="44" t="s">
        <v>56</v>
      </c>
      <c r="B58" s="18">
        <v>28.565242096245193</v>
      </c>
      <c r="C58" s="18">
        <v>37.35645998682854</v>
      </c>
      <c r="D58" s="18">
        <v>51.774889403958376</v>
      </c>
      <c r="E58" s="18">
        <v>84.894946383479251</v>
      </c>
      <c r="F58" s="18">
        <v>167.98538936298249</v>
      </c>
      <c r="G58" s="18">
        <v>316.91854638773145</v>
      </c>
      <c r="H58" s="18">
        <v>354.57118130880059</v>
      </c>
      <c r="I58" s="18">
        <v>584.65932434767058</v>
      </c>
      <c r="J58" s="18">
        <v>837.70399981060928</v>
      </c>
      <c r="K58" s="18">
        <v>1105.4248628197861</v>
      </c>
      <c r="L58" s="18">
        <v>1359.3853261589288</v>
      </c>
    </row>
    <row r="59" spans="1:14" s="19" customFormat="1" x14ac:dyDescent="0.2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4" s="19" customFormat="1" x14ac:dyDescent="0.2">
      <c r="A60" s="28" t="s">
        <v>47</v>
      </c>
      <c r="B60" s="29">
        <f>B10+B18+B26+B34+B42+B50+B58</f>
        <v>8210.96546937317</v>
      </c>
      <c r="C60" s="29">
        <f t="shared" ref="C60:L60" si="0">C10+C18+C26+C34+C42+C50+C58</f>
        <v>8580.8756594582264</v>
      </c>
      <c r="D60" s="29">
        <f t="shared" si="0"/>
        <v>9356.6146669479531</v>
      </c>
      <c r="E60" s="29">
        <f t="shared" si="0"/>
        <v>10870.030378558913</v>
      </c>
      <c r="F60" s="29">
        <f t="shared" si="0"/>
        <v>12106.006307877307</v>
      </c>
      <c r="G60" s="29">
        <f t="shared" si="0"/>
        <v>13122.018029647486</v>
      </c>
      <c r="H60" s="29">
        <f t="shared" si="0"/>
        <v>13237.266323382502</v>
      </c>
      <c r="I60" s="29">
        <f t="shared" si="0"/>
        <v>14575.395310838674</v>
      </c>
      <c r="J60" s="29">
        <f t="shared" si="0"/>
        <v>15565.506073838733</v>
      </c>
      <c r="K60" s="29">
        <f t="shared" si="0"/>
        <v>16494.177116114555</v>
      </c>
      <c r="L60" s="29">
        <f t="shared" si="0"/>
        <v>17279.408484262727</v>
      </c>
    </row>
    <row r="61" spans="1:14" x14ac:dyDescent="0.2">
      <c r="A61" s="9" t="s">
        <v>48</v>
      </c>
      <c r="B61" s="12">
        <v>3452.332192766492</v>
      </c>
      <c r="C61" s="12">
        <v>3675.3903559209889</v>
      </c>
      <c r="D61" s="12">
        <v>3848.199427506644</v>
      </c>
      <c r="E61" s="12">
        <v>3849.8438079666143</v>
      </c>
      <c r="F61" s="12">
        <v>3910.6746483312295</v>
      </c>
      <c r="G61" s="13">
        <v>4199.4811366951553</v>
      </c>
      <c r="H61" s="12">
        <v>4238.9833928050784</v>
      </c>
      <c r="I61" s="12">
        <v>4703.0357761596324</v>
      </c>
      <c r="J61" s="12">
        <v>4895.0393263973356</v>
      </c>
      <c r="K61" s="12">
        <v>5159.6617364311369</v>
      </c>
      <c r="L61" s="12">
        <v>5281.6503585215287</v>
      </c>
    </row>
    <row r="62" spans="1:14" x14ac:dyDescent="0.2">
      <c r="A62" s="9" t="s">
        <v>20</v>
      </c>
      <c r="B62" s="12">
        <v>4758.633276606678</v>
      </c>
      <c r="C62" s="12">
        <v>4905.485303537238</v>
      </c>
      <c r="D62" s="12">
        <v>5508.4152394413095</v>
      </c>
      <c r="E62" s="12">
        <v>7020.1865705922983</v>
      </c>
      <c r="F62" s="12">
        <v>8195.3316595460801</v>
      </c>
      <c r="G62" s="13">
        <v>8922.536892952332</v>
      </c>
      <c r="H62" s="12">
        <v>8998.2829305774248</v>
      </c>
      <c r="I62" s="12">
        <v>9872.3595346790389</v>
      </c>
      <c r="J62" s="12">
        <v>10670.4667474414</v>
      </c>
      <c r="K62" s="12">
        <v>11334.51537968342</v>
      </c>
      <c r="L62" s="12">
        <v>11997.758125741198</v>
      </c>
    </row>
    <row r="63" spans="1:14" x14ac:dyDescent="0.2">
      <c r="A63" s="9" t="s">
        <v>49</v>
      </c>
      <c r="B63" s="12">
        <v>908.46224166725904</v>
      </c>
      <c r="C63" s="12">
        <v>921.39973184740393</v>
      </c>
      <c r="D63" s="12">
        <v>905.84054504435085</v>
      </c>
      <c r="E63" s="12">
        <v>850.49635651345807</v>
      </c>
      <c r="F63" s="12">
        <v>789.62828837796076</v>
      </c>
      <c r="G63" s="13">
        <v>747.65400652920732</v>
      </c>
      <c r="H63" s="12">
        <v>747.29887937235412</v>
      </c>
      <c r="I63" s="12">
        <v>743.53913136105621</v>
      </c>
      <c r="J63" s="12">
        <v>739.09621023987199</v>
      </c>
      <c r="K63" s="12">
        <v>713.59041836841584</v>
      </c>
      <c r="L63" s="12">
        <v>676.30485536192964</v>
      </c>
    </row>
    <row r="64" spans="1:14" x14ac:dyDescent="0.2">
      <c r="A64" s="9" t="s">
        <v>22</v>
      </c>
      <c r="B64" s="12">
        <v>1105.3194092438735</v>
      </c>
      <c r="C64" s="12">
        <v>1169.2725977669791</v>
      </c>
      <c r="D64" s="12">
        <v>1200.3389568445541</v>
      </c>
      <c r="E64" s="12">
        <v>1153.6494262024032</v>
      </c>
      <c r="F64" s="12">
        <v>1086.5817765564416</v>
      </c>
      <c r="G64" s="13">
        <v>1034.9740883063293</v>
      </c>
      <c r="H64" s="12">
        <v>1041.2681282818266</v>
      </c>
      <c r="I64" s="12">
        <v>1035.1367082011568</v>
      </c>
      <c r="J64" s="12">
        <v>1023.9369147035595</v>
      </c>
      <c r="K64" s="12">
        <v>995.69519443796173</v>
      </c>
      <c r="L64" s="12">
        <v>949.9168752857521</v>
      </c>
    </row>
    <row r="65" spans="1:12" x14ac:dyDescent="0.2">
      <c r="A65" s="30" t="s">
        <v>50</v>
      </c>
      <c r="B65" s="15">
        <v>1675.4494336736416</v>
      </c>
      <c r="C65" s="15">
        <v>1229.1289924553334</v>
      </c>
      <c r="D65" s="15">
        <v>1280.4283765704381</v>
      </c>
      <c r="E65" s="15">
        <v>1571.3372048901424</v>
      </c>
      <c r="F65" s="15">
        <v>1686.2582369491795</v>
      </c>
      <c r="G65" s="16">
        <v>1738.7952343638201</v>
      </c>
      <c r="H65" s="15">
        <v>1725.1850538838062</v>
      </c>
      <c r="I65" s="15">
        <v>1833.9784447894981</v>
      </c>
      <c r="J65" s="15">
        <v>1934.2300557812566</v>
      </c>
      <c r="K65" s="15">
        <v>1991.0865627129767</v>
      </c>
      <c r="L65" s="15">
        <v>2045.1790195847989</v>
      </c>
    </row>
    <row r="66" spans="1:12" x14ac:dyDescent="0.2">
      <c r="A66" s="9" t="s">
        <v>24</v>
      </c>
      <c r="B66" s="12">
        <v>1664.4679836151724</v>
      </c>
      <c r="C66" s="12">
        <v>1669.7269257242835</v>
      </c>
      <c r="D66" s="12">
        <v>1676.4307838091142</v>
      </c>
      <c r="E66" s="12">
        <v>1633.1381023367974</v>
      </c>
      <c r="F66" s="12">
        <v>1752.3785199284584</v>
      </c>
      <c r="G66" s="13">
        <v>2042.6100809014872</v>
      </c>
      <c r="H66" s="12">
        <v>2061.8352715073238</v>
      </c>
      <c r="I66" s="12">
        <v>2354.9921716872577</v>
      </c>
      <c r="J66" s="12">
        <v>2472.0452191410573</v>
      </c>
      <c r="K66" s="12">
        <v>2603.7997223233228</v>
      </c>
      <c r="L66" s="12">
        <v>2631.3373863361871</v>
      </c>
    </row>
    <row r="67" spans="1:12" x14ac:dyDescent="0.2">
      <c r="A67" s="9" t="s">
        <v>25</v>
      </c>
      <c r="B67" s="12">
        <v>721.15627423116325</v>
      </c>
      <c r="C67" s="12">
        <v>892.93207788165319</v>
      </c>
      <c r="D67" s="12">
        <v>949.86319138376689</v>
      </c>
      <c r="E67" s="12">
        <v>1571.6870943355746</v>
      </c>
      <c r="F67" s="12">
        <v>2151.618713449348</v>
      </c>
      <c r="G67" s="13">
        <v>2501.6673644771254</v>
      </c>
      <c r="H67" s="12">
        <v>2445.8384387018814</v>
      </c>
      <c r="I67" s="12">
        <v>2829.5958596669489</v>
      </c>
      <c r="J67" s="12">
        <v>3111.1125174600543</v>
      </c>
      <c r="K67" s="12">
        <v>3307.3590997376778</v>
      </c>
      <c r="L67" s="12">
        <v>3502.7693886093798</v>
      </c>
    </row>
    <row r="68" spans="1:12" x14ac:dyDescent="0.2">
      <c r="A68" s="32" t="s">
        <v>58</v>
      </c>
      <c r="B68" s="33">
        <v>153.3691929315078</v>
      </c>
      <c r="C68" s="33">
        <v>190.41047484525544</v>
      </c>
      <c r="D68" s="33">
        <v>211.89980982335493</v>
      </c>
      <c r="E68" s="33">
        <v>252.10396052613001</v>
      </c>
      <c r="F68" s="33">
        <v>342.59589116666518</v>
      </c>
      <c r="G68" s="34">
        <v>365.66274016132417</v>
      </c>
      <c r="H68" s="33">
        <v>377.88092118980256</v>
      </c>
      <c r="I68" s="33">
        <v>463.23041750061412</v>
      </c>
      <c r="J68" s="33">
        <v>575.86880960058056</v>
      </c>
      <c r="K68" s="33">
        <v>692.34416692564253</v>
      </c>
      <c r="L68" s="33">
        <v>817.03425732137032</v>
      </c>
    </row>
    <row r="70" spans="1:12" x14ac:dyDescent="0.2">
      <c r="A70" s="35" t="s">
        <v>51</v>
      </c>
    </row>
    <row r="71" spans="1:12" x14ac:dyDescent="0.2">
      <c r="A71" s="9" t="s">
        <v>65</v>
      </c>
    </row>
    <row r="72" spans="1:12" x14ac:dyDescent="0.2">
      <c r="A72" s="9" t="s">
        <v>54</v>
      </c>
    </row>
    <row r="73" spans="1:12" x14ac:dyDescent="0.2">
      <c r="A73" s="9" t="s">
        <v>61</v>
      </c>
    </row>
    <row r="74" spans="1:12" x14ac:dyDescent="0.2">
      <c r="A74" s="9" t="s">
        <v>52</v>
      </c>
    </row>
    <row r="76" spans="1:12" x14ac:dyDescent="0.2">
      <c r="C76" s="45"/>
    </row>
  </sheetData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Consumption by fuel</vt:lpstr>
      <vt:lpstr>Consumption by sector</vt:lpstr>
      <vt:lpstr>Production</vt:lpstr>
    </vt:vector>
  </TitlesOfParts>
  <Company>BP International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Claire</dc:creator>
  <cp:lastModifiedBy>James, Lucy</cp:lastModifiedBy>
  <cp:lastPrinted>2013-01-14T13:53:26Z</cp:lastPrinted>
  <dcterms:created xsi:type="dcterms:W3CDTF">2013-01-14T12:24:08Z</dcterms:created>
  <dcterms:modified xsi:type="dcterms:W3CDTF">2016-02-10T17:10:27Z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WorkbookVersion">
    <vt:i4>2</vt:i4>
  </property>
</Properties>
</file>