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rsKite\Downloads\"/>
    </mc:Choice>
  </mc:AlternateContent>
  <xr:revisionPtr revIDLastSave="0" documentId="13_ncr:1_{18C77E60-B4C9-4D27-83F7-910E59E6546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ll of Materials" sheetId="1" r:id="rId1"/>
    <sheet name="Old Vers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3" i="1" l="1"/>
  <c r="E11" i="1"/>
  <c r="E10" i="1"/>
  <c r="E9" i="1"/>
</calcChain>
</file>

<file path=xl/sharedStrings.xml><?xml version="1.0" encoding="utf-8"?>
<sst xmlns="http://schemas.openxmlformats.org/spreadsheetml/2006/main" count="109" uniqueCount="91">
  <si>
    <t>Note: Due to adjustments made to the sheet it may be wider than some screens. Color legends is to the left.</t>
  </si>
  <si>
    <t>BOM: GLD</t>
  </si>
  <si>
    <t>Color Legend</t>
  </si>
  <si>
    <t xml:space="preserve">Category </t>
  </si>
  <si>
    <t>Product</t>
  </si>
  <si>
    <t>Description</t>
  </si>
  <si>
    <t>Link / McMaster #</t>
  </si>
  <si>
    <t>Individial Quantity Needed</t>
  </si>
  <si>
    <t>Packs or Pieces</t>
  </si>
  <si>
    <t>Quantity per Pack</t>
  </si>
  <si>
    <t>Purchase Quantity</t>
  </si>
  <si>
    <t xml:space="preserve"> Price</t>
  </si>
  <si>
    <t>Total Cost</t>
  </si>
  <si>
    <t>Bulk Cost</t>
  </si>
  <si>
    <t>Total</t>
  </si>
  <si>
    <t>Purpose</t>
  </si>
  <si>
    <t>Already Owned</t>
  </si>
  <si>
    <t>Needs Purchase</t>
  </si>
  <si>
    <t>Hardware</t>
  </si>
  <si>
    <t xml:space="preserve">Hex Socket Head Cap Screw </t>
  </si>
  <si>
    <t>10-32, 7/8" length, Alloy Steel</t>
  </si>
  <si>
    <t>Pack</t>
  </si>
  <si>
    <t>Socket Head Screw</t>
  </si>
  <si>
    <t>10-32, 1/2" length</t>
  </si>
  <si>
    <t>Heat Threaded Inserts</t>
  </si>
  <si>
    <t>10-32, 0.225" length</t>
  </si>
  <si>
    <t>Electronics</t>
  </si>
  <si>
    <t>CSG110</t>
  </si>
  <si>
    <t>Strain gauge amplifier for LSB302</t>
  </si>
  <si>
    <t>LCFD-50</t>
  </si>
  <si>
    <t>Load Cell for Grip Force</t>
  </si>
  <si>
    <t>Futek LSB302</t>
  </si>
  <si>
    <t>Load Cell for Load Force</t>
  </si>
  <si>
    <t>MPU-6050</t>
  </si>
  <si>
    <t>6-DOF Accel and Gyro sensor</t>
  </si>
  <si>
    <t xml:space="preserve">XL6009 </t>
  </si>
  <si>
    <t>DC-DC Booster Converter</t>
  </si>
  <si>
    <t>HX711</t>
  </si>
  <si>
    <t>Load Cell Amplifer</t>
  </si>
  <si>
    <t>Arduino Uno</t>
  </si>
  <si>
    <t>microcontroller</t>
  </si>
  <si>
    <t>PCB</t>
  </si>
  <si>
    <t>in house made by Dr. Khoo</t>
  </si>
  <si>
    <t>3D Printed Parts</t>
  </si>
  <si>
    <t>bottom_collar2</t>
  </si>
  <si>
    <t>3d printed in csulb library, onyx material</t>
  </si>
  <si>
    <t>plate_attachment</t>
  </si>
  <si>
    <t>top_collar2</t>
  </si>
  <si>
    <t>weightcomp</t>
  </si>
  <si>
    <t>Bill of Materials</t>
  </si>
  <si>
    <t>Category</t>
  </si>
  <si>
    <t>Sub Category</t>
  </si>
  <si>
    <t xml:space="preserve">Description </t>
  </si>
  <si>
    <t>Notes</t>
  </si>
  <si>
    <t xml:space="preserve">Packs/ 
Pieces 
to Purchase
 </t>
  </si>
  <si>
    <t>Individual 
Quantity 
Needed</t>
  </si>
  <si>
    <t xml:space="preserve">Pack Quantity </t>
  </si>
  <si>
    <t>Pack / Piece 
Price</t>
  </si>
  <si>
    <t>Power Calculations</t>
  </si>
  <si>
    <t>Component</t>
  </si>
  <si>
    <t>Avg Current [A]</t>
  </si>
  <si>
    <t>Max cuurent [A]</t>
  </si>
  <si>
    <t>Pieces</t>
  </si>
  <si>
    <t>Motor</t>
  </si>
  <si>
    <t>Start with these:</t>
  </si>
  <si>
    <t>MG90S</t>
  </si>
  <si>
    <t>Operating voltage: 
4.8 V - 6.0 V
idle Current: 10mA
Avg Cuurent: 120-250mA
Estimated Max Current: 700mA</t>
  </si>
  <si>
    <t>https://www.amazon.com/ETMall-Helicopter-Arduino-Raspberry-Project/dp/B07R7PYK9T/ref=cm_cr_arp_d_product_top?ie=UTF8</t>
  </si>
  <si>
    <t xml:space="preserve">If more torque needed: </t>
  </si>
  <si>
    <t>MG92B</t>
  </si>
  <si>
    <t>Operating voltage: 
5 V~6.0 V
Est. idle Current: 10mA
Est. Avg Cuurent: 120-250mA
Estimated Max Current: 850mA</t>
  </si>
  <si>
    <t>https://www.adafruit.com/product/2307?gclid=CjwKCAiApfeQBhAUEiwA7K_UH7BU6ku-tJ-kl1qE_eSSZGQ0FMwND6Y6dBTfHPKzaQv_M6wDSSji0RoCDogQAvD_BwE</t>
  </si>
  <si>
    <t>IMU Options</t>
  </si>
  <si>
    <t xml:space="preserve">MPU-9250 (i2c adr: 0x80) </t>
  </si>
  <si>
    <t>https://www.seeedstudio.com/Grove-IMU-9DOF-v2-0.html#reviews</t>
  </si>
  <si>
    <t>BNO055</t>
  </si>
  <si>
    <t>https://www.amazon.com/Adafruit-Absolute-Orientation-Fusion-Breakout/dp/B017PEIGIG</t>
  </si>
  <si>
    <t xml:space="preserve">Power </t>
  </si>
  <si>
    <t>MCU</t>
  </si>
  <si>
    <t>incase we want to reduce size</t>
  </si>
  <si>
    <t>Arduino Nano/Mirco</t>
  </si>
  <si>
    <t>Servo expansion board (SEB)</t>
  </si>
  <si>
    <t>Adafruit 16 Ch. SEB 
(i2c adr: 0x40)</t>
  </si>
  <si>
    <t>able to stack on top 
of Arduino (needs some 
soldering)</t>
  </si>
  <si>
    <t>https://www.adafruit.com/product/1411#technical-details</t>
  </si>
  <si>
    <t>16 Ch. SEB</t>
  </si>
  <si>
    <t>stacks on top of 
Arduino</t>
  </si>
  <si>
    <t>https://usa.banggood.com/2-Channel-Motor-+-16-Channel-Servo-Expansion-Board-For-UNO-Smart-Car-Chassis-Robot-Arm-p-1051594.html?cur_warehouse=CN</t>
  </si>
  <si>
    <t>PCA9685</t>
  </si>
  <si>
    <t>https://www.robotshop.com/en/pca9685-16-channel-12-bit-pwm-servo-driver.html?gclid=Cj0KCQiAuvOPBhDXARIsAKzLQ8H1j10E_xLNOPGgetfpdaY2yH1mdAeMb5Xkgju7hGSN7npiGOIQUyUaAnm7EALw_wcB#product-reviews</t>
  </si>
  <si>
    <t>https://www.amazon.com/SunFounder-PCA9685-Channel-Arduino-Raspberry/dp/B014KTSMLA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</si>
</sst>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>
    <font>
      <sz val="10"/>
      <color rgb="FF000000"/>
      <name val="Arial"/>
      <scheme val="minor"/>
    </font>
    <font>
      <b/>
      <sz val="10"/>
      <color theme="1"/>
      <name val="Poppins"/>
    </font>
    <font>
      <b/>
      <sz val="14"/>
      <color rgb="FFFF0000"/>
      <name val="Poppins"/>
    </font>
    <font>
      <b/>
      <sz val="14"/>
      <color theme="1"/>
      <name val="Poppins"/>
    </font>
    <font>
      <b/>
      <sz val="10"/>
      <color rgb="FF000000"/>
      <name val="Docs-Poppins"/>
    </font>
    <font>
      <b/>
      <u/>
      <sz val="10"/>
      <color rgb="FF4285F4"/>
      <name val="Poppins"/>
    </font>
    <font>
      <sz val="14"/>
      <color rgb="FF222222"/>
      <name val="Poppins"/>
    </font>
    <font>
      <b/>
      <u/>
      <sz val="10"/>
      <color rgb="FF1155CC"/>
      <name val="Poppins"/>
    </font>
    <font>
      <b/>
      <u/>
      <sz val="10"/>
      <color rgb="FF1155CC"/>
      <name val="Poppins"/>
    </font>
    <font>
      <b/>
      <u/>
      <sz val="10"/>
      <color rgb="FF1155CC"/>
      <name val="Poppins"/>
    </font>
    <font>
      <sz val="10"/>
      <color theme="1"/>
      <name val="Poppins"/>
    </font>
    <font>
      <b/>
      <sz val="14"/>
      <color theme="1"/>
      <name val="Arial"/>
      <scheme val="minor"/>
    </font>
    <font>
      <sz val="10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333333"/>
      <name val="Arial"/>
    </font>
    <font>
      <u/>
      <sz val="10"/>
      <color rgb="FF1155CC"/>
      <name val="Arial"/>
    </font>
    <font>
      <u/>
      <sz val="10"/>
      <color rgb="FF1155CC"/>
      <name val="Arial"/>
    </font>
  </fonts>
  <fills count="8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</fills>
  <borders count="4">
    <border>
      <left/>
      <right/>
      <top/>
      <bottom/>
      <diagonal/>
    </border>
    <border>
      <left/>
      <right/>
      <top/>
      <bottom style="thick">
        <color rgb="FF4285F4"/>
      </bottom>
      <diagonal/>
    </border>
    <border>
      <left/>
      <right/>
      <top/>
      <bottom style="thick">
        <color rgb="FF4A86E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wrapText="1"/>
    </xf>
    <xf numFmtId="0" fontId="1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13" fillId="0" borderId="2" xfId="0" applyFont="1" applyBorder="1" applyAlignment="1"/>
    <xf numFmtId="0" fontId="13" fillId="5" borderId="2" xfId="0" applyFont="1" applyFill="1" applyBorder="1" applyAlignment="1"/>
    <xf numFmtId="0" fontId="14" fillId="5" borderId="0" xfId="0" applyFont="1" applyFill="1" applyAlignment="1">
      <alignment horizontal="center"/>
    </xf>
    <xf numFmtId="0" fontId="13" fillId="0" borderId="0" xfId="0" applyFont="1" applyAlignment="1"/>
    <xf numFmtId="0" fontId="14" fillId="0" borderId="0" xfId="0" applyFont="1" applyAlignment="1"/>
    <xf numFmtId="0" fontId="14" fillId="0" borderId="3" xfId="0" applyFont="1" applyBorder="1" applyAlignment="1"/>
    <xf numFmtId="0" fontId="14" fillId="0" borderId="3" xfId="0" applyFont="1" applyBorder="1"/>
    <xf numFmtId="0" fontId="14" fillId="0" borderId="0" xfId="0" applyFont="1"/>
    <xf numFmtId="0" fontId="14" fillId="0" borderId="0" xfId="0" applyFont="1" applyAlignment="1">
      <alignment horizontal="center"/>
    </xf>
    <xf numFmtId="0" fontId="14" fillId="5" borderId="0" xfId="0" applyFont="1" applyFill="1" applyAlignment="1">
      <alignment horizontal="center"/>
    </xf>
    <xf numFmtId="0" fontId="14" fillId="6" borderId="0" xfId="0" applyFont="1" applyFill="1" applyAlignment="1"/>
    <xf numFmtId="0" fontId="15" fillId="4" borderId="0" xfId="0" applyFont="1" applyFill="1" applyAlignment="1"/>
    <xf numFmtId="0" fontId="16" fillId="0" borderId="0" xfId="0" applyFont="1" applyAlignment="1"/>
    <xf numFmtId="0" fontId="14" fillId="0" borderId="0" xfId="0" applyFont="1" applyAlignment="1">
      <alignment horizontal="center"/>
    </xf>
    <xf numFmtId="164" fontId="14" fillId="0" borderId="0" xfId="0" applyNumberFormat="1" applyFont="1" applyAlignment="1">
      <alignment horizontal="center"/>
    </xf>
    <xf numFmtId="164" fontId="14" fillId="5" borderId="0" xfId="0" applyNumberFormat="1" applyFont="1" applyFill="1" applyAlignment="1">
      <alignment horizontal="center"/>
    </xf>
    <xf numFmtId="0" fontId="15" fillId="4" borderId="0" xfId="0" applyFont="1" applyFill="1" applyAlignment="1">
      <alignment horizontal="left"/>
    </xf>
    <xf numFmtId="0" fontId="14" fillId="0" borderId="0" xfId="0" applyFont="1" applyAlignment="1"/>
    <xf numFmtId="0" fontId="14" fillId="0" borderId="0" xfId="0" applyFont="1" applyAlignment="1"/>
    <xf numFmtId="0" fontId="14" fillId="0" borderId="0" xfId="0" applyFont="1" applyAlignment="1"/>
    <xf numFmtId="0" fontId="14" fillId="7" borderId="0" xfId="0" applyFont="1" applyFill="1" applyAlignment="1"/>
    <xf numFmtId="0" fontId="14" fillId="7" borderId="0" xfId="0" applyFont="1" applyFill="1" applyAlignment="1"/>
    <xf numFmtId="0" fontId="17" fillId="7" borderId="0" xfId="0" applyFont="1" applyFill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/>
    <xf numFmtId="0" fontId="6" fillId="0" borderId="0" xfId="0" applyFont="1" applyFill="1" applyAlignment="1">
      <alignment horizontal="center"/>
    </xf>
    <xf numFmtId="0" fontId="0" fillId="0" borderId="0" xfId="0" applyFont="1" applyFill="1" applyAlignment="1"/>
    <xf numFmtId="0" fontId="4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/>
    </xf>
    <xf numFmtId="164" fontId="1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SunFounder-PCA9685-Channel-Arduino-Raspberry/dp/B014KTSMLA" TargetMode="External"/><Relationship Id="rId3" Type="http://schemas.openxmlformats.org/officeDocument/2006/relationships/hyperlink" Target="https://www.seeedstudio.com/Grove-IMU-9DOF-v2-0.html" TargetMode="External"/><Relationship Id="rId7" Type="http://schemas.openxmlformats.org/officeDocument/2006/relationships/hyperlink" Target="https://www.robotshop.com/en/pca9685-16-channel-12-bit-pwm-servo-driver.html?gclid=Cj0KCQiAuvOPBhDXARIsAKzLQ8H1j10E_xLNOPGgetfpdaY2yH1mdAeMb5Xkgju7hGSN7npiGOIQUyUaAnm7EALw_wcB" TargetMode="External"/><Relationship Id="rId2" Type="http://schemas.openxmlformats.org/officeDocument/2006/relationships/hyperlink" Target="https://www.adafruit.com/product/2307?gclid=CjwKCAiApfeQBhAUEiwA7K_UH7BU6ku-tJ-kl1qE_eSSZGQ0FMwND6Y6dBTfHPKzaQv_M6wDSSji0RoCDogQAvD_BwE" TargetMode="External"/><Relationship Id="rId1" Type="http://schemas.openxmlformats.org/officeDocument/2006/relationships/hyperlink" Target="https://www.amazon.com/ETMall-Helicopter-Arduino-Raspberry-Project/dp/B07R7PYK9T/ref=cm_cr_arp_d_product_top?ie=UTF8" TargetMode="External"/><Relationship Id="rId6" Type="http://schemas.openxmlformats.org/officeDocument/2006/relationships/hyperlink" Target="https://usa.banggood.com/2-Channel-Motor-+-16-Channel-Servo-Expansion-Board-For-UNO-Smart-Car-Chassis-Robot-Arm-p-1051594.html?cur_warehouse=CN" TargetMode="External"/><Relationship Id="rId5" Type="http://schemas.openxmlformats.org/officeDocument/2006/relationships/hyperlink" Target="https://www.adafruit.com/product/1411" TargetMode="External"/><Relationship Id="rId4" Type="http://schemas.openxmlformats.org/officeDocument/2006/relationships/hyperlink" Target="https://www.amazon.com/Adafruit-Absolute-Orientation-Fusion-Breakout/dp/B017PEIG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32"/>
  <sheetViews>
    <sheetView tabSelected="1" workbookViewId="0">
      <pane ySplit="6" topLeftCell="A7" activePane="bottomLeft" state="frozen"/>
      <selection pane="bottomLeft" activeCell="E9" sqref="E9"/>
    </sheetView>
  </sheetViews>
  <sheetFormatPr defaultColWidth="12.5703125" defaultRowHeight="15.75" customHeight="1" outlineLevelRow="1"/>
  <cols>
    <col min="1" max="1" width="3.28515625" customWidth="1"/>
    <col min="2" max="2" width="18.85546875" customWidth="1"/>
    <col min="3" max="3" width="29.28515625" customWidth="1"/>
    <col min="4" max="4" width="35.5703125" customWidth="1"/>
    <col min="5" max="5" width="18.85546875" customWidth="1"/>
    <col min="6" max="6" width="12.5703125" customWidth="1"/>
    <col min="7" max="7" width="9.42578125" customWidth="1"/>
    <col min="8" max="8" width="18.85546875" customWidth="1"/>
    <col min="9" max="10" width="12.5703125" customWidth="1"/>
    <col min="13" max="13" width="12.5703125" customWidth="1"/>
    <col min="14" max="14" width="31.42578125" customWidth="1"/>
    <col min="15" max="15" width="3.28515625" customWidth="1"/>
    <col min="18" max="18" width="3.28515625" customWidth="1"/>
  </cols>
  <sheetData>
    <row r="1" spans="1:18" ht="12.75">
      <c r="A1" s="45"/>
      <c r="B1" s="47" t="s">
        <v>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5"/>
      <c r="P1" s="45"/>
      <c r="Q1" s="46"/>
      <c r="R1" s="45"/>
    </row>
    <row r="2" spans="1:18" ht="15.75" customHeight="1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</row>
    <row r="3" spans="1:18" ht="12.75">
      <c r="A3" s="46"/>
      <c r="B3" s="48" t="s">
        <v>1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5" t="s">
        <v>2</v>
      </c>
      <c r="Q3" s="46"/>
      <c r="R3" s="46"/>
    </row>
    <row r="4" spans="1:18" ht="15.75" customHeight="1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</row>
    <row r="5" spans="1:18" ht="41.25" customHeight="1">
      <c r="A5" s="46"/>
      <c r="B5" s="2" t="s">
        <v>3</v>
      </c>
      <c r="C5" s="2" t="s">
        <v>4</v>
      </c>
      <c r="D5" s="3" t="s">
        <v>5</v>
      </c>
      <c r="E5" s="2" t="s">
        <v>6</v>
      </c>
      <c r="F5" s="3" t="s">
        <v>7</v>
      </c>
      <c r="G5" s="3" t="s">
        <v>8</v>
      </c>
      <c r="H5" s="3" t="s">
        <v>9</v>
      </c>
      <c r="I5" s="3" t="s">
        <v>10</v>
      </c>
      <c r="J5" s="3" t="s">
        <v>11</v>
      </c>
      <c r="K5" s="2" t="s">
        <v>12</v>
      </c>
      <c r="L5" s="2" t="s">
        <v>13</v>
      </c>
      <c r="M5" s="2" t="s">
        <v>14</v>
      </c>
      <c r="N5" s="3" t="s">
        <v>15</v>
      </c>
      <c r="O5" s="46"/>
      <c r="P5" s="4" t="s">
        <v>16</v>
      </c>
      <c r="Q5" s="5" t="s">
        <v>17</v>
      </c>
      <c r="R5" s="46"/>
    </row>
    <row r="6" spans="1:18" ht="18.75" customHeight="1">
      <c r="A6" s="46"/>
      <c r="B6" s="45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5"/>
      <c r="Q6" s="46"/>
      <c r="R6" s="46"/>
    </row>
    <row r="7" spans="1:18" ht="18.75" customHeight="1">
      <c r="A7" s="45"/>
      <c r="B7" s="55" t="s">
        <v>18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45"/>
      <c r="P7" s="45" t="s">
        <v>12</v>
      </c>
      <c r="Q7" s="46"/>
      <c r="R7" s="45"/>
    </row>
    <row r="8" spans="1:18" ht="18.75" customHeight="1" outlineLevel="1">
      <c r="A8" s="46"/>
      <c r="B8" s="56"/>
      <c r="C8" s="57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46"/>
      <c r="P8" s="2"/>
      <c r="Q8" s="2"/>
      <c r="R8" s="46"/>
    </row>
    <row r="9" spans="1:18" ht="18.75" customHeight="1" outlineLevel="1">
      <c r="A9" s="46"/>
      <c r="B9" s="54"/>
      <c r="C9" s="58" t="s">
        <v>19</v>
      </c>
      <c r="D9" s="59" t="s">
        <v>20</v>
      </c>
      <c r="E9" s="60" t="str">
        <f>HYPERLINK("https://www.mcmaster.com/91251a346/","McMaster")</f>
        <v>McMaster</v>
      </c>
      <c r="F9" s="59">
        <v>2</v>
      </c>
      <c r="G9" s="59" t="s">
        <v>21</v>
      </c>
      <c r="H9" s="58">
        <v>50</v>
      </c>
      <c r="I9" s="58"/>
      <c r="J9" s="61">
        <v>9.34</v>
      </c>
      <c r="K9" s="58"/>
      <c r="L9" s="58"/>
      <c r="M9" s="58"/>
      <c r="N9" s="59"/>
      <c r="O9" s="46"/>
      <c r="P9" s="2"/>
      <c r="Q9" s="2"/>
      <c r="R9" s="46"/>
    </row>
    <row r="10" spans="1:18" ht="18.75" customHeight="1" outlineLevel="1">
      <c r="A10" s="46"/>
      <c r="B10" s="54"/>
      <c r="C10" s="58" t="s">
        <v>22</v>
      </c>
      <c r="D10" s="59" t="s">
        <v>23</v>
      </c>
      <c r="E10" s="60" t="str">
        <f>HYPERLINK("https://www.mcmaster.com/93615A380/","McMaster")</f>
        <v>McMaster</v>
      </c>
      <c r="F10" s="59">
        <v>4</v>
      </c>
      <c r="G10" s="59" t="s">
        <v>21</v>
      </c>
      <c r="H10" s="58">
        <v>25</v>
      </c>
      <c r="I10" s="58"/>
      <c r="J10" s="61">
        <v>9.5</v>
      </c>
      <c r="K10" s="58"/>
      <c r="L10" s="58"/>
      <c r="M10" s="58"/>
      <c r="N10" s="59"/>
      <c r="O10" s="46"/>
      <c r="P10" s="2"/>
      <c r="Q10" s="2"/>
      <c r="R10" s="46"/>
    </row>
    <row r="11" spans="1:18" ht="18.75" customHeight="1" outlineLevel="1">
      <c r="A11" s="46"/>
      <c r="B11" s="54"/>
      <c r="C11" s="58" t="s">
        <v>24</v>
      </c>
      <c r="D11" s="59" t="s">
        <v>25</v>
      </c>
      <c r="E11" s="60" t="str">
        <f>HYPERLINK("https://www.mcmaster.com/93365A154/","McMaster")</f>
        <v>McMaster</v>
      </c>
      <c r="F11" s="59">
        <v>6</v>
      </c>
      <c r="G11" s="59" t="s">
        <v>21</v>
      </c>
      <c r="H11" s="58">
        <v>50</v>
      </c>
      <c r="I11" s="58"/>
      <c r="J11" s="61">
        <v>12.68</v>
      </c>
      <c r="K11" s="58"/>
      <c r="L11" s="58"/>
      <c r="M11" s="58"/>
      <c r="N11" s="59"/>
      <c r="O11" s="46"/>
      <c r="P11" s="2"/>
      <c r="Q11" s="2"/>
      <c r="R11" s="46"/>
    </row>
    <row r="12" spans="1:18" ht="18.75" customHeight="1" outlineLevel="1">
      <c r="A12" s="46"/>
      <c r="B12" s="54"/>
      <c r="C12" s="58"/>
      <c r="D12" s="59"/>
      <c r="E12" s="58"/>
      <c r="F12" s="59"/>
      <c r="G12" s="59"/>
      <c r="H12" s="58"/>
      <c r="I12" s="58"/>
      <c r="J12" s="58"/>
      <c r="K12" s="58"/>
      <c r="L12" s="58"/>
      <c r="M12" s="58"/>
      <c r="N12" s="59"/>
      <c r="O12" s="46"/>
      <c r="P12" s="2"/>
      <c r="Q12" s="2"/>
      <c r="R12" s="46"/>
    </row>
    <row r="13" spans="1:18" ht="18.75" customHeight="1">
      <c r="A13" s="46"/>
      <c r="B13" s="49" t="s">
        <v>26</v>
      </c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50">
        <f>SUM(M:M)</f>
        <v>0</v>
      </c>
      <c r="Q13" s="46"/>
      <c r="R13" s="46"/>
    </row>
    <row r="14" spans="1:18" ht="26.25" customHeight="1" outlineLevel="1">
      <c r="A14" s="46"/>
      <c r="B14" s="53"/>
      <c r="C14" s="49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</row>
    <row r="15" spans="1:18" ht="14.25" outlineLevel="1">
      <c r="A15" s="46"/>
      <c r="B15" s="54"/>
      <c r="C15" s="8" t="s">
        <v>27</v>
      </c>
      <c r="D15" s="4" t="s">
        <v>28</v>
      </c>
      <c r="E15" s="9"/>
      <c r="F15" s="4">
        <v>1</v>
      </c>
      <c r="G15" s="4"/>
      <c r="H15" s="8"/>
      <c r="I15" s="8"/>
      <c r="J15" s="10"/>
      <c r="K15" s="11"/>
      <c r="L15" s="12"/>
      <c r="M15" s="11"/>
      <c r="N15" s="4"/>
      <c r="O15" s="46"/>
      <c r="P15" s="2"/>
      <c r="Q15" s="2"/>
      <c r="R15" s="46"/>
    </row>
    <row r="16" spans="1:18" ht="14.25" outlineLevel="1">
      <c r="A16" s="46"/>
      <c r="B16" s="54"/>
      <c r="C16" s="8" t="s">
        <v>29</v>
      </c>
      <c r="D16" s="4" t="s">
        <v>30</v>
      </c>
      <c r="E16" s="9"/>
      <c r="F16" s="4">
        <v>1</v>
      </c>
      <c r="G16" s="4"/>
      <c r="H16" s="8"/>
      <c r="I16" s="8"/>
      <c r="J16" s="10"/>
      <c r="K16" s="11"/>
      <c r="L16" s="12"/>
      <c r="M16" s="11"/>
      <c r="N16" s="4"/>
      <c r="O16" s="46"/>
      <c r="P16" s="2"/>
      <c r="Q16" s="2"/>
      <c r="R16" s="46"/>
    </row>
    <row r="17" spans="1:18" ht="14.25" outlineLevel="1">
      <c r="A17" s="46"/>
      <c r="B17" s="54"/>
      <c r="C17" s="8" t="s">
        <v>31</v>
      </c>
      <c r="D17" s="4" t="s">
        <v>32</v>
      </c>
      <c r="E17" s="9"/>
      <c r="F17" s="4">
        <v>1</v>
      </c>
      <c r="G17" s="4"/>
      <c r="H17" s="8"/>
      <c r="I17" s="8"/>
      <c r="J17" s="10"/>
      <c r="K17" s="11"/>
      <c r="L17" s="12"/>
      <c r="M17" s="11"/>
      <c r="N17" s="4"/>
      <c r="O17" s="46"/>
      <c r="P17" s="2"/>
      <c r="Q17" s="2"/>
      <c r="R17" s="46"/>
    </row>
    <row r="18" spans="1:18" ht="14.25" outlineLevel="1">
      <c r="A18" s="46"/>
      <c r="B18" s="54"/>
      <c r="C18" s="8" t="s">
        <v>33</v>
      </c>
      <c r="D18" s="4" t="s">
        <v>34</v>
      </c>
      <c r="E18" s="9"/>
      <c r="F18" s="4">
        <v>1</v>
      </c>
      <c r="G18" s="4"/>
      <c r="H18" s="8"/>
      <c r="I18" s="8"/>
      <c r="J18" s="10"/>
      <c r="K18" s="11"/>
      <c r="L18" s="12"/>
      <c r="M18" s="11"/>
      <c r="N18" s="4"/>
      <c r="O18" s="46"/>
      <c r="P18" s="2"/>
      <c r="Q18" s="2"/>
      <c r="R18" s="46"/>
    </row>
    <row r="19" spans="1:18" ht="14.25" outlineLevel="1">
      <c r="A19" s="46"/>
      <c r="B19" s="54"/>
      <c r="C19" s="8" t="s">
        <v>35</v>
      </c>
      <c r="D19" s="4" t="s">
        <v>36</v>
      </c>
      <c r="E19" s="9"/>
      <c r="F19" s="4">
        <v>1</v>
      </c>
      <c r="G19" s="4"/>
      <c r="H19" s="8"/>
      <c r="I19" s="8"/>
      <c r="J19" s="10"/>
      <c r="K19" s="11"/>
      <c r="L19" s="12"/>
      <c r="M19" s="11"/>
      <c r="N19" s="4"/>
      <c r="O19" s="46"/>
      <c r="P19" s="2"/>
      <c r="Q19" s="2"/>
      <c r="R19" s="46"/>
    </row>
    <row r="20" spans="1:18" ht="26.25" customHeight="1" outlineLevel="1">
      <c r="A20" s="46"/>
      <c r="B20" s="54"/>
      <c r="C20" s="8" t="s">
        <v>37</v>
      </c>
      <c r="D20" s="8" t="s">
        <v>38</v>
      </c>
      <c r="E20" s="13"/>
      <c r="F20" s="8">
        <v>1</v>
      </c>
      <c r="G20" s="13"/>
      <c r="H20" s="13"/>
      <c r="I20" s="13"/>
      <c r="J20" s="13"/>
      <c r="K20" s="11"/>
      <c r="L20" s="13"/>
      <c r="M20" s="11"/>
      <c r="N20" s="8"/>
      <c r="O20" s="46"/>
      <c r="P20" s="2"/>
      <c r="Q20" s="2"/>
      <c r="R20" s="46"/>
    </row>
    <row r="21" spans="1:18" ht="26.25" customHeight="1" outlineLevel="1">
      <c r="A21" s="46"/>
      <c r="B21" s="54"/>
      <c r="C21" s="8" t="s">
        <v>39</v>
      </c>
      <c r="D21" s="4" t="s">
        <v>40</v>
      </c>
      <c r="E21" s="9"/>
      <c r="F21" s="4">
        <v>1</v>
      </c>
      <c r="G21" s="14"/>
      <c r="H21" s="12"/>
      <c r="I21" s="12"/>
      <c r="J21" s="12"/>
      <c r="K21" s="11"/>
      <c r="L21" s="12"/>
      <c r="M21" s="11"/>
      <c r="N21" s="14"/>
      <c r="O21" s="46"/>
      <c r="P21" s="2"/>
      <c r="Q21" s="2"/>
      <c r="R21" s="46"/>
    </row>
    <row r="22" spans="1:18" ht="26.25" customHeight="1" outlineLevel="1">
      <c r="A22" s="46"/>
      <c r="B22" s="54"/>
      <c r="C22" s="8" t="s">
        <v>41</v>
      </c>
      <c r="D22" s="4" t="s">
        <v>42</v>
      </c>
      <c r="E22" s="9"/>
      <c r="F22" s="4">
        <v>1</v>
      </c>
      <c r="G22" s="14"/>
      <c r="H22" s="12"/>
      <c r="I22" s="12"/>
      <c r="J22" s="12"/>
      <c r="K22" s="11"/>
      <c r="L22" s="12"/>
      <c r="M22" s="11"/>
      <c r="N22" s="14"/>
      <c r="O22" s="46"/>
      <c r="P22" s="2"/>
      <c r="Q22" s="2"/>
      <c r="R22" s="46"/>
    </row>
    <row r="23" spans="1:18" ht="18.75" customHeight="1">
      <c r="A23" s="46"/>
      <c r="B23" s="49" t="s">
        <v>43</v>
      </c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6"/>
      <c r="P23" s="2"/>
      <c r="Q23" s="2"/>
      <c r="R23" s="46"/>
    </row>
    <row r="24" spans="1:18" ht="18.75" customHeight="1" outlineLevel="1">
      <c r="A24" s="46"/>
      <c r="B24" s="1"/>
      <c r="C24" s="8" t="s">
        <v>44</v>
      </c>
      <c r="D24" s="13" t="s">
        <v>45</v>
      </c>
      <c r="E24" s="13"/>
      <c r="F24" s="8">
        <v>1</v>
      </c>
      <c r="G24" s="13"/>
      <c r="H24" s="13"/>
      <c r="I24" s="13"/>
      <c r="J24" s="13"/>
      <c r="K24" s="11"/>
      <c r="L24" s="13"/>
      <c r="M24" s="11"/>
      <c r="N24" s="8"/>
      <c r="O24" s="46"/>
      <c r="P24" s="2"/>
      <c r="Q24" s="2"/>
      <c r="R24" s="46"/>
    </row>
    <row r="25" spans="1:18" ht="37.5" customHeight="1" outlineLevel="1">
      <c r="A25" s="46"/>
      <c r="B25" s="7"/>
      <c r="C25" s="4" t="s">
        <v>46</v>
      </c>
      <c r="D25" s="13" t="s">
        <v>45</v>
      </c>
      <c r="E25" s="15"/>
      <c r="F25" s="4">
        <v>2</v>
      </c>
      <c r="G25" s="4"/>
      <c r="H25" s="14"/>
      <c r="I25" s="4"/>
      <c r="J25" s="16"/>
      <c r="K25" s="11"/>
      <c r="L25" s="14"/>
      <c r="M25" s="11"/>
      <c r="N25" s="4"/>
      <c r="O25" s="46"/>
      <c r="P25" s="2"/>
      <c r="Q25" s="2"/>
      <c r="R25" s="46"/>
    </row>
    <row r="26" spans="1:18" ht="18.75" customHeight="1" outlineLevel="1">
      <c r="A26" s="46"/>
      <c r="B26" s="1"/>
      <c r="C26" s="4" t="s">
        <v>47</v>
      </c>
      <c r="D26" s="13" t="s">
        <v>45</v>
      </c>
      <c r="E26" s="9"/>
      <c r="F26" s="4">
        <v>1</v>
      </c>
      <c r="G26" s="4"/>
      <c r="H26" s="14"/>
      <c r="I26" s="4"/>
      <c r="J26" s="16"/>
      <c r="K26" s="11"/>
      <c r="L26" s="14"/>
      <c r="M26" s="11"/>
      <c r="N26" s="14"/>
      <c r="O26" s="46"/>
      <c r="P26" s="2"/>
      <c r="Q26" s="2"/>
      <c r="R26" s="46"/>
    </row>
    <row r="27" spans="1:18" ht="37.5" customHeight="1" outlineLevel="1">
      <c r="A27" s="46"/>
      <c r="B27" s="1"/>
      <c r="C27" s="17" t="s">
        <v>48</v>
      </c>
      <c r="D27" s="13" t="s">
        <v>45</v>
      </c>
      <c r="E27" s="9"/>
      <c r="F27" s="4">
        <v>1</v>
      </c>
      <c r="G27" s="4"/>
      <c r="H27" s="4"/>
      <c r="I27" s="4"/>
      <c r="J27" s="16"/>
      <c r="K27" s="11"/>
      <c r="L27" s="14"/>
      <c r="M27" s="11"/>
      <c r="N27" s="4"/>
      <c r="O27" s="46"/>
      <c r="P27" s="2"/>
      <c r="Q27" s="2"/>
      <c r="R27" s="46"/>
    </row>
    <row r="28" spans="1:18" ht="18.75" customHeight="1" outlineLevel="1">
      <c r="A28" s="1"/>
      <c r="B28" s="1"/>
      <c r="C28" s="2"/>
      <c r="D28" s="18"/>
      <c r="E28" s="19"/>
      <c r="F28" s="3"/>
      <c r="G28" s="3"/>
      <c r="H28" s="3"/>
      <c r="I28" s="3"/>
      <c r="J28" s="20"/>
      <c r="K28" s="6"/>
      <c r="L28" s="7"/>
      <c r="M28" s="6"/>
      <c r="N28" s="3"/>
      <c r="O28" s="1"/>
      <c r="P28" s="2"/>
      <c r="Q28" s="2"/>
      <c r="R28" s="1"/>
    </row>
    <row r="29" spans="1:18" ht="18.75" customHeight="1" outlineLevel="1">
      <c r="A29" s="1"/>
      <c r="B29" s="1"/>
      <c r="C29" s="2"/>
      <c r="D29" s="18"/>
      <c r="E29" s="19"/>
      <c r="F29" s="3"/>
      <c r="G29" s="3"/>
      <c r="H29" s="7"/>
      <c r="I29" s="3"/>
      <c r="J29" s="20"/>
      <c r="K29" s="6"/>
      <c r="L29" s="7"/>
      <c r="M29" s="6"/>
      <c r="N29" s="3"/>
      <c r="O29" s="1"/>
      <c r="P29" s="2"/>
      <c r="Q29" s="2"/>
      <c r="R29" s="1"/>
    </row>
    <row r="30" spans="1:18" ht="18.75" customHeight="1">
      <c r="A30" s="1"/>
      <c r="B30" s="1"/>
      <c r="C30" s="1"/>
      <c r="D30" s="7"/>
      <c r="E30" s="1"/>
      <c r="F30" s="7"/>
      <c r="G30" s="7"/>
      <c r="H30" s="1"/>
      <c r="I30" s="1"/>
      <c r="J30" s="20"/>
      <c r="K30" s="6"/>
      <c r="L30" s="1"/>
      <c r="M30" s="6"/>
      <c r="N30" s="7"/>
      <c r="O30" s="1"/>
      <c r="P30" s="2"/>
      <c r="Q30" s="2"/>
      <c r="R30" s="1"/>
    </row>
    <row r="31" spans="1:18" ht="18.75" customHeight="1">
      <c r="A31" s="1"/>
      <c r="B31" s="1"/>
      <c r="C31" s="2"/>
      <c r="D31" s="21"/>
      <c r="E31" s="19"/>
      <c r="F31" s="3"/>
      <c r="G31" s="3"/>
      <c r="H31" s="2"/>
      <c r="I31" s="2"/>
      <c r="J31" s="20"/>
      <c r="K31" s="6"/>
      <c r="L31" s="1"/>
      <c r="M31" s="6"/>
      <c r="N31" s="7"/>
      <c r="O31" s="1"/>
      <c r="P31" s="2"/>
      <c r="Q31" s="2"/>
      <c r="R31" s="1"/>
    </row>
    <row r="32" spans="1:18" ht="18.75" customHeight="1">
      <c r="A32" s="1"/>
      <c r="B32" s="1"/>
      <c r="C32" s="1"/>
      <c r="D32" s="7"/>
      <c r="E32" s="1"/>
      <c r="F32" s="7"/>
      <c r="G32" s="7"/>
      <c r="H32" s="1"/>
      <c r="I32" s="1"/>
      <c r="J32" s="1"/>
      <c r="K32" s="1"/>
      <c r="L32" s="1"/>
      <c r="M32" s="1"/>
      <c r="N32" s="7"/>
      <c r="O32" s="1"/>
      <c r="P32" s="2"/>
      <c r="Q32" s="2"/>
      <c r="R32" s="1"/>
    </row>
  </sheetData>
  <mergeCells count="21">
    <mergeCell ref="A7:A27"/>
    <mergeCell ref="O7:O27"/>
    <mergeCell ref="R7:R27"/>
    <mergeCell ref="B14:B22"/>
    <mergeCell ref="B23:N23"/>
    <mergeCell ref="B7:N7"/>
    <mergeCell ref="C8:N8"/>
    <mergeCell ref="P7:Q7"/>
    <mergeCell ref="P13:Q14"/>
    <mergeCell ref="B13:N13"/>
    <mergeCell ref="C14:N14"/>
    <mergeCell ref="B8:B12"/>
    <mergeCell ref="A1:A6"/>
    <mergeCell ref="B1:N2"/>
    <mergeCell ref="O1:O6"/>
    <mergeCell ref="P1:Q2"/>
    <mergeCell ref="R1:R6"/>
    <mergeCell ref="B3:N4"/>
    <mergeCell ref="P3:Q4"/>
    <mergeCell ref="B6:N6"/>
    <mergeCell ref="P6:Q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60"/>
  <sheetViews>
    <sheetView workbookViewId="0"/>
  </sheetViews>
  <sheetFormatPr defaultColWidth="12.5703125" defaultRowHeight="15.75" customHeight="1"/>
  <cols>
    <col min="1" max="1" width="14.140625" customWidth="1"/>
    <col min="2" max="2" width="24.5703125" customWidth="1"/>
    <col min="3" max="3" width="20.42578125" customWidth="1"/>
    <col min="4" max="4" width="25.5703125" customWidth="1"/>
    <col min="5" max="5" width="15.42578125" customWidth="1"/>
    <col min="14" max="14" width="16.85546875" customWidth="1"/>
    <col min="15" max="17" width="15.140625" customWidth="1"/>
  </cols>
  <sheetData>
    <row r="1" spans="1:17" ht="28.5" customHeight="1">
      <c r="A1" s="51" t="s">
        <v>49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</row>
    <row r="2" spans="1:17" ht="12.75">
      <c r="A2" s="22" t="s">
        <v>50</v>
      </c>
      <c r="B2" s="22" t="s">
        <v>51</v>
      </c>
      <c r="C2" s="22" t="s">
        <v>52</v>
      </c>
      <c r="D2" s="22" t="s">
        <v>53</v>
      </c>
      <c r="E2" s="22" t="s">
        <v>6</v>
      </c>
      <c r="F2" s="23" t="s">
        <v>54</v>
      </c>
      <c r="G2" s="22" t="s">
        <v>55</v>
      </c>
      <c r="H2" s="22" t="s">
        <v>56</v>
      </c>
      <c r="I2" s="22" t="s">
        <v>57</v>
      </c>
      <c r="J2" s="23" t="s">
        <v>12</v>
      </c>
      <c r="K2" s="22" t="s">
        <v>13</v>
      </c>
      <c r="L2" s="22" t="s">
        <v>15</v>
      </c>
      <c r="M2" s="22" t="s">
        <v>14</v>
      </c>
    </row>
    <row r="3" spans="1:17" ht="12.75">
      <c r="F3" s="24"/>
      <c r="J3" s="24"/>
    </row>
    <row r="4" spans="1:17" ht="12.75">
      <c r="A4" s="25" t="s">
        <v>18</v>
      </c>
      <c r="F4" s="24"/>
      <c r="J4" s="24"/>
    </row>
    <row r="5" spans="1:17" ht="12.75">
      <c r="F5" s="24"/>
      <c r="J5" s="24"/>
      <c r="N5" s="26" t="s">
        <v>58</v>
      </c>
    </row>
    <row r="6" spans="1:17" ht="12.75">
      <c r="F6" s="24"/>
      <c r="J6" s="24"/>
      <c r="O6" s="27" t="s">
        <v>59</v>
      </c>
      <c r="P6" s="27" t="s">
        <v>60</v>
      </c>
      <c r="Q6" s="27" t="s">
        <v>61</v>
      </c>
    </row>
    <row r="7" spans="1:17" ht="12.75">
      <c r="F7" s="24"/>
      <c r="J7" s="24"/>
      <c r="O7" s="28"/>
      <c r="P7" s="28"/>
      <c r="Q7" s="28"/>
    </row>
    <row r="8" spans="1:17" ht="12.75">
      <c r="F8" s="24"/>
      <c r="J8" s="24"/>
      <c r="O8" s="28"/>
      <c r="P8" s="28"/>
      <c r="Q8" s="28"/>
    </row>
    <row r="9" spans="1:17" ht="12.75">
      <c r="B9" s="29">
        <v>8</v>
      </c>
      <c r="C9" s="29" t="s">
        <v>21</v>
      </c>
      <c r="D9" s="29">
        <v>10</v>
      </c>
      <c r="E9" s="29">
        <v>1</v>
      </c>
      <c r="F9" s="24">
        <v>3.06</v>
      </c>
      <c r="G9" s="29">
        <v>3.06</v>
      </c>
      <c r="I9" s="29">
        <v>3.06</v>
      </c>
      <c r="J9" s="24"/>
      <c r="O9" s="28"/>
      <c r="P9" s="28"/>
      <c r="Q9" s="28"/>
    </row>
    <row r="10" spans="1:17" ht="12.75">
      <c r="F10" s="24"/>
      <c r="J10" s="24"/>
      <c r="O10" s="28"/>
      <c r="P10" s="28"/>
      <c r="Q10" s="28"/>
    </row>
    <row r="11" spans="1:17" ht="12.75">
      <c r="F11" s="24"/>
      <c r="J11" s="24"/>
      <c r="O11" s="28"/>
      <c r="P11" s="28"/>
      <c r="Q11" s="28"/>
    </row>
    <row r="12" spans="1:17" ht="12.75">
      <c r="F12" s="24"/>
      <c r="G12" s="30"/>
      <c r="H12" s="30"/>
      <c r="I12" s="30"/>
      <c r="J12" s="24"/>
      <c r="O12" s="28"/>
      <c r="P12" s="28"/>
      <c r="Q12" s="28"/>
    </row>
    <row r="13" spans="1:17" ht="12.75">
      <c r="B13" s="29">
        <v>4</v>
      </c>
      <c r="C13" s="29" t="s">
        <v>21</v>
      </c>
      <c r="D13" s="29">
        <v>100</v>
      </c>
      <c r="E13" s="29">
        <v>1</v>
      </c>
      <c r="F13" s="24">
        <v>4.49</v>
      </c>
      <c r="G13" s="30">
        <v>4.49</v>
      </c>
      <c r="H13" s="30"/>
      <c r="I13" s="30">
        <v>4.49</v>
      </c>
      <c r="J13" s="24"/>
      <c r="O13" s="28"/>
      <c r="P13" s="28"/>
      <c r="Q13" s="28"/>
    </row>
    <row r="14" spans="1:17" ht="12.75">
      <c r="B14" s="29">
        <v>8</v>
      </c>
      <c r="C14" s="29" t="s">
        <v>62</v>
      </c>
      <c r="E14" s="29">
        <v>8</v>
      </c>
      <c r="F14" s="24">
        <v>1.41</v>
      </c>
      <c r="G14" s="30">
        <v>11.28</v>
      </c>
      <c r="H14" s="30"/>
      <c r="I14" s="30">
        <v>11.28</v>
      </c>
      <c r="J14" s="24"/>
    </row>
    <row r="15" spans="1:17" ht="12.75">
      <c r="F15" s="24"/>
      <c r="G15" s="30"/>
      <c r="H15" s="30"/>
      <c r="I15" s="30"/>
      <c r="J15" s="24"/>
    </row>
    <row r="16" spans="1:17" ht="12.75">
      <c r="A16" s="25" t="s">
        <v>26</v>
      </c>
      <c r="F16" s="24"/>
      <c r="G16" s="30"/>
      <c r="H16" s="30"/>
      <c r="I16" s="30"/>
      <c r="J16" s="24"/>
    </row>
    <row r="17" spans="1:10" ht="12.75">
      <c r="B17" s="25" t="s">
        <v>63</v>
      </c>
      <c r="F17" s="31"/>
      <c r="G17" s="30"/>
      <c r="H17" s="30"/>
      <c r="I17" s="30"/>
      <c r="J17" s="24"/>
    </row>
    <row r="18" spans="1:10" ht="12.75">
      <c r="B18" s="26" t="s">
        <v>64</v>
      </c>
      <c r="C18" s="32" t="s">
        <v>65</v>
      </c>
      <c r="D18" s="33" t="s">
        <v>66</v>
      </c>
      <c r="E18" s="34" t="s">
        <v>67</v>
      </c>
      <c r="F18" s="31">
        <v>1</v>
      </c>
      <c r="G18" s="35">
        <v>8</v>
      </c>
      <c r="H18" s="35">
        <v>8</v>
      </c>
      <c r="I18" s="36">
        <v>25.99</v>
      </c>
      <c r="J18" s="37">
        <v>25.99</v>
      </c>
    </row>
    <row r="19" spans="1:10" ht="12.75">
      <c r="B19" s="26" t="s">
        <v>68</v>
      </c>
      <c r="C19" s="26" t="s">
        <v>69</v>
      </c>
      <c r="D19" s="38" t="s">
        <v>70</v>
      </c>
      <c r="E19" s="34" t="s">
        <v>71</v>
      </c>
      <c r="F19" s="31">
        <v>8</v>
      </c>
      <c r="G19" s="35">
        <v>8</v>
      </c>
      <c r="H19" s="35">
        <v>1</v>
      </c>
      <c r="I19" s="36">
        <v>11.95</v>
      </c>
      <c r="J19" s="37">
        <v>95.6</v>
      </c>
    </row>
    <row r="20" spans="1:10" ht="12.75">
      <c r="F20" s="24"/>
      <c r="G20" s="30"/>
      <c r="H20" s="30"/>
      <c r="I20" s="30"/>
      <c r="J20" s="24"/>
    </row>
    <row r="21" spans="1:10" ht="12.75">
      <c r="D21" s="39"/>
      <c r="E21" s="39"/>
      <c r="F21" s="24"/>
      <c r="J21" s="24"/>
    </row>
    <row r="22" spans="1:10" ht="12.75">
      <c r="B22" s="25" t="s">
        <v>72</v>
      </c>
      <c r="F22" s="31"/>
      <c r="G22" s="30"/>
      <c r="H22" s="30"/>
      <c r="I22" s="30"/>
      <c r="J22" s="24"/>
    </row>
    <row r="23" spans="1:10" ht="12.75">
      <c r="C23" s="32" t="s">
        <v>73</v>
      </c>
      <c r="D23" s="40"/>
      <c r="E23" s="34" t="s">
        <v>74</v>
      </c>
      <c r="F23" s="24"/>
      <c r="G23" s="30"/>
      <c r="H23" s="30"/>
      <c r="I23" s="30"/>
      <c r="J23" s="24"/>
    </row>
    <row r="24" spans="1:10" ht="12.75">
      <c r="C24" s="26" t="s">
        <v>75</v>
      </c>
      <c r="D24" s="41"/>
      <c r="E24" s="34" t="s">
        <v>76</v>
      </c>
      <c r="F24" s="24"/>
      <c r="G24" s="30"/>
      <c r="H24" s="30"/>
      <c r="I24" s="30"/>
      <c r="J24" s="24"/>
    </row>
    <row r="25" spans="1:10" ht="12.75">
      <c r="B25" s="25" t="s">
        <v>77</v>
      </c>
      <c r="D25" s="39"/>
      <c r="E25" s="39"/>
      <c r="F25" s="31"/>
      <c r="G25" s="30"/>
      <c r="H25" s="30"/>
      <c r="I25" s="30"/>
      <c r="J25" s="24"/>
    </row>
    <row r="26" spans="1:10" ht="12.75">
      <c r="D26" s="39"/>
      <c r="E26" s="39"/>
      <c r="F26" s="24"/>
      <c r="G26" s="30"/>
      <c r="H26" s="30"/>
      <c r="I26" s="30"/>
      <c r="J26" s="24"/>
    </row>
    <row r="27" spans="1:10" ht="12.75">
      <c r="F27" s="24"/>
      <c r="J27" s="24"/>
    </row>
    <row r="28" spans="1:10" ht="12.75">
      <c r="F28" s="24"/>
      <c r="J28" s="24"/>
    </row>
    <row r="29" spans="1:10" ht="12.75">
      <c r="B29" s="25" t="s">
        <v>78</v>
      </c>
      <c r="D29" s="39"/>
      <c r="E29" s="39"/>
      <c r="F29" s="31"/>
      <c r="G29" s="30"/>
      <c r="H29" s="30"/>
      <c r="I29" s="30"/>
      <c r="J29" s="24"/>
    </row>
    <row r="30" spans="1:10" ht="12.75">
      <c r="C30" s="32" t="s">
        <v>39</v>
      </c>
      <c r="D30" s="41"/>
      <c r="E30" s="39"/>
      <c r="F30" s="24"/>
      <c r="G30" s="30"/>
      <c r="H30" s="30"/>
      <c r="I30" s="30"/>
      <c r="J30" s="24"/>
    </row>
    <row r="31" spans="1:10" ht="12.75">
      <c r="B31" s="26" t="s">
        <v>79</v>
      </c>
      <c r="C31" s="26" t="s">
        <v>80</v>
      </c>
      <c r="D31" s="39"/>
      <c r="E31" s="39"/>
      <c r="F31" s="24"/>
      <c r="G31" s="30"/>
      <c r="H31" s="30"/>
      <c r="I31" s="30"/>
      <c r="J31" s="24"/>
    </row>
    <row r="32" spans="1:10" ht="12.75">
      <c r="A32" s="25"/>
      <c r="B32" s="25" t="s">
        <v>81</v>
      </c>
      <c r="D32" s="39"/>
      <c r="E32" s="39"/>
      <c r="F32" s="31"/>
      <c r="J32" s="24"/>
    </row>
    <row r="33" spans="1:10" ht="12.75">
      <c r="C33" s="42" t="s">
        <v>82</v>
      </c>
      <c r="D33" s="43" t="s">
        <v>83</v>
      </c>
      <c r="E33" s="44" t="s">
        <v>84</v>
      </c>
      <c r="F33" s="24"/>
      <c r="J33" s="37">
        <v>17.5</v>
      </c>
    </row>
    <row r="34" spans="1:10" ht="12.75">
      <c r="C34" s="26" t="s">
        <v>85</v>
      </c>
      <c r="D34" s="41" t="s">
        <v>86</v>
      </c>
      <c r="E34" s="34" t="s">
        <v>87</v>
      </c>
      <c r="F34" s="24"/>
      <c r="J34" s="37">
        <v>19.989999999999998</v>
      </c>
    </row>
    <row r="35" spans="1:10" ht="12.75">
      <c r="C35" s="26" t="s">
        <v>88</v>
      </c>
      <c r="D35" s="41"/>
      <c r="E35" s="34" t="s">
        <v>89</v>
      </c>
      <c r="F35" s="24"/>
      <c r="J35" s="37">
        <v>11.99</v>
      </c>
    </row>
    <row r="36" spans="1:10" ht="12.75">
      <c r="C36" s="26" t="s">
        <v>88</v>
      </c>
      <c r="D36" s="41"/>
      <c r="E36" s="34" t="s">
        <v>90</v>
      </c>
      <c r="F36" s="24"/>
      <c r="J36" s="37">
        <v>9.99</v>
      </c>
    </row>
    <row r="37" spans="1:10" ht="12.75">
      <c r="A37" s="25" t="s">
        <v>43</v>
      </c>
      <c r="D37" s="39"/>
      <c r="E37" s="39"/>
      <c r="F37" s="24"/>
      <c r="J37" s="24"/>
    </row>
    <row r="38" spans="1:10" ht="12.75">
      <c r="F38" s="24"/>
      <c r="J38" s="24"/>
    </row>
    <row r="39" spans="1:10" ht="12.75">
      <c r="F39" s="24"/>
      <c r="J39" s="24"/>
    </row>
    <row r="40" spans="1:10" ht="12.75">
      <c r="F40" s="24"/>
      <c r="J40" s="24"/>
    </row>
    <row r="41" spans="1:10" ht="12.75">
      <c r="F41" s="24"/>
      <c r="J41" s="24"/>
    </row>
    <row r="42" spans="1:10" ht="12.75">
      <c r="F42" s="24"/>
      <c r="J42" s="24"/>
    </row>
    <row r="43" spans="1:10" ht="12.75">
      <c r="F43" s="24"/>
      <c r="J43" s="24"/>
    </row>
    <row r="44" spans="1:10" ht="12.75">
      <c r="F44" s="24"/>
      <c r="J44" s="24"/>
    </row>
    <row r="45" spans="1:10" ht="12.75">
      <c r="F45" s="24"/>
      <c r="J45" s="24"/>
    </row>
    <row r="46" spans="1:10" ht="12.75">
      <c r="F46" s="24"/>
      <c r="J46" s="24"/>
    </row>
    <row r="47" spans="1:10" ht="12.75">
      <c r="F47" s="24"/>
      <c r="J47" s="24"/>
    </row>
    <row r="48" spans="1:10" ht="12.75">
      <c r="F48" s="24"/>
      <c r="J48" s="24"/>
    </row>
    <row r="49" spans="6:10" ht="12.75">
      <c r="F49" s="24"/>
      <c r="J49" s="24"/>
    </row>
    <row r="50" spans="6:10" ht="12.75">
      <c r="F50" s="24"/>
      <c r="J50" s="24"/>
    </row>
    <row r="51" spans="6:10" ht="12.75">
      <c r="F51" s="24"/>
      <c r="J51" s="24"/>
    </row>
    <row r="52" spans="6:10" ht="12.75">
      <c r="F52" s="24"/>
      <c r="J52" s="24"/>
    </row>
    <row r="53" spans="6:10" ht="12.75">
      <c r="F53" s="24"/>
      <c r="J53" s="24"/>
    </row>
    <row r="54" spans="6:10" ht="12.75">
      <c r="F54" s="24"/>
      <c r="J54" s="24"/>
    </row>
    <row r="55" spans="6:10" ht="12.75">
      <c r="F55" s="24"/>
      <c r="J55" s="24"/>
    </row>
    <row r="56" spans="6:10" ht="12.75">
      <c r="F56" s="24"/>
      <c r="J56" s="24"/>
    </row>
    <row r="57" spans="6:10" ht="12.75">
      <c r="F57" s="24"/>
      <c r="J57" s="24"/>
    </row>
    <row r="58" spans="6:10" ht="12.75">
      <c r="F58" s="24"/>
      <c r="J58" s="24"/>
    </row>
    <row r="59" spans="6:10" ht="12.75">
      <c r="F59" s="24"/>
      <c r="J59" s="24"/>
    </row>
    <row r="60" spans="6:10" ht="12.75">
      <c r="F60" s="24"/>
      <c r="J60" s="24"/>
    </row>
  </sheetData>
  <mergeCells count="1">
    <mergeCell ref="A1:M1"/>
  </mergeCells>
  <hyperlinks>
    <hyperlink ref="E18" r:id="rId1" xr:uid="{00000000-0004-0000-0100-000000000000}"/>
    <hyperlink ref="E19" r:id="rId2" xr:uid="{00000000-0004-0000-0100-000001000000}"/>
    <hyperlink ref="E23" r:id="rId3" location="reviews" xr:uid="{00000000-0004-0000-0100-000002000000}"/>
    <hyperlink ref="E24" r:id="rId4" xr:uid="{00000000-0004-0000-0100-000003000000}"/>
    <hyperlink ref="E33" r:id="rId5" location="technical-details" xr:uid="{00000000-0004-0000-0100-000004000000}"/>
    <hyperlink ref="E34" r:id="rId6" xr:uid="{00000000-0004-0000-0100-000005000000}"/>
    <hyperlink ref="E35" r:id="rId7" location="product-reviews" xr:uid="{00000000-0004-0000-0100-000006000000}"/>
    <hyperlink ref="E36" r:id="rId8" xr:uid="{00000000-0004-0000-0100-000007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Bill of Materials</vt:lpstr>
      <vt:lpstr>Old 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rsKite</cp:lastModifiedBy>
  <dcterms:modified xsi:type="dcterms:W3CDTF">2022-06-27T16:56:57Z</dcterms:modified>
</cp:coreProperties>
</file>