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ne\Documents\Spring_2017_Coursework\Stats_609\Final Project\"/>
    </mc:Choice>
  </mc:AlternateContent>
  <bookViews>
    <workbookView xWindow="0" yWindow="0" windowWidth="20490" windowHeight="7530" activeTab="3"/>
  </bookViews>
  <sheets>
    <sheet name="Sheet1" sheetId="1" r:id="rId1"/>
    <sheet name="ESD" sheetId="4" r:id="rId2"/>
    <sheet name="length_scrap" sheetId="2" r:id="rId3"/>
    <sheet name="esd_scrap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4" l="1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2" i="4"/>
  <c r="G2" i="3"/>
  <c r="F2" i="3"/>
  <c r="D2" i="3"/>
  <c r="B13" i="3"/>
  <c r="B14" i="3"/>
  <c r="D14" i="3" s="1"/>
  <c r="F14" i="3" s="1"/>
  <c r="B15" i="3"/>
  <c r="B16" i="3"/>
  <c r="D16" i="3" s="1"/>
  <c r="F16" i="3" s="1"/>
  <c r="B17" i="3"/>
  <c r="B18" i="3"/>
  <c r="D18" i="3" s="1"/>
  <c r="F18" i="3" s="1"/>
  <c r="B19" i="3"/>
  <c r="B20" i="3"/>
  <c r="D20" i="3" s="1"/>
  <c r="F20" i="3" s="1"/>
  <c r="B21" i="3"/>
  <c r="B22" i="3"/>
  <c r="D22" i="3" s="1"/>
  <c r="F22" i="3" s="1"/>
  <c r="B23" i="3"/>
  <c r="B24" i="3"/>
  <c r="D24" i="3" s="1"/>
  <c r="F24" i="3" s="1"/>
  <c r="B25" i="3"/>
  <c r="B26" i="3"/>
  <c r="D26" i="3" s="1"/>
  <c r="F26" i="3" s="1"/>
  <c r="B27" i="3"/>
  <c r="B28" i="3"/>
  <c r="D28" i="3" s="1"/>
  <c r="F28" i="3" s="1"/>
  <c r="B29" i="3"/>
  <c r="B30" i="3"/>
  <c r="D30" i="3" s="1"/>
  <c r="F30" i="3" s="1"/>
  <c r="B31" i="3"/>
  <c r="B32" i="3"/>
  <c r="D32" i="3" s="1"/>
  <c r="F32" i="3" s="1"/>
  <c r="B33" i="3"/>
  <c r="B34" i="3"/>
  <c r="D34" i="3" s="1"/>
  <c r="F34" i="3" s="1"/>
  <c r="B35" i="3"/>
  <c r="B36" i="3"/>
  <c r="D36" i="3" s="1"/>
  <c r="F36" i="3" s="1"/>
  <c r="B37" i="3"/>
  <c r="B38" i="3"/>
  <c r="D38" i="3" s="1"/>
  <c r="F38" i="3" s="1"/>
  <c r="B39" i="3"/>
  <c r="B40" i="3"/>
  <c r="D40" i="3" s="1"/>
  <c r="F40" i="3" s="1"/>
  <c r="B41" i="3"/>
  <c r="B42" i="3"/>
  <c r="D42" i="3" s="1"/>
  <c r="F42" i="3" s="1"/>
  <c r="B43" i="3"/>
  <c r="B44" i="3"/>
  <c r="D44" i="3" s="1"/>
  <c r="F44" i="3" s="1"/>
  <c r="B45" i="3"/>
  <c r="B46" i="3"/>
  <c r="D46" i="3" s="1"/>
  <c r="F46" i="3" s="1"/>
  <c r="B47" i="3"/>
  <c r="B48" i="3"/>
  <c r="D48" i="3" s="1"/>
  <c r="F48" i="3" s="1"/>
  <c r="B49" i="3"/>
  <c r="B50" i="3"/>
  <c r="D50" i="3" s="1"/>
  <c r="F50" i="3" s="1"/>
  <c r="B51" i="3"/>
  <c r="B52" i="3"/>
  <c r="D52" i="3" s="1"/>
  <c r="F52" i="3" s="1"/>
  <c r="B53" i="3"/>
  <c r="B54" i="3"/>
  <c r="D54" i="3" s="1"/>
  <c r="F54" i="3" s="1"/>
  <c r="B55" i="3"/>
  <c r="B56" i="3"/>
  <c r="D56" i="3" s="1"/>
  <c r="F56" i="3" s="1"/>
  <c r="B57" i="3"/>
  <c r="B58" i="3"/>
  <c r="D58" i="3" s="1"/>
  <c r="F58" i="3" s="1"/>
  <c r="B59" i="3"/>
  <c r="B60" i="3"/>
  <c r="D60" i="3" s="1"/>
  <c r="F60" i="3" s="1"/>
  <c r="B61" i="3"/>
  <c r="B62" i="3"/>
  <c r="D62" i="3" s="1"/>
  <c r="F62" i="3" s="1"/>
  <c r="B63" i="3"/>
  <c r="B64" i="3"/>
  <c r="D64" i="3" s="1"/>
  <c r="F64" i="3" s="1"/>
  <c r="B65" i="3"/>
  <c r="B66" i="3"/>
  <c r="D66" i="3" s="1"/>
  <c r="F66" i="3" s="1"/>
  <c r="B67" i="3"/>
  <c r="B68" i="3"/>
  <c r="D68" i="3" s="1"/>
  <c r="F68" i="3" s="1"/>
  <c r="B69" i="3"/>
  <c r="B70" i="3"/>
  <c r="D70" i="3" s="1"/>
  <c r="F70" i="3" s="1"/>
  <c r="B71" i="3"/>
  <c r="B72" i="3"/>
  <c r="D72" i="3" s="1"/>
  <c r="F72" i="3" s="1"/>
  <c r="B73" i="3"/>
  <c r="B74" i="3"/>
  <c r="D74" i="3" s="1"/>
  <c r="F74" i="3" s="1"/>
  <c r="B75" i="3"/>
  <c r="D75" i="3" s="1"/>
  <c r="F75" i="3" s="1"/>
  <c r="B76" i="3"/>
  <c r="D76" i="3" s="1"/>
  <c r="F76" i="3" s="1"/>
  <c r="B77" i="3"/>
  <c r="D77" i="3" s="1"/>
  <c r="F77" i="3" s="1"/>
  <c r="B78" i="3"/>
  <c r="D78" i="3" s="1"/>
  <c r="F78" i="3" s="1"/>
  <c r="B79" i="3"/>
  <c r="D79" i="3" s="1"/>
  <c r="F79" i="3" s="1"/>
  <c r="B80" i="3"/>
  <c r="D80" i="3" s="1"/>
  <c r="F80" i="3" s="1"/>
  <c r="B81" i="3"/>
  <c r="D81" i="3" s="1"/>
  <c r="F81" i="3" s="1"/>
  <c r="B82" i="3"/>
  <c r="D82" i="3" s="1"/>
  <c r="F82" i="3" s="1"/>
  <c r="B83" i="3"/>
  <c r="D83" i="3" s="1"/>
  <c r="F83" i="3" s="1"/>
  <c r="B84" i="3"/>
  <c r="D84" i="3" s="1"/>
  <c r="F84" i="3" s="1"/>
  <c r="B85" i="3"/>
  <c r="D85" i="3" s="1"/>
  <c r="F85" i="3" s="1"/>
  <c r="B86" i="3"/>
  <c r="D86" i="3" s="1"/>
  <c r="F86" i="3" s="1"/>
  <c r="B87" i="3"/>
  <c r="D87" i="3" s="1"/>
  <c r="F87" i="3" s="1"/>
  <c r="B88" i="3"/>
  <c r="D88" i="3" s="1"/>
  <c r="F88" i="3" s="1"/>
  <c r="B89" i="3"/>
  <c r="D89" i="3" s="1"/>
  <c r="F89" i="3" s="1"/>
  <c r="B90" i="3"/>
  <c r="D90" i="3" s="1"/>
  <c r="F90" i="3" s="1"/>
  <c r="B91" i="3"/>
  <c r="D91" i="3" s="1"/>
  <c r="F91" i="3" s="1"/>
  <c r="B92" i="3"/>
  <c r="D92" i="3" s="1"/>
  <c r="F92" i="3" s="1"/>
  <c r="B93" i="3"/>
  <c r="D93" i="3" s="1"/>
  <c r="F93" i="3" s="1"/>
  <c r="B94" i="3"/>
  <c r="D94" i="3" s="1"/>
  <c r="F94" i="3" s="1"/>
  <c r="B95" i="3"/>
  <c r="D95" i="3" s="1"/>
  <c r="F95" i="3" s="1"/>
  <c r="B96" i="3"/>
  <c r="D96" i="3" s="1"/>
  <c r="F96" i="3" s="1"/>
  <c r="B97" i="3"/>
  <c r="D97" i="3" s="1"/>
  <c r="F97" i="3" s="1"/>
  <c r="B98" i="3"/>
  <c r="D98" i="3" s="1"/>
  <c r="F98" i="3" s="1"/>
  <c r="B99" i="3"/>
  <c r="D99" i="3" s="1"/>
  <c r="F99" i="3" s="1"/>
  <c r="B100" i="3"/>
  <c r="D100" i="3" s="1"/>
  <c r="F100" i="3" s="1"/>
  <c r="B101" i="3"/>
  <c r="D101" i="3" s="1"/>
  <c r="F101" i="3" s="1"/>
  <c r="B102" i="3"/>
  <c r="D102" i="3" s="1"/>
  <c r="F102" i="3" s="1"/>
  <c r="B103" i="3"/>
  <c r="D103" i="3" s="1"/>
  <c r="F103" i="3" s="1"/>
  <c r="B104" i="3"/>
  <c r="D104" i="3" s="1"/>
  <c r="F104" i="3" s="1"/>
  <c r="B105" i="3"/>
  <c r="D105" i="3" s="1"/>
  <c r="F105" i="3" s="1"/>
  <c r="B106" i="3"/>
  <c r="D106" i="3" s="1"/>
  <c r="F106" i="3" s="1"/>
  <c r="B107" i="3"/>
  <c r="D107" i="3" s="1"/>
  <c r="F107" i="3" s="1"/>
  <c r="B108" i="3"/>
  <c r="D108" i="3" s="1"/>
  <c r="F108" i="3" s="1"/>
  <c r="B109" i="3"/>
  <c r="D109" i="3" s="1"/>
  <c r="F109" i="3" s="1"/>
  <c r="B5" i="3"/>
  <c r="D5" i="3" s="1"/>
  <c r="F5" i="3" s="1"/>
  <c r="B6" i="3"/>
  <c r="B7" i="3"/>
  <c r="D7" i="3" s="1"/>
  <c r="F7" i="3" s="1"/>
  <c r="B8" i="3"/>
  <c r="B9" i="3"/>
  <c r="D9" i="3" s="1"/>
  <c r="F9" i="3" s="1"/>
  <c r="B10" i="3"/>
  <c r="B11" i="3"/>
  <c r="D11" i="3" s="1"/>
  <c r="F11" i="3" s="1"/>
  <c r="B12" i="3"/>
  <c r="B4" i="3"/>
  <c r="D4" i="3" s="1"/>
  <c r="F4" i="3" s="1"/>
  <c r="B3" i="3"/>
  <c r="E4" i="1"/>
  <c r="E12" i="1"/>
  <c r="E2" i="1"/>
  <c r="E13" i="1"/>
  <c r="E7" i="1"/>
  <c r="E10" i="1"/>
  <c r="E16" i="1"/>
  <c r="E6" i="1"/>
  <c r="E19" i="1"/>
  <c r="E15" i="1"/>
  <c r="E9" i="1"/>
  <c r="E3" i="1"/>
  <c r="E14" i="1"/>
  <c r="E18" i="1"/>
  <c r="E5" i="1"/>
  <c r="E17" i="1"/>
  <c r="E8" i="1"/>
  <c r="E11" i="1"/>
  <c r="G5" i="3" l="1"/>
  <c r="G107" i="3"/>
  <c r="G99" i="3"/>
  <c r="G91" i="3"/>
  <c r="G83" i="3"/>
  <c r="G75" i="3"/>
  <c r="G9" i="3"/>
  <c r="G103" i="3"/>
  <c r="G95" i="3"/>
  <c r="G87" i="3"/>
  <c r="G79" i="3"/>
  <c r="G11" i="3"/>
  <c r="G7" i="3"/>
  <c r="D3" i="3"/>
  <c r="F3" i="3" s="1"/>
  <c r="G3" i="3"/>
  <c r="D12" i="3"/>
  <c r="F12" i="3" s="1"/>
  <c r="G12" i="3"/>
  <c r="D10" i="3"/>
  <c r="F10" i="3" s="1"/>
  <c r="G10" i="3"/>
  <c r="D8" i="3"/>
  <c r="F8" i="3" s="1"/>
  <c r="G8" i="3"/>
  <c r="D6" i="3"/>
  <c r="F6" i="3" s="1"/>
  <c r="G6" i="3"/>
  <c r="D73" i="3"/>
  <c r="F73" i="3" s="1"/>
  <c r="G73" i="3"/>
  <c r="D71" i="3"/>
  <c r="F71" i="3" s="1"/>
  <c r="G71" i="3"/>
  <c r="D69" i="3"/>
  <c r="F69" i="3" s="1"/>
  <c r="G69" i="3"/>
  <c r="D67" i="3"/>
  <c r="F67" i="3" s="1"/>
  <c r="G67" i="3"/>
  <c r="D65" i="3"/>
  <c r="F65" i="3" s="1"/>
  <c r="G65" i="3"/>
  <c r="D63" i="3"/>
  <c r="F63" i="3" s="1"/>
  <c r="G63" i="3"/>
  <c r="D61" i="3"/>
  <c r="F61" i="3" s="1"/>
  <c r="G61" i="3"/>
  <c r="D59" i="3"/>
  <c r="F59" i="3" s="1"/>
  <c r="G59" i="3"/>
  <c r="D57" i="3"/>
  <c r="F57" i="3" s="1"/>
  <c r="G57" i="3"/>
  <c r="D55" i="3"/>
  <c r="F55" i="3" s="1"/>
  <c r="G55" i="3"/>
  <c r="D53" i="3"/>
  <c r="F53" i="3" s="1"/>
  <c r="G53" i="3"/>
  <c r="D51" i="3"/>
  <c r="F51" i="3" s="1"/>
  <c r="G51" i="3"/>
  <c r="D49" i="3"/>
  <c r="F49" i="3" s="1"/>
  <c r="G49" i="3"/>
  <c r="D47" i="3"/>
  <c r="F47" i="3" s="1"/>
  <c r="G47" i="3"/>
  <c r="D45" i="3"/>
  <c r="F45" i="3" s="1"/>
  <c r="G45" i="3"/>
  <c r="D43" i="3"/>
  <c r="F43" i="3" s="1"/>
  <c r="G43" i="3"/>
  <c r="D41" i="3"/>
  <c r="F41" i="3" s="1"/>
  <c r="G41" i="3"/>
  <c r="D39" i="3"/>
  <c r="F39" i="3" s="1"/>
  <c r="G39" i="3"/>
  <c r="D37" i="3"/>
  <c r="F37" i="3" s="1"/>
  <c r="G37" i="3"/>
  <c r="D35" i="3"/>
  <c r="F35" i="3" s="1"/>
  <c r="G35" i="3"/>
  <c r="D33" i="3"/>
  <c r="F33" i="3" s="1"/>
  <c r="G33" i="3"/>
  <c r="D31" i="3"/>
  <c r="F31" i="3" s="1"/>
  <c r="G31" i="3"/>
  <c r="D29" i="3"/>
  <c r="F29" i="3" s="1"/>
  <c r="G29" i="3"/>
  <c r="D27" i="3"/>
  <c r="F27" i="3" s="1"/>
  <c r="G27" i="3"/>
  <c r="D25" i="3"/>
  <c r="F25" i="3" s="1"/>
  <c r="G25" i="3"/>
  <c r="D23" i="3"/>
  <c r="F23" i="3" s="1"/>
  <c r="G23" i="3"/>
  <c r="D21" i="3"/>
  <c r="F21" i="3" s="1"/>
  <c r="G21" i="3"/>
  <c r="D19" i="3"/>
  <c r="F19" i="3" s="1"/>
  <c r="G19" i="3"/>
  <c r="D17" i="3"/>
  <c r="F17" i="3" s="1"/>
  <c r="G17" i="3"/>
  <c r="D15" i="3"/>
  <c r="F15" i="3" s="1"/>
  <c r="G15" i="3"/>
  <c r="D13" i="3"/>
  <c r="F13" i="3" s="1"/>
  <c r="G13" i="3"/>
  <c r="G109" i="3"/>
  <c r="G105" i="3"/>
  <c r="G101" i="3"/>
  <c r="G97" i="3"/>
  <c r="G93" i="3"/>
  <c r="G89" i="3"/>
  <c r="G85" i="3"/>
  <c r="G81" i="3"/>
  <c r="G77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4" i="3"/>
  <c r="G22" i="3"/>
  <c r="G20" i="3"/>
  <c r="G18" i="3"/>
  <c r="G16" i="3"/>
  <c r="G14" i="3"/>
  <c r="G4" i="3"/>
  <c r="D3" i="2"/>
  <c r="I3" i="2" s="1"/>
  <c r="D4" i="2"/>
  <c r="I4" i="2" s="1"/>
  <c r="D5" i="2"/>
  <c r="I5" i="2" s="1"/>
  <c r="D6" i="2"/>
  <c r="I6" i="2" s="1"/>
  <c r="D7" i="2"/>
  <c r="I7" i="2" s="1"/>
  <c r="D8" i="2"/>
  <c r="D9" i="2"/>
  <c r="I9" i="2" s="1"/>
  <c r="D10" i="2"/>
  <c r="I10" i="2" s="1"/>
  <c r="D11" i="2"/>
  <c r="I11" i="2" s="1"/>
  <c r="D12" i="2"/>
  <c r="I12" i="2" s="1"/>
  <c r="D13" i="2"/>
  <c r="I13" i="2" s="1"/>
  <c r="D14" i="2"/>
  <c r="D15" i="2"/>
  <c r="I15" i="2" s="1"/>
  <c r="D16" i="2"/>
  <c r="I16" i="2" s="1"/>
  <c r="D17" i="2"/>
  <c r="I17" i="2" s="1"/>
  <c r="D18" i="2"/>
  <c r="I18" i="2" s="1"/>
  <c r="D19" i="2"/>
  <c r="I19" i="2" s="1"/>
  <c r="D20" i="2"/>
  <c r="D21" i="2"/>
  <c r="I21" i="2" s="1"/>
  <c r="D22" i="2"/>
  <c r="I22" i="2" s="1"/>
  <c r="D23" i="2"/>
  <c r="I23" i="2" s="1"/>
  <c r="D24" i="2"/>
  <c r="I24" i="2" s="1"/>
  <c r="D25" i="2"/>
  <c r="I25" i="2" s="1"/>
  <c r="D26" i="2"/>
  <c r="D27" i="2"/>
  <c r="I27" i="2" s="1"/>
  <c r="D28" i="2"/>
  <c r="I28" i="2" s="1"/>
  <c r="D29" i="2"/>
  <c r="I29" i="2" s="1"/>
  <c r="D30" i="2"/>
  <c r="I30" i="2" s="1"/>
  <c r="D31" i="2"/>
  <c r="I31" i="2" s="1"/>
  <c r="D32" i="2"/>
  <c r="D33" i="2"/>
  <c r="I33" i="2" s="1"/>
  <c r="D34" i="2"/>
  <c r="I34" i="2" s="1"/>
  <c r="D35" i="2"/>
  <c r="I35" i="2" s="1"/>
  <c r="D36" i="2"/>
  <c r="I36" i="2" s="1"/>
  <c r="D37" i="2"/>
  <c r="I37" i="2" s="1"/>
  <c r="D38" i="2"/>
  <c r="D39" i="2"/>
  <c r="I39" i="2" s="1"/>
  <c r="D40" i="2"/>
  <c r="I40" i="2" s="1"/>
  <c r="D41" i="2"/>
  <c r="I41" i="2" s="1"/>
  <c r="D42" i="2"/>
  <c r="I42" i="2" s="1"/>
  <c r="D43" i="2"/>
  <c r="I43" i="2" s="1"/>
  <c r="D44" i="2"/>
  <c r="I44" i="2" s="1"/>
  <c r="D45" i="2"/>
  <c r="I45" i="2" s="1"/>
  <c r="D46" i="2"/>
  <c r="I46" i="2" s="1"/>
  <c r="D47" i="2"/>
  <c r="I47" i="2" s="1"/>
  <c r="D48" i="2"/>
  <c r="I48" i="2" s="1"/>
  <c r="D49" i="2"/>
  <c r="I49" i="2" s="1"/>
  <c r="D50" i="2"/>
  <c r="D51" i="2"/>
  <c r="I51" i="2" s="1"/>
  <c r="D52" i="2"/>
  <c r="I52" i="2" s="1"/>
  <c r="D53" i="2"/>
  <c r="I53" i="2" s="1"/>
  <c r="D54" i="2"/>
  <c r="I54" i="2" s="1"/>
  <c r="D55" i="2"/>
  <c r="I55" i="2" s="1"/>
  <c r="D56" i="2"/>
  <c r="D57" i="2"/>
  <c r="I57" i="2" s="1"/>
  <c r="D58" i="2"/>
  <c r="I58" i="2" s="1"/>
  <c r="D59" i="2"/>
  <c r="I59" i="2" s="1"/>
  <c r="D60" i="2"/>
  <c r="I60" i="2" s="1"/>
  <c r="D61" i="2"/>
  <c r="I61" i="2" s="1"/>
  <c r="D62" i="2"/>
  <c r="I62" i="2" s="1"/>
  <c r="D63" i="2"/>
  <c r="I63" i="2" s="1"/>
  <c r="D64" i="2"/>
  <c r="I64" i="2" s="1"/>
  <c r="D65" i="2"/>
  <c r="I65" i="2" s="1"/>
  <c r="D66" i="2"/>
  <c r="I66" i="2" s="1"/>
  <c r="D67" i="2"/>
  <c r="I67" i="2" s="1"/>
  <c r="D68" i="2"/>
  <c r="D69" i="2"/>
  <c r="I69" i="2" s="1"/>
  <c r="D70" i="2"/>
  <c r="I70" i="2" s="1"/>
  <c r="D71" i="2"/>
  <c r="I71" i="2" s="1"/>
  <c r="D72" i="2"/>
  <c r="I72" i="2" s="1"/>
  <c r="D73" i="2"/>
  <c r="I73" i="2" s="1"/>
  <c r="D74" i="2"/>
  <c r="D75" i="2"/>
  <c r="I75" i="2" s="1"/>
  <c r="D76" i="2"/>
  <c r="I76" i="2" s="1"/>
  <c r="D77" i="2"/>
  <c r="I77" i="2" s="1"/>
  <c r="D78" i="2"/>
  <c r="I78" i="2" s="1"/>
  <c r="D79" i="2"/>
  <c r="I79" i="2" s="1"/>
  <c r="D80" i="2"/>
  <c r="D81" i="2"/>
  <c r="I81" i="2" s="1"/>
  <c r="D82" i="2"/>
  <c r="I82" i="2" s="1"/>
  <c r="D83" i="2"/>
  <c r="I83" i="2" s="1"/>
  <c r="D84" i="2"/>
  <c r="I84" i="2" s="1"/>
  <c r="D85" i="2"/>
  <c r="I85" i="2" s="1"/>
  <c r="D86" i="2"/>
  <c r="D87" i="2"/>
  <c r="I87" i="2" s="1"/>
  <c r="D88" i="2"/>
  <c r="I88" i="2" s="1"/>
  <c r="D89" i="2"/>
  <c r="I89" i="2" s="1"/>
  <c r="D90" i="2"/>
  <c r="I90" i="2" s="1"/>
  <c r="D91" i="2"/>
  <c r="I91" i="2" s="1"/>
  <c r="D92" i="2"/>
  <c r="D93" i="2"/>
  <c r="I93" i="2" s="1"/>
  <c r="D94" i="2"/>
  <c r="I94" i="2" s="1"/>
  <c r="D95" i="2"/>
  <c r="I95" i="2" s="1"/>
  <c r="D96" i="2"/>
  <c r="I96" i="2" s="1"/>
  <c r="D97" i="2"/>
  <c r="I97" i="2" s="1"/>
  <c r="D98" i="2"/>
  <c r="I98" i="2" s="1"/>
  <c r="D99" i="2"/>
  <c r="I99" i="2" s="1"/>
  <c r="D100" i="2"/>
  <c r="I100" i="2" s="1"/>
  <c r="D101" i="2"/>
  <c r="I101" i="2" s="1"/>
  <c r="D102" i="2"/>
  <c r="I102" i="2" s="1"/>
  <c r="D103" i="2"/>
  <c r="I103" i="2" s="1"/>
  <c r="D104" i="2"/>
  <c r="D105" i="2"/>
  <c r="I105" i="2" s="1"/>
  <c r="D106" i="2"/>
  <c r="I106" i="2" s="1"/>
  <c r="D107" i="2"/>
  <c r="I107" i="2" s="1"/>
  <c r="D108" i="2"/>
  <c r="I108" i="2" s="1"/>
  <c r="D109" i="2"/>
  <c r="I109" i="2" s="1"/>
  <c r="D2" i="2"/>
  <c r="J98" i="2" l="1"/>
  <c r="J62" i="2"/>
  <c r="J44" i="2"/>
  <c r="F2" i="2"/>
  <c r="I2" i="2"/>
  <c r="J2" i="2" s="1"/>
  <c r="F19" i="2"/>
  <c r="I104" i="2"/>
  <c r="J104" i="2" s="1"/>
  <c r="F17" i="2"/>
  <c r="I92" i="2"/>
  <c r="J92" i="2" s="1"/>
  <c r="F16" i="2"/>
  <c r="I86" i="2"/>
  <c r="J86" i="2" s="1"/>
  <c r="F15" i="2"/>
  <c r="I80" i="2"/>
  <c r="J80" i="2" s="1"/>
  <c r="F14" i="2"/>
  <c r="I74" i="2"/>
  <c r="J74" i="2" s="1"/>
  <c r="F13" i="2"/>
  <c r="I68" i="2"/>
  <c r="J68" i="2" s="1"/>
  <c r="F11" i="2"/>
  <c r="I56" i="2"/>
  <c r="J56" i="2" s="1"/>
  <c r="F10" i="2"/>
  <c r="I50" i="2"/>
  <c r="J50" i="2" s="1"/>
  <c r="F8" i="2"/>
  <c r="I38" i="2"/>
  <c r="J38" i="2" s="1"/>
  <c r="F7" i="2"/>
  <c r="I32" i="2"/>
  <c r="J32" i="2" s="1"/>
  <c r="F6" i="2"/>
  <c r="I26" i="2"/>
  <c r="J26" i="2" s="1"/>
  <c r="F5" i="2"/>
  <c r="I20" i="2"/>
  <c r="J20" i="2" s="1"/>
  <c r="F4" i="2"/>
  <c r="I14" i="2"/>
  <c r="J14" i="2" s="1"/>
  <c r="F3" i="2"/>
  <c r="I8" i="2"/>
  <c r="J8" i="2" s="1"/>
  <c r="F18" i="2"/>
  <c r="F12" i="2"/>
  <c r="F9" i="2"/>
</calcChain>
</file>

<file path=xl/sharedStrings.xml><?xml version="1.0" encoding="utf-8"?>
<sst xmlns="http://schemas.openxmlformats.org/spreadsheetml/2006/main" count="433" uniqueCount="55">
  <si>
    <t>treatment</t>
  </si>
  <si>
    <t>tank</t>
  </si>
  <si>
    <t>ph</t>
  </si>
  <si>
    <t>temp</t>
  </si>
  <si>
    <t>A</t>
  </si>
  <si>
    <t>B</t>
  </si>
  <si>
    <t>C</t>
  </si>
  <si>
    <t>E</t>
  </si>
  <si>
    <t>G</t>
  </si>
  <si>
    <t>H</t>
  </si>
  <si>
    <t>I</t>
  </si>
  <si>
    <t>K</t>
  </si>
  <si>
    <t>L</t>
  </si>
  <si>
    <t>M</t>
  </si>
  <si>
    <t>N</t>
  </si>
  <si>
    <t>O</t>
  </si>
  <si>
    <t>P</t>
  </si>
  <si>
    <t>R</t>
  </si>
  <si>
    <t>S</t>
  </si>
  <si>
    <t>U</t>
  </si>
  <si>
    <t>V</t>
  </si>
  <si>
    <t>W</t>
  </si>
  <si>
    <t>Tank</t>
  </si>
  <si>
    <t>Lengths</t>
  </si>
  <si>
    <t>T</t>
  </si>
  <si>
    <t>OA2</t>
  </si>
  <si>
    <t>OA1</t>
  </si>
  <si>
    <t>OAT1</t>
  </si>
  <si>
    <t>OAT2</t>
  </si>
  <si>
    <t>mean length</t>
  </si>
  <si>
    <t>tank mean length</t>
  </si>
  <si>
    <t>length_mean_start</t>
  </si>
  <si>
    <t>length_mean_end</t>
  </si>
  <si>
    <t>ph_sd</t>
  </si>
  <si>
    <t>temp_sd</t>
  </si>
  <si>
    <t>growth</t>
  </si>
  <si>
    <t>Methods:</t>
  </si>
  <si>
    <t>3. Area of each lesion acquired and then summed</t>
  </si>
  <si>
    <t>4. Area of entire image acquired</t>
  </si>
  <si>
    <t>5. Percent disease lesion on shell in image acquired</t>
  </si>
  <si>
    <t>6. Percent normalized by shell length</t>
  </si>
  <si>
    <t>2. Number of lesions counted</t>
  </si>
  <si>
    <t>1. Front left carapace magnified to x250 (100um bar)</t>
  </si>
  <si>
    <t>percent_diseased</t>
  </si>
  <si>
    <t>shell_area(mm2)</t>
  </si>
  <si>
    <t>total_lesion_area(mm2)</t>
  </si>
  <si>
    <t>carapace_length</t>
  </si>
  <si>
    <t>normalized_percent</t>
  </si>
  <si>
    <t>final lengths (randomly generated)</t>
  </si>
  <si>
    <t>final mean lengths</t>
  </si>
  <si>
    <t>normalized_area</t>
  </si>
  <si>
    <t>**just divide total lesion area by carapace length</t>
  </si>
  <si>
    <t>for normalized area</t>
  </si>
  <si>
    <t>area_normalized</t>
  </si>
  <si>
    <t>mean_area_normalized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</si>
</sst>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0" fillId="0" borderId="0" xfId="0" applyFill="1" applyBorder="1"/>
    <xf numFmtId="0" fontId="0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  <xf numFmtId="0" fontId="0" fillId="3" borderId="0" xfId="0" applyFont="1" applyFill="1" applyBorder="1" applyAlignment="1">
      <alignment horizontal="right"/>
    </xf>
    <xf numFmtId="0" fontId="0" fillId="4" borderId="0" xfId="0" applyFill="1"/>
    <xf numFmtId="0" fontId="0" fillId="4" borderId="0" xfId="0" applyFont="1" applyFill="1" applyAlignment="1">
      <alignment horizontal="right"/>
    </xf>
    <xf numFmtId="0" fontId="0" fillId="5" borderId="0" xfId="0" applyFill="1"/>
    <xf numFmtId="0" fontId="0" fillId="5" borderId="0" xfId="0" applyFont="1" applyFill="1" applyBorder="1" applyAlignment="1">
      <alignment horizontal="right"/>
    </xf>
    <xf numFmtId="0" fontId="0" fillId="6" borderId="0" xfId="0" applyFill="1"/>
    <xf numFmtId="0" fontId="0" fillId="6" borderId="0" xfId="0" applyFont="1" applyFill="1" applyAlignment="1">
      <alignment horizontal="right"/>
    </xf>
    <xf numFmtId="2" fontId="3" fillId="0" borderId="0" xfId="1" applyNumberFormat="1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4" borderId="0" xfId="0" applyNumberFormat="1" applyFont="1" applyFill="1" applyAlignment="1">
      <alignment horizontal="left"/>
    </xf>
    <xf numFmtId="2" fontId="0" fillId="3" borderId="0" xfId="0" applyNumberFormat="1" applyFont="1" applyFill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2" fontId="0" fillId="5" borderId="0" xfId="0" applyNumberFormat="1" applyFont="1" applyFill="1" applyBorder="1" applyAlignment="1">
      <alignment horizontal="left"/>
    </xf>
    <xf numFmtId="2" fontId="0" fillId="6" borderId="0" xfId="0" applyNumberFormat="1" applyFont="1" applyFill="1" applyBorder="1" applyAlignment="1">
      <alignment horizontal="left"/>
    </xf>
    <xf numFmtId="2" fontId="0" fillId="2" borderId="0" xfId="0" applyNumberFormat="1" applyFont="1" applyFill="1" applyBorder="1" applyAlignment="1">
      <alignment horizontal="left"/>
    </xf>
    <xf numFmtId="2" fontId="0" fillId="3" borderId="0" xfId="0" applyNumberFormat="1" applyFont="1" applyFill="1" applyBorder="1" applyAlignment="1">
      <alignment horizontal="left"/>
    </xf>
    <xf numFmtId="2" fontId="0" fillId="4" borderId="0" xfId="0" applyNumberFormat="1" applyFont="1" applyFill="1" applyBorder="1" applyAlignment="1">
      <alignment horizontal="left"/>
    </xf>
    <xf numFmtId="2" fontId="0" fillId="2" borderId="0" xfId="0" applyNumberFormat="1" applyFont="1" applyFill="1" applyAlignment="1">
      <alignment horizontal="left"/>
    </xf>
    <xf numFmtId="2" fontId="0" fillId="6" borderId="0" xfId="0" applyNumberFormat="1" applyFont="1" applyFill="1" applyAlignment="1">
      <alignment horizontal="left"/>
    </xf>
    <xf numFmtId="2" fontId="0" fillId="4" borderId="0" xfId="0" applyNumberFormat="1" applyFill="1"/>
    <xf numFmtId="2" fontId="0" fillId="3" borderId="0" xfId="0" applyNumberFormat="1" applyFill="1"/>
    <xf numFmtId="2" fontId="0" fillId="0" borderId="0" xfId="0" applyNumberFormat="1" applyFill="1" applyBorder="1"/>
    <xf numFmtId="2" fontId="0" fillId="5" borderId="0" xfId="0" applyNumberFormat="1" applyFill="1" applyBorder="1"/>
    <xf numFmtId="2" fontId="0" fillId="6" borderId="0" xfId="0" applyNumberFormat="1" applyFill="1" applyBorder="1"/>
    <xf numFmtId="2" fontId="0" fillId="2" borderId="0" xfId="0" applyNumberForma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2" fontId="0" fillId="2" borderId="0" xfId="0" applyNumberFormat="1" applyFill="1"/>
    <xf numFmtId="2" fontId="0" fillId="6" borderId="0" xfId="0" applyNumberFormat="1" applyFill="1"/>
    <xf numFmtId="2" fontId="0" fillId="0" borderId="0" xfId="0" applyNumberFormat="1"/>
    <xf numFmtId="0" fontId="4" fillId="0" borderId="0" xfId="0" applyFont="1"/>
    <xf numFmtId="0" fontId="5" fillId="4" borderId="0" xfId="0" applyFont="1" applyFill="1"/>
    <xf numFmtId="0" fontId="0" fillId="7" borderId="0" xfId="0" applyFill="1"/>
    <xf numFmtId="0" fontId="5" fillId="0" borderId="0" xfId="0" applyFont="1"/>
    <xf numFmtId="164" fontId="0" fillId="0" borderId="0" xfId="0" applyNumberFormat="1"/>
    <xf numFmtId="0" fontId="0" fillId="7" borderId="0" xfId="0" applyFont="1" applyFill="1" applyAlignment="1">
      <alignment horizontal="right"/>
    </xf>
    <xf numFmtId="0" fontId="0" fillId="4" borderId="0" xfId="0" applyFont="1" applyFill="1" applyBorder="1"/>
    <xf numFmtId="0" fontId="0" fillId="7" borderId="0" xfId="0" applyFont="1" applyFill="1" applyBorder="1" applyAlignment="1">
      <alignment horizontal="right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I10" sqref="I10"/>
    </sheetView>
  </sheetViews>
  <sheetFormatPr defaultRowHeight="15" x14ac:dyDescent="0.25"/>
  <cols>
    <col min="1" max="1" width="10.28515625" customWidth="1"/>
    <col min="3" max="3" width="19.42578125" customWidth="1"/>
    <col min="4" max="5" width="19.140625" customWidth="1"/>
    <col min="6" max="6" width="22.140625" customWidth="1"/>
    <col min="7" max="8" width="11.85546875" customWidth="1"/>
    <col min="9" max="10" width="12.28515625" style="22" customWidth="1"/>
    <col min="12" max="12" width="17.7109375" customWidth="1"/>
    <col min="13" max="13" width="15.5703125" customWidth="1"/>
  </cols>
  <sheetData>
    <row r="1" spans="1:23" x14ac:dyDescent="0.25">
      <c r="A1" t="s">
        <v>0</v>
      </c>
      <c r="B1" t="s">
        <v>1</v>
      </c>
      <c r="C1" t="s">
        <v>31</v>
      </c>
      <c r="D1" t="s">
        <v>32</v>
      </c>
      <c r="E1" t="s">
        <v>35</v>
      </c>
      <c r="F1" t="s">
        <v>54</v>
      </c>
      <c r="G1" t="s">
        <v>2</v>
      </c>
      <c r="H1" t="s">
        <v>33</v>
      </c>
      <c r="I1" s="22" t="s">
        <v>3</v>
      </c>
      <c r="J1" s="22" t="s">
        <v>34</v>
      </c>
    </row>
    <row r="2" spans="1:23" x14ac:dyDescent="0.25">
      <c r="A2" s="10" t="s">
        <v>6</v>
      </c>
      <c r="B2" s="10" t="s">
        <v>5</v>
      </c>
      <c r="C2" s="10">
        <v>13.789166666666668</v>
      </c>
      <c r="D2" s="11">
        <v>15.439185418663314</v>
      </c>
      <c r="E2" s="10">
        <f>D2-C2</f>
        <v>1.6500187519966456</v>
      </c>
      <c r="F2" s="11">
        <v>0.1897190228696011</v>
      </c>
      <c r="G2" s="35">
        <v>7.99</v>
      </c>
      <c r="H2" s="35">
        <v>0.03</v>
      </c>
      <c r="I2" s="25">
        <v>16</v>
      </c>
      <c r="J2" s="25">
        <v>0.56000000000000005</v>
      </c>
      <c r="K2" s="6"/>
      <c r="L2" s="6"/>
      <c r="M2" s="6"/>
    </row>
    <row r="3" spans="1:23" x14ac:dyDescent="0.25">
      <c r="A3" s="10" t="s">
        <v>6</v>
      </c>
      <c r="B3" s="10" t="s">
        <v>11</v>
      </c>
      <c r="C3" s="10">
        <v>13.3925</v>
      </c>
      <c r="D3" s="10">
        <v>15.261630600783812</v>
      </c>
      <c r="E3" s="10">
        <f t="shared" ref="E3:E19" si="0">D3-C3</f>
        <v>1.8691306007838122</v>
      </c>
      <c r="F3" s="10">
        <v>0.23248187785686983</v>
      </c>
      <c r="G3" s="40">
        <v>7.99</v>
      </c>
      <c r="H3" s="35">
        <v>0.03</v>
      </c>
      <c r="I3" s="30">
        <v>16</v>
      </c>
      <c r="J3" s="25">
        <v>0.56000000000000005</v>
      </c>
      <c r="K3" s="6"/>
      <c r="L3" s="6"/>
      <c r="M3" s="6"/>
    </row>
    <row r="4" spans="1:23" x14ac:dyDescent="0.25">
      <c r="A4" s="10" t="s">
        <v>6</v>
      </c>
      <c r="B4" s="10" t="s">
        <v>15</v>
      </c>
      <c r="C4" s="10">
        <v>12.545833333333334</v>
      </c>
      <c r="D4" s="10">
        <v>13.914135101884481</v>
      </c>
      <c r="E4" s="10">
        <f t="shared" si="0"/>
        <v>1.3683017685511469</v>
      </c>
      <c r="F4" s="11">
        <v>0.19710520857230593</v>
      </c>
      <c r="G4" s="40">
        <v>7.99</v>
      </c>
      <c r="H4" s="35">
        <v>0.03</v>
      </c>
      <c r="I4" s="30">
        <v>16</v>
      </c>
      <c r="J4" s="25">
        <v>0.56000000000000005</v>
      </c>
      <c r="K4" s="7"/>
      <c r="L4" s="7"/>
      <c r="M4" s="7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6" t="s">
        <v>26</v>
      </c>
      <c r="B5" s="16" t="s">
        <v>8</v>
      </c>
      <c r="C5" s="16">
        <v>12.525833333333333</v>
      </c>
      <c r="D5" s="16">
        <v>13.903833904563095</v>
      </c>
      <c r="E5" s="16">
        <f t="shared" si="0"/>
        <v>1.3780005712297623</v>
      </c>
      <c r="F5" s="16">
        <v>0.25333110391667035</v>
      </c>
      <c r="G5" s="38">
        <v>7.78</v>
      </c>
      <c r="H5" s="38">
        <v>0.04</v>
      </c>
      <c r="I5" s="28">
        <v>16.21</v>
      </c>
      <c r="J5" s="28">
        <v>0.44</v>
      </c>
      <c r="K5" s="2"/>
      <c r="M5" s="2"/>
      <c r="N5" s="3"/>
      <c r="O5" s="3"/>
      <c r="P5" s="3"/>
      <c r="Q5" s="3"/>
      <c r="R5" s="3"/>
      <c r="S5" s="3"/>
      <c r="T5" s="3"/>
      <c r="U5" s="3"/>
      <c r="V5" s="4"/>
      <c r="W5" s="4"/>
    </row>
    <row r="6" spans="1:23" x14ac:dyDescent="0.25">
      <c r="A6" s="16" t="s">
        <v>26</v>
      </c>
      <c r="B6" s="16" t="s">
        <v>16</v>
      </c>
      <c r="C6" s="16">
        <v>13.295833333333333</v>
      </c>
      <c r="D6" s="16">
        <v>14.703638855888025</v>
      </c>
      <c r="E6" s="16">
        <f t="shared" si="0"/>
        <v>1.4078055225546926</v>
      </c>
      <c r="F6" s="17">
        <v>0.15689020626799954</v>
      </c>
      <c r="G6" s="38">
        <v>7.78</v>
      </c>
      <c r="H6" s="38">
        <v>0.04</v>
      </c>
      <c r="I6" s="28">
        <v>16.21</v>
      </c>
      <c r="J6" s="28">
        <v>0.44</v>
      </c>
      <c r="K6" s="2"/>
      <c r="T6" s="4"/>
      <c r="U6" s="4"/>
      <c r="V6" s="4"/>
      <c r="W6" s="4"/>
    </row>
    <row r="7" spans="1:23" x14ac:dyDescent="0.25">
      <c r="A7" s="16" t="s">
        <v>26</v>
      </c>
      <c r="B7" s="16" t="s">
        <v>20</v>
      </c>
      <c r="C7" s="16">
        <v>14.082499999999998</v>
      </c>
      <c r="D7" s="16">
        <v>15.995454950280658</v>
      </c>
      <c r="E7" s="16">
        <f t="shared" si="0"/>
        <v>1.9129549502806604</v>
      </c>
      <c r="F7" s="17">
        <v>0.15402986821963702</v>
      </c>
      <c r="G7" s="43">
        <v>7.78</v>
      </c>
      <c r="H7" s="38">
        <v>0.04</v>
      </c>
      <c r="I7" s="33">
        <v>16.21</v>
      </c>
      <c r="J7" s="28">
        <v>0.44</v>
      </c>
      <c r="K7" s="2"/>
      <c r="T7" s="4"/>
      <c r="U7" s="4"/>
      <c r="V7" s="4"/>
      <c r="W7" s="4"/>
    </row>
    <row r="8" spans="1:23" x14ac:dyDescent="0.25">
      <c r="A8" t="s">
        <v>25</v>
      </c>
      <c r="B8" t="s">
        <v>6</v>
      </c>
      <c r="C8">
        <v>13.305</v>
      </c>
      <c r="D8">
        <v>14.758079906512505</v>
      </c>
      <c r="E8" s="21">
        <f t="shared" si="0"/>
        <v>1.4530799065125048</v>
      </c>
      <c r="F8">
        <v>0.22700218255226401</v>
      </c>
      <c r="G8" s="36">
        <v>7.65</v>
      </c>
      <c r="H8" s="36">
        <v>0.08</v>
      </c>
      <c r="I8" s="26">
        <v>16.47</v>
      </c>
      <c r="J8" s="26">
        <v>0.09</v>
      </c>
      <c r="K8" s="2"/>
      <c r="T8" s="4"/>
      <c r="U8" s="4"/>
      <c r="V8" s="4"/>
      <c r="W8" s="4"/>
    </row>
    <row r="9" spans="1:23" x14ac:dyDescent="0.25">
      <c r="A9" t="s">
        <v>25</v>
      </c>
      <c r="B9" t="s">
        <v>12</v>
      </c>
      <c r="C9">
        <v>12.6425</v>
      </c>
      <c r="D9">
        <v>13.666972149790476</v>
      </c>
      <c r="E9" s="21">
        <f t="shared" si="0"/>
        <v>1.0244721497904763</v>
      </c>
      <c r="F9" s="2">
        <v>0.27542601795115157</v>
      </c>
      <c r="G9" s="36">
        <v>7.65</v>
      </c>
      <c r="H9" s="36">
        <v>0.08</v>
      </c>
      <c r="I9" s="26">
        <v>16.47</v>
      </c>
      <c r="J9" s="26">
        <v>0.09</v>
      </c>
      <c r="K9" s="2"/>
      <c r="T9" s="3"/>
      <c r="U9" s="4"/>
      <c r="V9" s="4"/>
      <c r="W9" s="4"/>
    </row>
    <row r="10" spans="1:23" x14ac:dyDescent="0.25">
      <c r="A10" t="s">
        <v>25</v>
      </c>
      <c r="B10" t="s">
        <v>19</v>
      </c>
      <c r="C10">
        <v>12.680000000000001</v>
      </c>
      <c r="D10">
        <v>14.027644391599219</v>
      </c>
      <c r="E10" s="21">
        <f t="shared" si="0"/>
        <v>1.3476443915992178</v>
      </c>
      <c r="F10" s="8">
        <v>0.17718324404548269</v>
      </c>
      <c r="G10" s="36">
        <v>7.65</v>
      </c>
      <c r="H10" s="36">
        <v>0.08</v>
      </c>
      <c r="I10" s="26">
        <v>16.47</v>
      </c>
      <c r="J10" s="26">
        <v>0.09</v>
      </c>
      <c r="K10" s="2"/>
      <c r="T10" s="4"/>
      <c r="U10" s="4"/>
      <c r="V10" s="4"/>
      <c r="W10" s="4"/>
    </row>
    <row r="11" spans="1:23" x14ac:dyDescent="0.25">
      <c r="A11" s="12" t="s">
        <v>27</v>
      </c>
      <c r="B11" s="12" t="s">
        <v>4</v>
      </c>
      <c r="C11" s="12">
        <v>13.779166666666669</v>
      </c>
      <c r="D11" s="46">
        <v>15.55630369</v>
      </c>
      <c r="E11" s="12">
        <f>D11-C11</f>
        <v>1.7771370233333315</v>
      </c>
      <c r="F11" s="51">
        <v>0.20554288800609441</v>
      </c>
      <c r="G11" s="34">
        <v>7.81</v>
      </c>
      <c r="H11" s="34">
        <v>0.06</v>
      </c>
      <c r="I11" s="24">
        <v>20.89</v>
      </c>
      <c r="J11" s="24">
        <v>0.85</v>
      </c>
      <c r="K11" s="2"/>
      <c r="T11" s="4"/>
      <c r="U11" s="4"/>
      <c r="V11" s="4"/>
      <c r="W11" s="4"/>
    </row>
    <row r="12" spans="1:23" x14ac:dyDescent="0.25">
      <c r="A12" s="12" t="s">
        <v>27</v>
      </c>
      <c r="B12" s="12" t="s">
        <v>17</v>
      </c>
      <c r="C12" s="12">
        <v>13.415833333333333</v>
      </c>
      <c r="D12" s="12">
        <v>15.069875202580244</v>
      </c>
      <c r="E12" s="12">
        <f t="shared" si="0"/>
        <v>1.6540418692469103</v>
      </c>
      <c r="F12" s="13">
        <v>0.1905418854849312</v>
      </c>
      <c r="G12" s="41">
        <v>7.81</v>
      </c>
      <c r="H12" s="34">
        <v>0.06</v>
      </c>
      <c r="I12" s="31">
        <v>20.89</v>
      </c>
      <c r="J12" s="24">
        <v>0.85</v>
      </c>
      <c r="K12" s="2"/>
      <c r="M12" s="2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12" t="s">
        <v>27</v>
      </c>
      <c r="B13" s="12" t="s">
        <v>21</v>
      </c>
      <c r="C13" s="12">
        <v>16.411666666666665</v>
      </c>
      <c r="D13" s="12">
        <v>17.878286667763323</v>
      </c>
      <c r="E13" s="12">
        <f t="shared" si="0"/>
        <v>1.4666200010966577</v>
      </c>
      <c r="F13" s="13">
        <v>0.16949673643582178</v>
      </c>
      <c r="G13" s="34">
        <v>7.81</v>
      </c>
      <c r="H13" s="34">
        <v>0.06</v>
      </c>
      <c r="I13" s="24">
        <v>20.89</v>
      </c>
      <c r="J13" s="24">
        <v>0.85</v>
      </c>
      <c r="K13" s="2"/>
      <c r="M13" s="2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9" t="s">
        <v>28</v>
      </c>
      <c r="B14" s="9" t="s">
        <v>10</v>
      </c>
      <c r="C14" s="9">
        <v>13.760833333333332</v>
      </c>
      <c r="D14" s="47">
        <v>14.98021147048358</v>
      </c>
      <c r="E14" s="9">
        <f t="shared" si="0"/>
        <v>1.2193781371502475</v>
      </c>
      <c r="F14" s="47">
        <v>0.19263988895586537</v>
      </c>
      <c r="G14" s="39">
        <v>7.64</v>
      </c>
      <c r="H14" s="39">
        <v>0.11</v>
      </c>
      <c r="I14" s="29">
        <v>20.51</v>
      </c>
      <c r="J14" s="29">
        <v>0.9</v>
      </c>
      <c r="K14" s="2"/>
      <c r="M14" s="2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9" t="s">
        <v>28</v>
      </c>
      <c r="B15" s="9" t="s">
        <v>13</v>
      </c>
      <c r="C15" s="9">
        <v>13.1425</v>
      </c>
      <c r="D15" s="47">
        <v>14.229107736503616</v>
      </c>
      <c r="E15" s="9">
        <f t="shared" si="0"/>
        <v>1.0866077365036162</v>
      </c>
      <c r="F15" s="52">
        <v>0.19251980965746615</v>
      </c>
      <c r="G15" s="39">
        <v>7.64</v>
      </c>
      <c r="H15" s="39">
        <v>0.11</v>
      </c>
      <c r="I15" s="29">
        <v>20.51</v>
      </c>
      <c r="J15" s="29">
        <v>0.9</v>
      </c>
      <c r="K15" s="2"/>
      <c r="M15" s="2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9" t="s">
        <v>28</v>
      </c>
      <c r="B16" s="9" t="s">
        <v>18</v>
      </c>
      <c r="C16" s="9">
        <v>14.260833333333332</v>
      </c>
      <c r="D16" s="47">
        <v>16.043676683168151</v>
      </c>
      <c r="E16" s="9">
        <f t="shared" si="0"/>
        <v>1.7828433498348186</v>
      </c>
      <c r="F16" s="50">
        <v>0.25099539337942306</v>
      </c>
      <c r="G16" s="42">
        <v>7.64</v>
      </c>
      <c r="H16" s="39">
        <v>0.11</v>
      </c>
      <c r="I16" s="32">
        <v>20.51</v>
      </c>
      <c r="J16" s="29">
        <v>0.9</v>
      </c>
      <c r="K16" s="8"/>
      <c r="M16" s="8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s="14" t="s">
        <v>24</v>
      </c>
      <c r="B17" s="14" t="s">
        <v>7</v>
      </c>
      <c r="C17" s="14">
        <v>13.081666666666669</v>
      </c>
      <c r="D17" s="14">
        <v>14.713812183192516</v>
      </c>
      <c r="E17" s="14">
        <f t="shared" si="0"/>
        <v>1.6321455165258474</v>
      </c>
      <c r="F17" s="14">
        <v>0.20087425084204616</v>
      </c>
      <c r="G17" s="37">
        <v>7.94</v>
      </c>
      <c r="H17" s="37">
        <v>7.0000000000000007E-2</v>
      </c>
      <c r="I17" s="27">
        <v>20.53</v>
      </c>
      <c r="J17" s="27">
        <v>1.1399999999999999</v>
      </c>
      <c r="K17" s="8"/>
      <c r="M17" s="8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5">
      <c r="A18" s="14" t="s">
        <v>24</v>
      </c>
      <c r="B18" s="14" t="s">
        <v>9</v>
      </c>
      <c r="C18" s="14">
        <v>13.7125</v>
      </c>
      <c r="D18" s="14">
        <v>15.61493641130666</v>
      </c>
      <c r="E18" s="14">
        <f t="shared" si="0"/>
        <v>1.9024364113066596</v>
      </c>
      <c r="F18" s="14">
        <v>0.21415420388999831</v>
      </c>
      <c r="G18" s="37">
        <v>7.94</v>
      </c>
      <c r="H18" s="37">
        <v>7.0000000000000007E-2</v>
      </c>
      <c r="I18" s="27">
        <v>20.53</v>
      </c>
      <c r="J18" s="27">
        <v>1.1399999999999999</v>
      </c>
      <c r="K18" s="8"/>
      <c r="M18" s="8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5">
      <c r="A19" s="14" t="s">
        <v>24</v>
      </c>
      <c r="B19" s="14" t="s">
        <v>14</v>
      </c>
      <c r="C19" s="14">
        <v>12.157499999999999</v>
      </c>
      <c r="D19" s="14">
        <v>13.730063484807374</v>
      </c>
      <c r="E19" s="14">
        <f t="shared" si="0"/>
        <v>1.5725634848073753</v>
      </c>
      <c r="F19" s="15">
        <v>0.24013395837737928</v>
      </c>
      <c r="G19" s="37">
        <v>7.94</v>
      </c>
      <c r="H19" s="37">
        <v>7.0000000000000007E-2</v>
      </c>
      <c r="I19" s="27">
        <v>20.53</v>
      </c>
      <c r="J19" s="27">
        <v>1.1399999999999999</v>
      </c>
      <c r="K19" s="8"/>
      <c r="M19" s="8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5">
      <c r="K20" s="8"/>
      <c r="M20" s="8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C21" s="45"/>
      <c r="K21" s="8"/>
      <c r="M21" s="8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18"/>
      <c r="B22" s="4"/>
      <c r="C22" s="19"/>
      <c r="D22" s="19"/>
      <c r="E22" s="19"/>
      <c r="F22" s="19"/>
      <c r="G22" s="4"/>
      <c r="H22" s="4"/>
      <c r="I22" s="23"/>
      <c r="J22" s="23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18"/>
      <c r="B23" s="4"/>
      <c r="C23" s="20"/>
      <c r="D23" s="20"/>
      <c r="E23" s="20"/>
      <c r="F23" s="20"/>
      <c r="G23" s="4"/>
      <c r="H23" s="4"/>
      <c r="I23" s="23"/>
      <c r="J23" s="23"/>
      <c r="K23" s="4"/>
    </row>
    <row r="24" spans="1:23" x14ac:dyDescent="0.25">
      <c r="A24" s="20"/>
      <c r="B24" s="4"/>
      <c r="C24" s="20"/>
      <c r="D24" s="20"/>
      <c r="E24" s="20"/>
      <c r="F24" s="20"/>
      <c r="G24" s="4"/>
      <c r="H24" s="4"/>
      <c r="I24" s="23"/>
      <c r="J24" s="23"/>
      <c r="K24" s="4"/>
    </row>
    <row r="25" spans="1:23" x14ac:dyDescent="0.25">
      <c r="A25" s="20"/>
      <c r="B25" s="3"/>
      <c r="C25" s="20"/>
      <c r="D25" s="20"/>
      <c r="E25" s="20"/>
      <c r="F25" s="20"/>
      <c r="G25" s="4"/>
      <c r="H25" s="4"/>
      <c r="I25" s="23"/>
      <c r="J25" s="23"/>
      <c r="K25" s="3"/>
    </row>
    <row r="26" spans="1:23" x14ac:dyDescent="0.25">
      <c r="A26" s="2"/>
      <c r="B26" s="4"/>
      <c r="C26" s="2"/>
      <c r="D26" s="2"/>
      <c r="E26" s="2"/>
      <c r="F26" s="2"/>
      <c r="G26" s="4"/>
      <c r="H26" s="4"/>
      <c r="I26" s="23"/>
      <c r="J26" s="23"/>
      <c r="K26" s="4"/>
    </row>
    <row r="27" spans="1:23" x14ac:dyDescent="0.25">
      <c r="A27" s="2"/>
      <c r="B27" s="4"/>
      <c r="C27" s="2"/>
      <c r="D27" s="2"/>
      <c r="E27" s="2"/>
      <c r="F27" s="2"/>
      <c r="G27" s="4"/>
      <c r="H27" s="4"/>
      <c r="I27" s="23"/>
      <c r="J27" s="23"/>
      <c r="K27" s="4"/>
    </row>
  </sheetData>
  <sortState ref="A2:J27">
    <sortCondition ref="A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E1" sqref="E1:E19"/>
    </sheetView>
  </sheetViews>
  <sheetFormatPr defaultRowHeight="15" x14ac:dyDescent="0.25"/>
  <cols>
    <col min="2" max="2" width="23" customWidth="1"/>
    <col min="3" max="3" width="15.7109375" customWidth="1"/>
    <col min="4" max="4" width="21.7109375" customWidth="1"/>
    <col min="5" max="5" width="21.5703125" customWidth="1"/>
  </cols>
  <sheetData>
    <row r="1" spans="1:6" x14ac:dyDescent="0.25">
      <c r="A1" t="s">
        <v>22</v>
      </c>
      <c r="B1" s="44" t="s">
        <v>45</v>
      </c>
      <c r="C1" t="s">
        <v>46</v>
      </c>
      <c r="D1" t="s">
        <v>53</v>
      </c>
      <c r="E1" t="s">
        <v>54</v>
      </c>
    </row>
    <row r="2" spans="1:6" x14ac:dyDescent="0.25">
      <c r="A2" t="s">
        <v>4</v>
      </c>
      <c r="B2" s="49">
        <v>4.24</v>
      </c>
      <c r="C2" s="49">
        <v>16.708943797842377</v>
      </c>
      <c r="D2" s="49">
        <f>B2/C2</f>
        <v>0.2537563146599075</v>
      </c>
      <c r="E2" s="49">
        <f>AVERAGE(D2:D7)</f>
        <v>0.20554288800609441</v>
      </c>
      <c r="F2" t="s">
        <v>4</v>
      </c>
    </row>
    <row r="3" spans="1:6" x14ac:dyDescent="0.25">
      <c r="A3" t="s">
        <v>4</v>
      </c>
      <c r="B3" s="49">
        <v>5</v>
      </c>
      <c r="C3" s="49">
        <v>13.481307535814569</v>
      </c>
      <c r="D3" s="49">
        <f t="shared" ref="D3:D66" si="0">B3/C3</f>
        <v>0.37088390623216277</v>
      </c>
      <c r="E3" s="49">
        <f>AVERAGE(D8:D13)</f>
        <v>0.1897190228696011</v>
      </c>
      <c r="F3" t="s">
        <v>5</v>
      </c>
    </row>
    <row r="4" spans="1:6" x14ac:dyDescent="0.25">
      <c r="A4" t="s">
        <v>4</v>
      </c>
      <c r="B4" s="49">
        <v>2.0283763829850776</v>
      </c>
      <c r="C4" s="49">
        <v>13.610932871302349</v>
      </c>
      <c r="D4" s="49">
        <f t="shared" si="0"/>
        <v>0.1490255225093175</v>
      </c>
      <c r="E4" s="49">
        <f>AVERAGE(D14:D19)</f>
        <v>0.22700218255226401</v>
      </c>
      <c r="F4" t="s">
        <v>6</v>
      </c>
    </row>
    <row r="5" spans="1:6" x14ac:dyDescent="0.25">
      <c r="A5" t="s">
        <v>4</v>
      </c>
      <c r="B5" s="49">
        <v>0.16451639220463221</v>
      </c>
      <c r="C5" s="49">
        <v>18.425665957139934</v>
      </c>
      <c r="D5" s="49">
        <f t="shared" si="0"/>
        <v>8.9286537912558975E-3</v>
      </c>
      <c r="E5" s="49">
        <f>AVERAGE(D20:D25)</f>
        <v>0.20087425084204616</v>
      </c>
      <c r="F5" t="s">
        <v>7</v>
      </c>
    </row>
    <row r="6" spans="1:6" x14ac:dyDescent="0.25">
      <c r="A6" t="s">
        <v>4</v>
      </c>
      <c r="B6" s="49">
        <v>5.0370145892111307</v>
      </c>
      <c r="C6" s="49">
        <v>14.456595109216389</v>
      </c>
      <c r="D6" s="49">
        <f t="shared" si="0"/>
        <v>0.34842330100259405</v>
      </c>
      <c r="E6" s="49">
        <f>AVERAGE(D26:D31)</f>
        <v>0.25333110391667035</v>
      </c>
      <c r="F6" t="s">
        <v>8</v>
      </c>
    </row>
    <row r="7" spans="1:6" x14ac:dyDescent="0.25">
      <c r="A7" t="s">
        <v>4</v>
      </c>
      <c r="B7" s="49">
        <v>1.6532645181459424</v>
      </c>
      <c r="C7" s="49">
        <v>16.170486148196495</v>
      </c>
      <c r="D7" s="49">
        <f t="shared" si="0"/>
        <v>0.10223962984132867</v>
      </c>
      <c r="E7" s="49">
        <f>AVERAGE(D32:D36)</f>
        <v>0.21415420388999831</v>
      </c>
      <c r="F7" t="s">
        <v>9</v>
      </c>
    </row>
    <row r="8" spans="1:6" x14ac:dyDescent="0.25">
      <c r="A8" t="s">
        <v>5</v>
      </c>
      <c r="B8" s="49">
        <v>5.7079903666260208</v>
      </c>
      <c r="C8" s="49">
        <v>19.295824701827332</v>
      </c>
      <c r="D8" s="49">
        <f t="shared" si="0"/>
        <v>0.29581479179200199</v>
      </c>
      <c r="E8" s="49">
        <f>AVERAGE(D38:D43)</f>
        <v>0.19263988895586537</v>
      </c>
      <c r="F8" t="s">
        <v>10</v>
      </c>
    </row>
    <row r="9" spans="1:6" x14ac:dyDescent="0.25">
      <c r="A9" t="s">
        <v>5</v>
      </c>
      <c r="B9" s="49">
        <v>1.8459540629425888</v>
      </c>
      <c r="C9" s="49">
        <v>12.358046231810116</v>
      </c>
      <c r="D9" s="49">
        <f t="shared" si="0"/>
        <v>0.14937264583061904</v>
      </c>
      <c r="E9" s="49">
        <f>AVERAGE(D44:D49)</f>
        <v>0.23248187785686983</v>
      </c>
      <c r="F9" t="s">
        <v>11</v>
      </c>
    </row>
    <row r="10" spans="1:6" x14ac:dyDescent="0.25">
      <c r="A10" t="s">
        <v>5</v>
      </c>
      <c r="B10" s="49">
        <v>0.23797247450486403</v>
      </c>
      <c r="C10" s="49">
        <v>12.404645062488179</v>
      </c>
      <c r="D10" s="49">
        <f t="shared" si="0"/>
        <v>1.9184142174651666E-2</v>
      </c>
      <c r="E10" s="49">
        <f>AVERAGE(D50:D55)</f>
        <v>0.27542601795115157</v>
      </c>
      <c r="F10" t="s">
        <v>12</v>
      </c>
    </row>
    <row r="11" spans="1:6" x14ac:dyDescent="0.25">
      <c r="A11" t="s">
        <v>5</v>
      </c>
      <c r="B11" s="49">
        <v>2.2537473666887178</v>
      </c>
      <c r="C11" s="49">
        <v>13.340223080271981</v>
      </c>
      <c r="D11" s="49">
        <f t="shared" si="0"/>
        <v>0.16894375402324743</v>
      </c>
      <c r="E11" s="49">
        <f>AVERAGE(D56:D61)</f>
        <v>0.19251980965746615</v>
      </c>
      <c r="F11" t="s">
        <v>13</v>
      </c>
    </row>
    <row r="12" spans="1:6" x14ac:dyDescent="0.25">
      <c r="A12" t="s">
        <v>5</v>
      </c>
      <c r="B12" s="49">
        <v>4.752524652933924</v>
      </c>
      <c r="C12" s="49">
        <v>15.755669423023036</v>
      </c>
      <c r="D12" s="49">
        <f t="shared" si="0"/>
        <v>0.30163901801527254</v>
      </c>
      <c r="E12" s="49">
        <f>AVERAGE(D62:D67)</f>
        <v>0.24013395837737928</v>
      </c>
      <c r="F12" t="s">
        <v>14</v>
      </c>
    </row>
    <row r="13" spans="1:6" x14ac:dyDescent="0.25">
      <c r="A13" t="s">
        <v>5</v>
      </c>
      <c r="B13" s="49">
        <v>3.3147522203069144</v>
      </c>
      <c r="C13" s="49">
        <v>16.299939607446809</v>
      </c>
      <c r="D13" s="49">
        <f t="shared" si="0"/>
        <v>0.2033597853818141</v>
      </c>
      <c r="E13" s="49">
        <f>AVERAGE(D68:D73)</f>
        <v>0.19710520857230593</v>
      </c>
      <c r="F13" t="s">
        <v>15</v>
      </c>
    </row>
    <row r="14" spans="1:6" x14ac:dyDescent="0.25">
      <c r="A14" t="s">
        <v>6</v>
      </c>
      <c r="B14" s="49">
        <v>0.55475609942776438</v>
      </c>
      <c r="C14" s="49">
        <v>14.420611925449618</v>
      </c>
      <c r="D14" s="49">
        <f t="shared" si="0"/>
        <v>3.8469664276085683E-2</v>
      </c>
      <c r="E14" s="49">
        <f>AVERAGE(D74:D79)</f>
        <v>0.15689020626799954</v>
      </c>
      <c r="F14" t="s">
        <v>16</v>
      </c>
    </row>
    <row r="15" spans="1:6" x14ac:dyDescent="0.25">
      <c r="A15" t="s">
        <v>6</v>
      </c>
      <c r="B15" s="49">
        <v>5.2980300654342241</v>
      </c>
      <c r="C15" s="49">
        <v>13.289752515066343</v>
      </c>
      <c r="D15" s="49">
        <f t="shared" si="0"/>
        <v>0.3986552841693588</v>
      </c>
      <c r="E15" s="49">
        <f>AVERAGE(D80:D85)</f>
        <v>0.1905418854849312</v>
      </c>
      <c r="F15" t="s">
        <v>17</v>
      </c>
    </row>
    <row r="16" spans="1:6" x14ac:dyDescent="0.25">
      <c r="A16" t="s">
        <v>6</v>
      </c>
      <c r="B16" s="49">
        <v>1.5407022600882279</v>
      </c>
      <c r="C16" s="49">
        <v>13.540471401743133</v>
      </c>
      <c r="D16" s="49">
        <f t="shared" si="0"/>
        <v>0.11378497944243547</v>
      </c>
      <c r="E16" s="49">
        <f>AVERAGE(D86:D91)</f>
        <v>0.25099539337942306</v>
      </c>
      <c r="F16" t="s">
        <v>18</v>
      </c>
    </row>
    <row r="17" spans="1:6" x14ac:dyDescent="0.25">
      <c r="A17" t="s">
        <v>6</v>
      </c>
      <c r="B17" s="49">
        <v>4.5123400912729839</v>
      </c>
      <c r="C17" s="49">
        <v>14.093374977664919</v>
      </c>
      <c r="D17" s="49">
        <f t="shared" si="0"/>
        <v>0.32017455708260856</v>
      </c>
      <c r="E17" s="49">
        <f>AVERAGE(D92:D97)</f>
        <v>0.17718324404548269</v>
      </c>
      <c r="F17" t="s">
        <v>19</v>
      </c>
    </row>
    <row r="18" spans="1:6" x14ac:dyDescent="0.25">
      <c r="A18" t="s">
        <v>6</v>
      </c>
      <c r="B18" s="49">
        <v>5.2054601622100254</v>
      </c>
      <c r="C18" s="49">
        <v>18.960560725580862</v>
      </c>
      <c r="D18" s="49">
        <f t="shared" si="0"/>
        <v>0.27454146728830747</v>
      </c>
      <c r="E18" s="49">
        <f>AVERAGE(D98:D103)</f>
        <v>0.15402986821963702</v>
      </c>
      <c r="F18" t="s">
        <v>20</v>
      </c>
    </row>
    <row r="19" spans="1:6" x14ac:dyDescent="0.25">
      <c r="A19" t="s">
        <v>6</v>
      </c>
      <c r="B19" s="49">
        <v>3.4451289076528933</v>
      </c>
      <c r="C19" s="49">
        <v>15.921134957545066</v>
      </c>
      <c r="D19" s="49">
        <f t="shared" si="0"/>
        <v>0.21638714305478818</v>
      </c>
      <c r="E19" s="49">
        <f>AVERAGE(D104:D109)</f>
        <v>0.16949673643582178</v>
      </c>
      <c r="F19" t="s">
        <v>21</v>
      </c>
    </row>
    <row r="20" spans="1:6" x14ac:dyDescent="0.25">
      <c r="A20" t="s">
        <v>7</v>
      </c>
      <c r="B20" s="49">
        <v>3.3860113247120327</v>
      </c>
      <c r="C20" s="49">
        <v>20.133783918958521</v>
      </c>
      <c r="D20" s="49">
        <f t="shared" si="0"/>
        <v>0.1681756066490647</v>
      </c>
    </row>
    <row r="21" spans="1:6" x14ac:dyDescent="0.25">
      <c r="A21" t="s">
        <v>7</v>
      </c>
      <c r="B21" s="49">
        <v>2.356007746831501</v>
      </c>
      <c r="C21" s="49">
        <v>12.531755754670714</v>
      </c>
      <c r="D21" s="49">
        <f t="shared" si="0"/>
        <v>0.18800300556076452</v>
      </c>
    </row>
    <row r="22" spans="1:6" x14ac:dyDescent="0.25">
      <c r="A22" t="s">
        <v>7</v>
      </c>
      <c r="B22" s="49">
        <v>2.5971163131729695</v>
      </c>
      <c r="C22" s="49">
        <v>13.182324539556223</v>
      </c>
      <c r="D22" s="49">
        <f t="shared" si="0"/>
        <v>0.19701504885422888</v>
      </c>
    </row>
    <row r="23" spans="1:6" x14ac:dyDescent="0.25">
      <c r="A23" t="s">
        <v>7</v>
      </c>
      <c r="B23" s="49">
        <v>2.8982588361296999</v>
      </c>
      <c r="C23" s="49">
        <v>13.702960138289217</v>
      </c>
      <c r="D23" s="49">
        <f t="shared" si="0"/>
        <v>0.21150604007314441</v>
      </c>
    </row>
    <row r="24" spans="1:6" x14ac:dyDescent="0.25">
      <c r="A24" t="s">
        <v>7</v>
      </c>
      <c r="B24" s="49">
        <v>1.8836672878767875</v>
      </c>
      <c r="C24" s="49">
        <v>14.688758318201725</v>
      </c>
      <c r="D24" s="49">
        <f t="shared" si="0"/>
        <v>0.12823870112578692</v>
      </c>
    </row>
    <row r="25" spans="1:6" x14ac:dyDescent="0.25">
      <c r="A25" t="s">
        <v>7</v>
      </c>
      <c r="B25" s="49">
        <v>4.1843905179897138</v>
      </c>
      <c r="C25" s="49">
        <v>13.398320052979727</v>
      </c>
      <c r="D25" s="49">
        <f t="shared" si="0"/>
        <v>0.31230710278928764</v>
      </c>
    </row>
    <row r="26" spans="1:6" x14ac:dyDescent="0.25">
      <c r="A26" t="s">
        <v>8</v>
      </c>
      <c r="B26" s="49">
        <v>4.0708940192126288</v>
      </c>
      <c r="C26" s="49">
        <v>16.639377484163901</v>
      </c>
      <c r="D26" s="49">
        <f t="shared" si="0"/>
        <v>0.24465422598213168</v>
      </c>
    </row>
    <row r="27" spans="1:6" x14ac:dyDescent="0.25">
      <c r="A27" t="s">
        <v>8</v>
      </c>
      <c r="B27" s="49">
        <v>4.1215724173087676</v>
      </c>
      <c r="C27" s="49">
        <v>11.965081829506818</v>
      </c>
      <c r="D27" s="49">
        <f t="shared" si="0"/>
        <v>0.34446671372899856</v>
      </c>
    </row>
    <row r="28" spans="1:6" x14ac:dyDescent="0.25">
      <c r="A28" t="s">
        <v>8</v>
      </c>
      <c r="B28" s="49">
        <v>5.5089096351279156</v>
      </c>
      <c r="C28" s="49">
        <v>12.791915105549986</v>
      </c>
      <c r="D28" s="49">
        <f t="shared" si="0"/>
        <v>0.43065558125364539</v>
      </c>
    </row>
    <row r="29" spans="1:6" x14ac:dyDescent="0.25">
      <c r="A29" t="s">
        <v>8</v>
      </c>
      <c r="B29" s="49">
        <v>1.5865721497318943</v>
      </c>
      <c r="C29" s="49">
        <v>16.0514760723424</v>
      </c>
      <c r="D29" s="49">
        <f t="shared" si="0"/>
        <v>9.8842757051212746E-2</v>
      </c>
    </row>
    <row r="30" spans="1:6" x14ac:dyDescent="0.25">
      <c r="A30" t="s">
        <v>8</v>
      </c>
      <c r="B30" s="49">
        <v>0.5421989669128634</v>
      </c>
      <c r="C30" s="49">
        <v>11.75020039441641</v>
      </c>
      <c r="D30" s="49">
        <f t="shared" si="0"/>
        <v>4.6143805953344545E-2</v>
      </c>
    </row>
    <row r="31" spans="1:6" x14ac:dyDescent="0.25">
      <c r="A31" t="s">
        <v>8</v>
      </c>
      <c r="B31" s="49">
        <v>5.2134308964119134</v>
      </c>
      <c r="C31" s="49">
        <v>14.676479220098253</v>
      </c>
      <c r="D31" s="49">
        <f t="shared" si="0"/>
        <v>0.35522353953068941</v>
      </c>
    </row>
    <row r="32" spans="1:6" x14ac:dyDescent="0.25">
      <c r="A32" t="s">
        <v>9</v>
      </c>
      <c r="B32" s="49">
        <v>3.9190017179701435</v>
      </c>
      <c r="C32" s="49">
        <v>14.761351527913838</v>
      </c>
      <c r="D32" s="49">
        <f t="shared" si="0"/>
        <v>0.26549071137282237</v>
      </c>
    </row>
    <row r="33" spans="1:4" x14ac:dyDescent="0.25">
      <c r="A33" t="s">
        <v>9</v>
      </c>
      <c r="B33" s="49">
        <v>3.6395907945334907</v>
      </c>
      <c r="C33" s="49">
        <v>14.393746809957433</v>
      </c>
      <c r="D33" s="49">
        <f t="shared" si="0"/>
        <v>0.25285916464889202</v>
      </c>
    </row>
    <row r="34" spans="1:4" x14ac:dyDescent="0.25">
      <c r="A34" t="s">
        <v>9</v>
      </c>
      <c r="B34" s="49">
        <v>1.0121171212151994</v>
      </c>
      <c r="C34" s="49">
        <v>12.821221917500695</v>
      </c>
      <c r="D34" s="49">
        <f t="shared" si="0"/>
        <v>7.8940769275171893E-2</v>
      </c>
    </row>
    <row r="35" spans="1:4" x14ac:dyDescent="0.25">
      <c r="A35" t="s">
        <v>9</v>
      </c>
      <c r="B35" s="49">
        <v>5.0546260366153284</v>
      </c>
      <c r="C35" s="49">
        <v>15.923214028341169</v>
      </c>
      <c r="D35" s="49">
        <f t="shared" si="0"/>
        <v>0.31743754920449962</v>
      </c>
    </row>
    <row r="36" spans="1:4" x14ac:dyDescent="0.25">
      <c r="A36" t="s">
        <v>9</v>
      </c>
      <c r="B36" s="49">
        <v>2.5642283841145992</v>
      </c>
      <c r="C36" s="49">
        <v>16.432850308619809</v>
      </c>
      <c r="D36" s="49">
        <f t="shared" si="0"/>
        <v>0.15604282494860552</v>
      </c>
    </row>
    <row r="37" spans="1:4" x14ac:dyDescent="0.25">
      <c r="A37" t="s">
        <v>9</v>
      </c>
      <c r="B37" s="49">
        <v>5.6310365764863466</v>
      </c>
      <c r="C37" s="49">
        <v>17.518972477521565</v>
      </c>
      <c r="D37" s="49">
        <f t="shared" si="0"/>
        <v>0.3214250483988989</v>
      </c>
    </row>
    <row r="38" spans="1:4" x14ac:dyDescent="0.25">
      <c r="A38" t="s">
        <v>10</v>
      </c>
      <c r="B38" s="49">
        <v>5.9289139083599691</v>
      </c>
      <c r="C38" s="49">
        <v>15.609511423001532</v>
      </c>
      <c r="D38" s="49">
        <f t="shared" si="0"/>
        <v>0.37982700083894788</v>
      </c>
    </row>
    <row r="39" spans="1:4" x14ac:dyDescent="0.25">
      <c r="A39" t="s">
        <v>10</v>
      </c>
      <c r="B39" s="49">
        <v>2.6592529087610521</v>
      </c>
      <c r="C39" s="49">
        <v>15.317273203561797</v>
      </c>
      <c r="D39" s="49">
        <f t="shared" si="0"/>
        <v>0.1736113780449306</v>
      </c>
    </row>
    <row r="40" spans="1:4" x14ac:dyDescent="0.25">
      <c r="A40" t="s">
        <v>10</v>
      </c>
      <c r="B40" s="49">
        <v>5.1121493232797484</v>
      </c>
      <c r="C40" s="49">
        <v>16.981026919952111</v>
      </c>
      <c r="D40" s="49">
        <f t="shared" si="0"/>
        <v>0.30105065773573164</v>
      </c>
    </row>
    <row r="41" spans="1:4" x14ac:dyDescent="0.25">
      <c r="A41" t="s">
        <v>10</v>
      </c>
      <c r="B41" s="49">
        <v>2.6685240593368991</v>
      </c>
      <c r="C41" s="49">
        <v>15.600423605316278</v>
      </c>
      <c r="D41" s="49">
        <f t="shared" si="0"/>
        <v>0.17105458972457166</v>
      </c>
    </row>
    <row r="42" spans="1:4" x14ac:dyDescent="0.25">
      <c r="A42" t="s">
        <v>10</v>
      </c>
      <c r="B42" s="49">
        <v>0.74000354197047291</v>
      </c>
      <c r="C42" s="49">
        <v>11.794335005234663</v>
      </c>
      <c r="D42" s="49">
        <f t="shared" si="0"/>
        <v>6.274228616043534E-2</v>
      </c>
    </row>
    <row r="43" spans="1:4" x14ac:dyDescent="0.25">
      <c r="A43" t="s">
        <v>10</v>
      </c>
      <c r="B43" s="49">
        <v>1.1561475803823349</v>
      </c>
      <c r="C43" s="49">
        <v>17.11456739453865</v>
      </c>
      <c r="D43" s="49">
        <f t="shared" si="0"/>
        <v>6.7553421230575061E-2</v>
      </c>
    </row>
    <row r="44" spans="1:4" x14ac:dyDescent="0.25">
      <c r="A44" t="s">
        <v>11</v>
      </c>
      <c r="B44" s="49">
        <v>4.735618202059535</v>
      </c>
      <c r="C44" s="49">
        <v>18.552179818452814</v>
      </c>
      <c r="D44" s="49">
        <f t="shared" si="0"/>
        <v>0.25525939530562769</v>
      </c>
    </row>
    <row r="45" spans="1:4" x14ac:dyDescent="0.25">
      <c r="A45" t="s">
        <v>11</v>
      </c>
      <c r="B45" s="49">
        <v>5.908137854836256</v>
      </c>
      <c r="C45" s="49">
        <v>16.447271250399989</v>
      </c>
      <c r="D45" s="49">
        <f t="shared" si="0"/>
        <v>0.35921690381877619</v>
      </c>
    </row>
    <row r="46" spans="1:4" x14ac:dyDescent="0.25">
      <c r="A46" t="s">
        <v>11</v>
      </c>
      <c r="B46" s="49">
        <v>2.6117306339590751E-2</v>
      </c>
      <c r="C46" s="49">
        <v>12.967439622299697</v>
      </c>
      <c r="D46" s="49">
        <f t="shared" si="0"/>
        <v>2.014068089021802E-3</v>
      </c>
    </row>
    <row r="47" spans="1:4" x14ac:dyDescent="0.25">
      <c r="A47" t="s">
        <v>11</v>
      </c>
      <c r="B47" s="49">
        <v>2.8876674000409688</v>
      </c>
      <c r="C47" s="49">
        <v>17.735201004579395</v>
      </c>
      <c r="D47" s="49">
        <f t="shared" si="0"/>
        <v>0.16282123891887923</v>
      </c>
    </row>
    <row r="48" spans="1:4" x14ac:dyDescent="0.25">
      <c r="A48" t="s">
        <v>11</v>
      </c>
      <c r="B48" s="49">
        <v>5.2132576278541372</v>
      </c>
      <c r="C48" s="49">
        <v>12.955282377588722</v>
      </c>
      <c r="D48" s="49">
        <f t="shared" si="0"/>
        <v>0.4024040137382513</v>
      </c>
    </row>
    <row r="49" spans="1:4" x14ac:dyDescent="0.25">
      <c r="A49" t="s">
        <v>11</v>
      </c>
      <c r="B49" s="49">
        <v>2.8140182360976667</v>
      </c>
      <c r="C49" s="49">
        <v>13.200467652502496</v>
      </c>
      <c r="D49" s="49">
        <f t="shared" si="0"/>
        <v>0.21317564727066282</v>
      </c>
    </row>
    <row r="50" spans="1:4" x14ac:dyDescent="0.25">
      <c r="A50" t="s">
        <v>12</v>
      </c>
      <c r="B50" s="49">
        <v>5.8575203062540968</v>
      </c>
      <c r="C50" s="49">
        <v>15.177273310573595</v>
      </c>
      <c r="D50" s="49">
        <f t="shared" si="0"/>
        <v>0.38594022696905123</v>
      </c>
    </row>
    <row r="51" spans="1:4" x14ac:dyDescent="0.25">
      <c r="A51" t="s">
        <v>12</v>
      </c>
      <c r="B51" s="49">
        <v>5.3240833387335691</v>
      </c>
      <c r="C51" s="49">
        <v>10.870257777285937</v>
      </c>
      <c r="D51" s="49">
        <f t="shared" si="0"/>
        <v>0.48978446029666051</v>
      </c>
    </row>
    <row r="52" spans="1:4" x14ac:dyDescent="0.25">
      <c r="A52" t="s">
        <v>12</v>
      </c>
      <c r="B52" s="49">
        <v>1.8948519465830858</v>
      </c>
      <c r="C52" s="49">
        <v>14.755364920465675</v>
      </c>
      <c r="D52" s="49">
        <f t="shared" si="0"/>
        <v>0.12841783017883401</v>
      </c>
    </row>
    <row r="53" spans="1:4" x14ac:dyDescent="0.25">
      <c r="A53" t="s">
        <v>12</v>
      </c>
      <c r="B53" s="49">
        <v>2.9531712142418147</v>
      </c>
      <c r="C53" s="49">
        <v>12.455939547456243</v>
      </c>
      <c r="D53" s="49">
        <f t="shared" si="0"/>
        <v>0.23708939843441296</v>
      </c>
    </row>
    <row r="54" spans="1:4" x14ac:dyDescent="0.25">
      <c r="A54" t="s">
        <v>12</v>
      </c>
      <c r="B54" s="49">
        <v>4.4527523422500872</v>
      </c>
      <c r="C54" s="49">
        <v>13.170728118640351</v>
      </c>
      <c r="D54" s="49">
        <f t="shared" si="0"/>
        <v>0.33807943662189549</v>
      </c>
    </row>
    <row r="55" spans="1:4" x14ac:dyDescent="0.25">
      <c r="A55" t="s">
        <v>12</v>
      </c>
      <c r="B55" s="49">
        <v>1.2126960637520972</v>
      </c>
      <c r="C55" s="49">
        <v>16.556763147620437</v>
      </c>
      <c r="D55" s="49">
        <f t="shared" si="0"/>
        <v>7.3244755206055334E-2</v>
      </c>
    </row>
    <row r="56" spans="1:4" x14ac:dyDescent="0.25">
      <c r="A56" t="s">
        <v>13</v>
      </c>
      <c r="B56" s="49">
        <v>5.8185224995919489</v>
      </c>
      <c r="C56" s="49">
        <v>15.329950422611207</v>
      </c>
      <c r="D56" s="49">
        <f t="shared" si="0"/>
        <v>0.37955259731367474</v>
      </c>
    </row>
    <row r="57" spans="1:4" x14ac:dyDescent="0.25">
      <c r="A57" t="s">
        <v>13</v>
      </c>
      <c r="B57" s="49">
        <v>1.4707969645239261</v>
      </c>
      <c r="C57" s="49">
        <v>16.170201203536521</v>
      </c>
      <c r="D57" s="49">
        <f t="shared" si="0"/>
        <v>9.0957245739295672E-2</v>
      </c>
    </row>
    <row r="58" spans="1:4" x14ac:dyDescent="0.25">
      <c r="A58" t="s">
        <v>13</v>
      </c>
      <c r="B58" s="49">
        <v>3.2618984095714678</v>
      </c>
      <c r="C58" s="49">
        <v>13.148131070179856</v>
      </c>
      <c r="D58" s="49">
        <f t="shared" si="0"/>
        <v>0.2480883702908544</v>
      </c>
    </row>
    <row r="59" spans="1:4" x14ac:dyDescent="0.25">
      <c r="A59" t="s">
        <v>13</v>
      </c>
      <c r="B59" s="49">
        <v>4.2490822628363576</v>
      </c>
      <c r="C59" s="49">
        <v>14.382016101967931</v>
      </c>
      <c r="D59" s="49">
        <f t="shared" si="0"/>
        <v>0.29544413194301344</v>
      </c>
    </row>
    <row r="60" spans="1:4" x14ac:dyDescent="0.25">
      <c r="A60" t="s">
        <v>13</v>
      </c>
      <c r="B60" s="49">
        <v>1.6058642939057715</v>
      </c>
      <c r="C60" s="49">
        <v>15.208034612184068</v>
      </c>
      <c r="D60" s="49">
        <f t="shared" si="0"/>
        <v>0.10559315091374248</v>
      </c>
    </row>
    <row r="61" spans="1:4" x14ac:dyDescent="0.25">
      <c r="A61" t="s">
        <v>13</v>
      </c>
      <c r="B61" s="49">
        <v>0.4464056777337172</v>
      </c>
      <c r="C61" s="49">
        <v>12.580704188956426</v>
      </c>
      <c r="D61" s="49">
        <f t="shared" si="0"/>
        <v>3.5483361744216221E-2</v>
      </c>
    </row>
    <row r="62" spans="1:4" x14ac:dyDescent="0.25">
      <c r="A62" t="s">
        <v>14</v>
      </c>
      <c r="B62" s="49">
        <v>4.8901403900265858</v>
      </c>
      <c r="C62" s="49">
        <v>12.528168712567528</v>
      </c>
      <c r="D62" s="49">
        <f t="shared" si="0"/>
        <v>0.39033162006519617</v>
      </c>
    </row>
    <row r="63" spans="1:4" x14ac:dyDescent="0.25">
      <c r="A63" t="s">
        <v>14</v>
      </c>
      <c r="B63" s="49">
        <v>3.8057947005306509</v>
      </c>
      <c r="C63" s="49">
        <v>13.597209623241552</v>
      </c>
      <c r="D63" s="49">
        <f t="shared" si="0"/>
        <v>0.27989527307319367</v>
      </c>
    </row>
    <row r="64" spans="1:4" x14ac:dyDescent="0.25">
      <c r="A64" t="s">
        <v>14</v>
      </c>
      <c r="B64" s="49">
        <v>0.41593620024217803</v>
      </c>
      <c r="C64" s="49">
        <v>12.536241380878469</v>
      </c>
      <c r="D64" s="49">
        <f t="shared" si="0"/>
        <v>3.3178700665145583E-2</v>
      </c>
    </row>
    <row r="65" spans="1:4" x14ac:dyDescent="0.25">
      <c r="A65" t="s">
        <v>14</v>
      </c>
      <c r="B65" s="49">
        <v>4.558020364071993</v>
      </c>
      <c r="C65" s="49">
        <v>15.246937765437531</v>
      </c>
      <c r="D65" s="49">
        <f t="shared" si="0"/>
        <v>0.29894661040752235</v>
      </c>
    </row>
    <row r="66" spans="1:4" x14ac:dyDescent="0.25">
      <c r="A66" t="s">
        <v>14</v>
      </c>
      <c r="B66" s="49">
        <v>1.5552888733738257</v>
      </c>
      <c r="C66" s="49">
        <v>13.660002055240454</v>
      </c>
      <c r="D66" s="49">
        <f t="shared" si="0"/>
        <v>0.11385714783089382</v>
      </c>
    </row>
    <row r="67" spans="1:4" x14ac:dyDescent="0.25">
      <c r="A67" t="s">
        <v>14</v>
      </c>
      <c r="B67" s="49">
        <v>4.4246876387149552</v>
      </c>
      <c r="C67" s="49">
        <v>13.631435609940384</v>
      </c>
      <c r="D67" s="49">
        <f t="shared" ref="D67:D109" si="1">B67/C67</f>
        <v>0.32459439822232383</v>
      </c>
    </row>
    <row r="68" spans="1:4" x14ac:dyDescent="0.25">
      <c r="A68" t="s">
        <v>15</v>
      </c>
      <c r="B68" s="49">
        <v>2.344816461647405</v>
      </c>
      <c r="C68" s="49">
        <v>12.605986113933715</v>
      </c>
      <c r="D68" s="49">
        <f t="shared" si="1"/>
        <v>0.18600817424791702</v>
      </c>
    </row>
    <row r="69" spans="1:4" x14ac:dyDescent="0.25">
      <c r="A69" t="s">
        <v>15</v>
      </c>
      <c r="B69" s="49">
        <v>4.2719109717538979</v>
      </c>
      <c r="C69" s="49">
        <v>14.404285217504054</v>
      </c>
      <c r="D69" s="49">
        <f t="shared" si="1"/>
        <v>0.2965722288366438</v>
      </c>
    </row>
    <row r="70" spans="1:4" x14ac:dyDescent="0.25">
      <c r="A70" t="s">
        <v>15</v>
      </c>
      <c r="B70" s="49">
        <v>3.302124350453763</v>
      </c>
      <c r="C70" s="49">
        <v>13.16023812447021</v>
      </c>
      <c r="D70" s="49">
        <f t="shared" si="1"/>
        <v>0.25091676299639115</v>
      </c>
    </row>
    <row r="71" spans="1:4" x14ac:dyDescent="0.25">
      <c r="A71" t="s">
        <v>15</v>
      </c>
      <c r="B71" s="49">
        <v>2.9334201748291653</v>
      </c>
      <c r="C71" s="49">
        <v>15.402000868364112</v>
      </c>
      <c r="D71" s="49">
        <f t="shared" si="1"/>
        <v>0.19045708410875656</v>
      </c>
    </row>
    <row r="72" spans="1:4" x14ac:dyDescent="0.25">
      <c r="A72" t="s">
        <v>15</v>
      </c>
      <c r="B72" s="49">
        <v>1.3223545467930613</v>
      </c>
      <c r="C72" s="49">
        <v>11.716774653485084</v>
      </c>
      <c r="D72" s="49">
        <f t="shared" si="1"/>
        <v>0.11285994532631341</v>
      </c>
    </row>
    <row r="73" spans="1:4" x14ac:dyDescent="0.25">
      <c r="A73" t="s">
        <v>15</v>
      </c>
      <c r="B73" s="49">
        <v>2.6423585634162112</v>
      </c>
      <c r="C73" s="49">
        <v>18.12105275877682</v>
      </c>
      <c r="D73" s="49">
        <f t="shared" si="1"/>
        <v>0.14581705591781366</v>
      </c>
    </row>
    <row r="74" spans="1:4" x14ac:dyDescent="0.25">
      <c r="A74" t="s">
        <v>16</v>
      </c>
      <c r="B74" s="49">
        <v>0.41164481142342346</v>
      </c>
      <c r="C74" s="49">
        <v>17.378751559130929</v>
      </c>
      <c r="D74" s="49">
        <f t="shared" si="1"/>
        <v>2.3686673350660919E-2</v>
      </c>
    </row>
    <row r="75" spans="1:4" x14ac:dyDescent="0.25">
      <c r="A75" t="s">
        <v>16</v>
      </c>
      <c r="B75" s="49">
        <v>1.9550622617728397</v>
      </c>
      <c r="C75" s="49">
        <v>13.899912632849167</v>
      </c>
      <c r="D75" s="49">
        <f t="shared" si="1"/>
        <v>0.1406528453389348</v>
      </c>
    </row>
    <row r="76" spans="1:4" x14ac:dyDescent="0.25">
      <c r="A76" t="s">
        <v>16</v>
      </c>
      <c r="B76" s="49">
        <v>3.3662864631986524</v>
      </c>
      <c r="C76" s="49">
        <v>18.868175124788802</v>
      </c>
      <c r="D76" s="49">
        <f t="shared" si="1"/>
        <v>0.17841081296601186</v>
      </c>
    </row>
    <row r="77" spans="1:4" x14ac:dyDescent="0.25">
      <c r="A77" t="s">
        <v>16</v>
      </c>
      <c r="B77" s="49">
        <v>5.7122652792488307</v>
      </c>
      <c r="C77" s="49">
        <v>13.137457641425753</v>
      </c>
      <c r="D77" s="49">
        <f t="shared" si="1"/>
        <v>0.43480751262227496</v>
      </c>
    </row>
    <row r="78" spans="1:4" x14ac:dyDescent="0.25">
      <c r="A78" t="s">
        <v>16</v>
      </c>
      <c r="B78" s="49">
        <v>2.3526464387777453</v>
      </c>
      <c r="C78" s="49">
        <v>14.852154380633062</v>
      </c>
      <c r="D78" s="49">
        <f t="shared" si="1"/>
        <v>0.15840438891784975</v>
      </c>
    </row>
    <row r="79" spans="1:4" x14ac:dyDescent="0.25">
      <c r="A79" t="s">
        <v>16</v>
      </c>
      <c r="B79" s="49">
        <v>8.1169614432362258E-2</v>
      </c>
      <c r="C79" s="49">
        <v>15.090081400060104</v>
      </c>
      <c r="D79" s="49">
        <f t="shared" si="1"/>
        <v>5.379004412265063E-3</v>
      </c>
    </row>
    <row r="80" spans="1:4" x14ac:dyDescent="0.25">
      <c r="A80" t="s">
        <v>17</v>
      </c>
      <c r="B80" s="49">
        <v>1.3778877772231533</v>
      </c>
      <c r="C80" s="49">
        <v>12.134142930824577</v>
      </c>
      <c r="D80" s="49">
        <f t="shared" si="1"/>
        <v>0.11355460250289953</v>
      </c>
    </row>
    <row r="81" spans="1:4" x14ac:dyDescent="0.25">
      <c r="A81" t="s">
        <v>17</v>
      </c>
      <c r="B81" s="49">
        <v>3.4131879116332886</v>
      </c>
      <c r="C81" s="49">
        <v>12.427163862790104</v>
      </c>
      <c r="D81" s="49">
        <f t="shared" si="1"/>
        <v>0.27465542011988658</v>
      </c>
    </row>
    <row r="82" spans="1:4" x14ac:dyDescent="0.25">
      <c r="A82" t="s">
        <v>17</v>
      </c>
      <c r="B82" s="49">
        <v>1.2325567377577031</v>
      </c>
      <c r="C82" s="49">
        <v>15.499692017384042</v>
      </c>
      <c r="D82" s="49">
        <f t="shared" si="1"/>
        <v>7.9521369610138073E-2</v>
      </c>
    </row>
    <row r="83" spans="1:4" x14ac:dyDescent="0.25">
      <c r="A83" t="s">
        <v>17</v>
      </c>
      <c r="B83" s="49">
        <v>2.1439235833285109</v>
      </c>
      <c r="C83" s="49">
        <v>17.45106730115489</v>
      </c>
      <c r="D83" s="49">
        <f t="shared" si="1"/>
        <v>0.12285343620138515</v>
      </c>
    </row>
    <row r="84" spans="1:4" x14ac:dyDescent="0.25">
      <c r="A84" t="s">
        <v>17</v>
      </c>
      <c r="B84" s="49">
        <v>4.5164155411610478</v>
      </c>
      <c r="C84" s="49">
        <v>14.535859559532804</v>
      </c>
      <c r="D84" s="49">
        <f t="shared" si="1"/>
        <v>0.31070852897716145</v>
      </c>
    </row>
    <row r="85" spans="1:4" x14ac:dyDescent="0.25">
      <c r="A85" t="s">
        <v>17</v>
      </c>
      <c r="B85" s="49">
        <v>4.1062883660393856</v>
      </c>
      <c r="C85" s="49">
        <v>16.971082259253727</v>
      </c>
      <c r="D85" s="49">
        <f t="shared" si="1"/>
        <v>0.24195795549811638</v>
      </c>
    </row>
    <row r="86" spans="1:4" x14ac:dyDescent="0.25">
      <c r="A86" t="s">
        <v>18</v>
      </c>
      <c r="B86" s="49">
        <v>3.0983147502657928</v>
      </c>
      <c r="C86" s="49">
        <v>16.451317256694001</v>
      </c>
      <c r="D86" s="49">
        <f t="shared" si="1"/>
        <v>0.18833232025873772</v>
      </c>
    </row>
    <row r="87" spans="1:4" x14ac:dyDescent="0.25">
      <c r="A87" t="s">
        <v>18</v>
      </c>
      <c r="B87" s="49">
        <v>3.0964024832204524</v>
      </c>
      <c r="C87" s="49">
        <v>13.107267602722903</v>
      </c>
      <c r="D87" s="49">
        <f t="shared" si="1"/>
        <v>0.23623554329334101</v>
      </c>
    </row>
    <row r="88" spans="1:4" x14ac:dyDescent="0.25">
      <c r="A88" t="s">
        <v>18</v>
      </c>
      <c r="B88" s="49">
        <v>5.4762575282295742</v>
      </c>
      <c r="C88" s="49">
        <v>16.347716531497319</v>
      </c>
      <c r="D88" s="49">
        <f t="shared" si="1"/>
        <v>0.3349860830825156</v>
      </c>
    </row>
    <row r="89" spans="1:4" x14ac:dyDescent="0.25">
      <c r="A89" t="s">
        <v>18</v>
      </c>
      <c r="B89" s="49">
        <v>3.4215927243360373</v>
      </c>
      <c r="C89" s="49">
        <v>15.516372381880306</v>
      </c>
      <c r="D89" s="49">
        <f t="shared" si="1"/>
        <v>0.22051499152802634</v>
      </c>
    </row>
    <row r="90" spans="1:4" x14ac:dyDescent="0.25">
      <c r="A90" t="s">
        <v>18</v>
      </c>
      <c r="B90" s="49">
        <v>5.895770278765168</v>
      </c>
      <c r="C90" s="49">
        <v>12.864840385830218</v>
      </c>
      <c r="D90" s="49">
        <f t="shared" si="1"/>
        <v>0.45828553654338178</v>
      </c>
    </row>
    <row r="91" spans="1:4" x14ac:dyDescent="0.25">
      <c r="A91" t="s">
        <v>18</v>
      </c>
      <c r="B91" s="49">
        <v>1.205155554020608</v>
      </c>
      <c r="C91" s="49">
        <v>17.823029274753676</v>
      </c>
      <c r="D91" s="49">
        <f t="shared" si="1"/>
        <v>6.7617885570536038E-2</v>
      </c>
    </row>
    <row r="92" spans="1:4" x14ac:dyDescent="0.25">
      <c r="A92" t="s">
        <v>19</v>
      </c>
      <c r="B92" s="49">
        <v>3.2677073033612865</v>
      </c>
      <c r="C92" s="49">
        <v>15.034443752001165</v>
      </c>
      <c r="D92" s="49">
        <f t="shared" si="1"/>
        <v>0.21734806802721499</v>
      </c>
    </row>
    <row r="93" spans="1:4" x14ac:dyDescent="0.25">
      <c r="A93" t="s">
        <v>19</v>
      </c>
      <c r="B93" s="49">
        <v>0.31903756998669441</v>
      </c>
      <c r="C93" s="49">
        <v>11.957522048806512</v>
      </c>
      <c r="D93" s="49">
        <f t="shared" si="1"/>
        <v>2.6680910031735026E-2</v>
      </c>
    </row>
    <row r="94" spans="1:4" x14ac:dyDescent="0.25">
      <c r="A94" t="s">
        <v>19</v>
      </c>
      <c r="B94" s="49">
        <v>4.8624139271140487</v>
      </c>
      <c r="C94" s="49">
        <v>15.249935304932855</v>
      </c>
      <c r="D94" s="49">
        <f t="shared" si="1"/>
        <v>0.31884816754214146</v>
      </c>
    </row>
    <row r="95" spans="1:4" x14ac:dyDescent="0.25">
      <c r="A95" t="s">
        <v>19</v>
      </c>
      <c r="B95" s="49">
        <v>2.787678019324451</v>
      </c>
      <c r="C95" s="49">
        <v>12.333823272088139</v>
      </c>
      <c r="D95" s="49">
        <f t="shared" si="1"/>
        <v>0.22601896896261364</v>
      </c>
    </row>
    <row r="96" spans="1:4" x14ac:dyDescent="0.25">
      <c r="A96" t="s">
        <v>19</v>
      </c>
      <c r="B96" s="49">
        <v>1.2560820643733939</v>
      </c>
      <c r="C96" s="49">
        <v>11.084695095452954</v>
      </c>
      <c r="D96" s="49">
        <f t="shared" si="1"/>
        <v>0.11331678982208997</v>
      </c>
    </row>
    <row r="97" spans="1:4" x14ac:dyDescent="0.25">
      <c r="A97" t="s">
        <v>19</v>
      </c>
      <c r="B97" s="49">
        <v>2.4134055037993432</v>
      </c>
      <c r="C97" s="49">
        <v>15.00066572057295</v>
      </c>
      <c r="D97" s="49">
        <f t="shared" si="1"/>
        <v>0.16088655988710102</v>
      </c>
    </row>
    <row r="98" spans="1:4" x14ac:dyDescent="0.25">
      <c r="A98" t="s">
        <v>20</v>
      </c>
      <c r="B98" s="49">
        <v>1.0447415081521263</v>
      </c>
      <c r="C98" s="49">
        <v>10.214137629178303</v>
      </c>
      <c r="D98" s="49">
        <f t="shared" si="1"/>
        <v>0.10228386830892669</v>
      </c>
    </row>
    <row r="99" spans="1:4" x14ac:dyDescent="0.25">
      <c r="A99" t="s">
        <v>20</v>
      </c>
      <c r="B99" s="49">
        <v>3.9246646530282532</v>
      </c>
      <c r="C99" s="49">
        <v>16.822474116780104</v>
      </c>
      <c r="D99" s="49">
        <f t="shared" si="1"/>
        <v>0.23329889680813795</v>
      </c>
    </row>
    <row r="100" spans="1:4" x14ac:dyDescent="0.25">
      <c r="A100" t="s">
        <v>20</v>
      </c>
      <c r="B100" s="49">
        <v>3.2991445915569781</v>
      </c>
      <c r="C100" s="49">
        <v>18.21583561588664</v>
      </c>
      <c r="D100" s="49">
        <f t="shared" si="1"/>
        <v>0.18111409551147264</v>
      </c>
    </row>
    <row r="101" spans="1:4" x14ac:dyDescent="0.25">
      <c r="A101" t="s">
        <v>20</v>
      </c>
      <c r="B101" s="49">
        <v>0.70691907704879142</v>
      </c>
      <c r="C101" s="49">
        <v>14.646916126970529</v>
      </c>
      <c r="D101" s="49">
        <f t="shared" si="1"/>
        <v>4.8264021649382233E-2</v>
      </c>
    </row>
    <row r="102" spans="1:4" x14ac:dyDescent="0.25">
      <c r="A102" t="s">
        <v>20</v>
      </c>
      <c r="B102" s="49">
        <v>2.118029891559527</v>
      </c>
      <c r="C102" s="49">
        <v>16.8313267197294</v>
      </c>
      <c r="D102" s="49">
        <f t="shared" si="1"/>
        <v>0.12583855847066458</v>
      </c>
    </row>
    <row r="103" spans="1:4" x14ac:dyDescent="0.25">
      <c r="A103" t="s">
        <v>20</v>
      </c>
      <c r="B103" s="49">
        <v>4.1996291065712423</v>
      </c>
      <c r="C103" s="49">
        <v>17.994829338967815</v>
      </c>
      <c r="D103" s="49">
        <f t="shared" si="1"/>
        <v>0.23337976856923798</v>
      </c>
    </row>
    <row r="104" spans="1:4" x14ac:dyDescent="0.25">
      <c r="A104" t="s">
        <v>21</v>
      </c>
      <c r="B104" s="49">
        <v>4.1855394392586849</v>
      </c>
      <c r="C104" s="49">
        <v>18.702489005450285</v>
      </c>
      <c r="D104" s="49">
        <f t="shared" si="1"/>
        <v>0.22379585081103021</v>
      </c>
    </row>
    <row r="105" spans="1:4" x14ac:dyDescent="0.25">
      <c r="A105" t="s">
        <v>21</v>
      </c>
      <c r="B105" s="49">
        <v>2.1951849333225799</v>
      </c>
      <c r="C105" s="49">
        <v>17.28022373658597</v>
      </c>
      <c r="D105" s="49">
        <f t="shared" si="1"/>
        <v>0.12703452031555001</v>
      </c>
    </row>
    <row r="106" spans="1:4" x14ac:dyDescent="0.25">
      <c r="A106" t="s">
        <v>21</v>
      </c>
      <c r="B106" s="49">
        <v>1.363400304218463</v>
      </c>
      <c r="C106" s="49">
        <v>17.7983833908573</v>
      </c>
      <c r="D106" s="49">
        <f t="shared" si="1"/>
        <v>7.6602479802677842E-2</v>
      </c>
    </row>
    <row r="107" spans="1:4" x14ac:dyDescent="0.25">
      <c r="A107" t="s">
        <v>21</v>
      </c>
      <c r="B107" s="49">
        <v>3.7397282917809105</v>
      </c>
      <c r="C107" s="49">
        <v>16.290085534336619</v>
      </c>
      <c r="D107" s="49">
        <f t="shared" si="1"/>
        <v>0.22957081986452588</v>
      </c>
    </row>
    <row r="108" spans="1:4" x14ac:dyDescent="0.25">
      <c r="A108" t="s">
        <v>21</v>
      </c>
      <c r="B108" s="49">
        <v>4.7761857780663268</v>
      </c>
      <c r="C108" s="49">
        <v>17.715616885542264</v>
      </c>
      <c r="D108" s="49">
        <f t="shared" si="1"/>
        <v>0.26960313089431154</v>
      </c>
    </row>
    <row r="109" spans="1:4" x14ac:dyDescent="0.25">
      <c r="A109" t="s">
        <v>21</v>
      </c>
      <c r="B109" s="49">
        <v>1.560824582864037</v>
      </c>
      <c r="C109" s="49">
        <v>17.270799110847282</v>
      </c>
      <c r="D109" s="49">
        <f t="shared" si="1"/>
        <v>9.0373616926835126E-2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I1" sqref="I1:I1048576"/>
    </sheetView>
  </sheetViews>
  <sheetFormatPr defaultRowHeight="15" x14ac:dyDescent="0.25"/>
  <cols>
    <col min="9" max="9" width="32.140625" customWidth="1"/>
    <col min="10" max="10" width="20.28515625" customWidth="1"/>
  </cols>
  <sheetData>
    <row r="1" spans="1:10" x14ac:dyDescent="0.25">
      <c r="A1" t="s">
        <v>22</v>
      </c>
      <c r="B1" t="s">
        <v>23</v>
      </c>
      <c r="D1" t="s">
        <v>29</v>
      </c>
      <c r="F1" t="s">
        <v>30</v>
      </c>
      <c r="I1" t="s">
        <v>48</v>
      </c>
      <c r="J1" t="s">
        <v>49</v>
      </c>
    </row>
    <row r="2" spans="1:10" x14ac:dyDescent="0.25">
      <c r="A2" t="s">
        <v>4</v>
      </c>
      <c r="B2">
        <v>14.5</v>
      </c>
      <c r="C2">
        <v>14.44</v>
      </c>
      <c r="D2">
        <f>AVERAGE(B2:C2)</f>
        <v>14.469999999999999</v>
      </c>
      <c r="F2">
        <f>AVERAGE(D2:D7)</f>
        <v>13.779166666666669</v>
      </c>
      <c r="G2" t="s">
        <v>4</v>
      </c>
      <c r="I2">
        <f ca="1">D2+RANDBETWEEN(0, 2.5)+RAND()</f>
        <v>14.484795058001465</v>
      </c>
      <c r="J2">
        <f ca="1">AVERAGE(I2:I7)</f>
        <v>14.625028921096812</v>
      </c>
    </row>
    <row r="3" spans="1:10" x14ac:dyDescent="0.25">
      <c r="A3" t="s">
        <v>4</v>
      </c>
      <c r="B3">
        <v>13.26</v>
      </c>
      <c r="C3">
        <v>13.23</v>
      </c>
      <c r="D3">
        <f t="shared" ref="D3:D66" si="0">AVERAGE(B3:C3)</f>
        <v>13.245000000000001</v>
      </c>
      <c r="F3">
        <f>AVERAGE(D8:D13)</f>
        <v>13.789166666666668</v>
      </c>
      <c r="G3" t="s">
        <v>5</v>
      </c>
      <c r="I3">
        <f ca="1">D3+RANDBETWEEN(0, 2.5)+RAND()</f>
        <v>13.392022894962631</v>
      </c>
    </row>
    <row r="4" spans="1:10" x14ac:dyDescent="0.25">
      <c r="A4" t="s">
        <v>4</v>
      </c>
      <c r="B4">
        <v>11.63</v>
      </c>
      <c r="C4">
        <v>11.87</v>
      </c>
      <c r="D4">
        <f t="shared" si="0"/>
        <v>11.75</v>
      </c>
      <c r="F4">
        <f>AVERAGE(D14:D19)</f>
        <v>13.305</v>
      </c>
      <c r="G4" t="s">
        <v>6</v>
      </c>
      <c r="I4">
        <f t="shared" ref="I4:I67" ca="1" si="1">D4+RANDBETWEEN(0, 2.5)+RAND()</f>
        <v>14.050021807170188</v>
      </c>
    </row>
    <row r="5" spans="1:10" x14ac:dyDescent="0.25">
      <c r="A5" t="s">
        <v>4</v>
      </c>
      <c r="B5">
        <v>15.4</v>
      </c>
      <c r="C5">
        <v>15.85</v>
      </c>
      <c r="D5">
        <f t="shared" si="0"/>
        <v>15.625</v>
      </c>
      <c r="F5">
        <f>AVERAGE(D20:D25)</f>
        <v>13.081666666666669</v>
      </c>
      <c r="G5" t="s">
        <v>7</v>
      </c>
      <c r="I5">
        <f t="shared" ca="1" si="1"/>
        <v>15.876184108706399</v>
      </c>
    </row>
    <row r="6" spans="1:10" x14ac:dyDescent="0.25">
      <c r="A6" t="s">
        <v>4</v>
      </c>
      <c r="B6">
        <v>12.93</v>
      </c>
      <c r="C6">
        <v>12.87</v>
      </c>
      <c r="D6">
        <f t="shared" si="0"/>
        <v>12.899999999999999</v>
      </c>
      <c r="F6">
        <f>AVERAGE(D26:D31)</f>
        <v>12.525833333333333</v>
      </c>
      <c r="G6" t="s">
        <v>8</v>
      </c>
      <c r="I6">
        <f t="shared" ca="1" si="1"/>
        <v>14.230882981586522</v>
      </c>
    </row>
    <row r="7" spans="1:10" x14ac:dyDescent="0.25">
      <c r="A7" t="s">
        <v>4</v>
      </c>
      <c r="B7">
        <v>14.68</v>
      </c>
      <c r="C7">
        <v>14.69</v>
      </c>
      <c r="D7">
        <f t="shared" si="0"/>
        <v>14.684999999999999</v>
      </c>
      <c r="F7">
        <f>AVERAGE(D32:D37)</f>
        <v>13.7125</v>
      </c>
      <c r="G7" t="s">
        <v>9</v>
      </c>
      <c r="I7">
        <f t="shared" ca="1" si="1"/>
        <v>15.716266676153667</v>
      </c>
    </row>
    <row r="8" spans="1:10" x14ac:dyDescent="0.25">
      <c r="A8" t="s">
        <v>5</v>
      </c>
      <c r="B8">
        <v>18.93</v>
      </c>
      <c r="C8">
        <v>18.04</v>
      </c>
      <c r="D8">
        <f t="shared" si="0"/>
        <v>18.484999999999999</v>
      </c>
      <c r="F8">
        <f>AVERAGE(D38:D43)</f>
        <v>13.760833333333332</v>
      </c>
      <c r="G8" t="s">
        <v>10</v>
      </c>
      <c r="I8">
        <f t="shared" ca="1" si="1"/>
        <v>20.499993918270938</v>
      </c>
      <c r="J8">
        <f ca="1">AVERAGE(I8:I13)</f>
        <v>15.313384279331993</v>
      </c>
    </row>
    <row r="9" spans="1:10" x14ac:dyDescent="0.25">
      <c r="A9" t="s">
        <v>5</v>
      </c>
      <c r="B9">
        <v>12.01</v>
      </c>
      <c r="C9">
        <v>12.01</v>
      </c>
      <c r="D9">
        <f t="shared" si="0"/>
        <v>12.01</v>
      </c>
      <c r="F9">
        <f>AVERAGE(D44:D49)</f>
        <v>13.3925</v>
      </c>
      <c r="G9" t="s">
        <v>11</v>
      </c>
      <c r="I9">
        <f t="shared" ca="1" si="1"/>
        <v>14.012572773006262</v>
      </c>
    </row>
    <row r="10" spans="1:10" x14ac:dyDescent="0.25">
      <c r="A10" t="s">
        <v>5</v>
      </c>
      <c r="B10">
        <v>12.03</v>
      </c>
      <c r="C10">
        <v>12.41</v>
      </c>
      <c r="D10">
        <f t="shared" si="0"/>
        <v>12.219999999999999</v>
      </c>
      <c r="F10">
        <f>AVERAGE(D50:D55)</f>
        <v>12.6425</v>
      </c>
      <c r="G10" t="s">
        <v>12</v>
      </c>
      <c r="I10">
        <f t="shared" ca="1" si="1"/>
        <v>14.354178686316287</v>
      </c>
    </row>
    <row r="11" spans="1:10" x14ac:dyDescent="0.25">
      <c r="A11" t="s">
        <v>5</v>
      </c>
      <c r="B11">
        <v>11.96</v>
      </c>
      <c r="C11">
        <v>10.99</v>
      </c>
      <c r="D11">
        <f t="shared" si="0"/>
        <v>11.475000000000001</v>
      </c>
      <c r="F11">
        <f>AVERAGE(D56:D61)</f>
        <v>13.1425</v>
      </c>
      <c r="G11" t="s">
        <v>13</v>
      </c>
      <c r="I11">
        <f t="shared" ca="1" si="1"/>
        <v>11.569579573292787</v>
      </c>
    </row>
    <row r="12" spans="1:10" x14ac:dyDescent="0.25">
      <c r="A12" t="s">
        <v>5</v>
      </c>
      <c r="B12">
        <v>12.62</v>
      </c>
      <c r="C12">
        <v>13.05</v>
      </c>
      <c r="D12">
        <f t="shared" si="0"/>
        <v>12.835000000000001</v>
      </c>
      <c r="F12">
        <f>AVERAGE(D62:D67)</f>
        <v>12.157499999999999</v>
      </c>
      <c r="G12" t="s">
        <v>14</v>
      </c>
      <c r="I12">
        <f t="shared" ca="1" si="1"/>
        <v>15.171412274706775</v>
      </c>
    </row>
    <row r="13" spans="1:10" x14ac:dyDescent="0.25">
      <c r="A13" t="s">
        <v>5</v>
      </c>
      <c r="B13">
        <v>16.23</v>
      </c>
      <c r="C13">
        <v>15.19</v>
      </c>
      <c r="D13">
        <f t="shared" si="0"/>
        <v>15.71</v>
      </c>
      <c r="F13">
        <f>AVERAGE(D68:D73)</f>
        <v>12.545833333333334</v>
      </c>
      <c r="G13" t="s">
        <v>15</v>
      </c>
      <c r="I13">
        <f t="shared" ca="1" si="1"/>
        <v>16.272568450398918</v>
      </c>
    </row>
    <row r="14" spans="1:10" x14ac:dyDescent="0.25">
      <c r="A14" t="s">
        <v>6</v>
      </c>
      <c r="B14">
        <v>11.6</v>
      </c>
      <c r="C14">
        <v>11.35</v>
      </c>
      <c r="D14">
        <f t="shared" si="0"/>
        <v>11.475</v>
      </c>
      <c r="F14">
        <f>AVERAGE(D74:D79)</f>
        <v>13.295833333333333</v>
      </c>
      <c r="G14" t="s">
        <v>16</v>
      </c>
      <c r="I14">
        <f t="shared" ca="1" si="1"/>
        <v>14.272550950446293</v>
      </c>
      <c r="J14">
        <f ca="1">AVERAGE(I14:I19)</f>
        <v>14.102650416535626</v>
      </c>
    </row>
    <row r="15" spans="1:10" x14ac:dyDescent="0.25">
      <c r="A15" t="s">
        <v>6</v>
      </c>
      <c r="B15">
        <v>13.51</v>
      </c>
      <c r="C15">
        <v>13.04</v>
      </c>
      <c r="D15">
        <f t="shared" si="0"/>
        <v>13.274999999999999</v>
      </c>
      <c r="F15">
        <f>AVERAGE(D80:D85)</f>
        <v>13.415833333333333</v>
      </c>
      <c r="G15" t="s">
        <v>17</v>
      </c>
      <c r="I15">
        <f t="shared" ca="1" si="1"/>
        <v>13.336422167525587</v>
      </c>
    </row>
    <row r="16" spans="1:10" x14ac:dyDescent="0.25">
      <c r="A16" t="s">
        <v>6</v>
      </c>
      <c r="B16">
        <v>10.4</v>
      </c>
      <c r="C16">
        <v>10.89</v>
      </c>
      <c r="D16">
        <f t="shared" si="0"/>
        <v>10.645</v>
      </c>
      <c r="F16">
        <f>AVERAGE(D86:D91)</f>
        <v>14.260833333333332</v>
      </c>
      <c r="G16" t="s">
        <v>18</v>
      </c>
      <c r="I16">
        <f t="shared" ca="1" si="1"/>
        <v>10.884515932102383</v>
      </c>
    </row>
    <row r="17" spans="1:10" x14ac:dyDescent="0.25">
      <c r="A17" t="s">
        <v>6</v>
      </c>
      <c r="B17">
        <v>12</v>
      </c>
      <c r="C17">
        <v>12.5</v>
      </c>
      <c r="D17">
        <f t="shared" si="0"/>
        <v>12.25</v>
      </c>
      <c r="F17">
        <f>AVERAGE(D92:D97)</f>
        <v>12.680000000000001</v>
      </c>
      <c r="G17" t="s">
        <v>19</v>
      </c>
      <c r="I17">
        <f t="shared" ca="1" si="1"/>
        <v>12.50274173796644</v>
      </c>
    </row>
    <row r="18" spans="1:10" x14ac:dyDescent="0.25">
      <c r="A18" t="s">
        <v>6</v>
      </c>
      <c r="B18">
        <v>17.43</v>
      </c>
      <c r="C18">
        <v>17.16</v>
      </c>
      <c r="D18">
        <f t="shared" si="0"/>
        <v>17.295000000000002</v>
      </c>
      <c r="F18">
        <f>AVERAGE(D98:D103)</f>
        <v>14.082499999999998</v>
      </c>
      <c r="G18" t="s">
        <v>20</v>
      </c>
      <c r="I18">
        <f t="shared" ca="1" si="1"/>
        <v>18.36352099902194</v>
      </c>
    </row>
    <row r="19" spans="1:10" x14ac:dyDescent="0.25">
      <c r="A19" t="s">
        <v>6</v>
      </c>
      <c r="B19">
        <v>14.76</v>
      </c>
      <c r="C19">
        <v>15.02</v>
      </c>
      <c r="D19">
        <f t="shared" si="0"/>
        <v>14.89</v>
      </c>
      <c r="F19">
        <f>AVERAGE(D104:D109)</f>
        <v>16.411666666666665</v>
      </c>
      <c r="G19" t="s">
        <v>21</v>
      </c>
      <c r="I19">
        <f t="shared" ca="1" si="1"/>
        <v>15.256150712151127</v>
      </c>
    </row>
    <row r="20" spans="1:10" x14ac:dyDescent="0.25">
      <c r="A20" t="s">
        <v>7</v>
      </c>
      <c r="B20">
        <v>17.95</v>
      </c>
      <c r="C20">
        <v>17.43</v>
      </c>
      <c r="D20">
        <f t="shared" si="0"/>
        <v>17.689999999999998</v>
      </c>
      <c r="I20">
        <f t="shared" ca="1" si="1"/>
        <v>17.898642668230579</v>
      </c>
      <c r="J20">
        <f ca="1">AVERAGE(I20:I25)</f>
        <v>14.883916200802899</v>
      </c>
    </row>
    <row r="21" spans="1:10" x14ac:dyDescent="0.25">
      <c r="A21" t="s">
        <v>7</v>
      </c>
      <c r="B21">
        <v>11.43</v>
      </c>
      <c r="C21">
        <v>11.6</v>
      </c>
      <c r="D21">
        <f t="shared" si="0"/>
        <v>11.515000000000001</v>
      </c>
      <c r="I21">
        <f t="shared" ca="1" si="1"/>
        <v>13.533271078578453</v>
      </c>
    </row>
    <row r="22" spans="1:10" x14ac:dyDescent="0.25">
      <c r="A22" t="s">
        <v>7</v>
      </c>
      <c r="B22">
        <v>11.82</v>
      </c>
      <c r="C22">
        <v>11.52</v>
      </c>
      <c r="D22">
        <f t="shared" si="0"/>
        <v>11.67</v>
      </c>
      <c r="I22">
        <f t="shared" ca="1" si="1"/>
        <v>14.102956499706357</v>
      </c>
    </row>
    <row r="23" spans="1:10" x14ac:dyDescent="0.25">
      <c r="A23" t="s">
        <v>7</v>
      </c>
      <c r="B23">
        <v>12.29</v>
      </c>
      <c r="C23">
        <v>12.29</v>
      </c>
      <c r="D23">
        <f t="shared" si="0"/>
        <v>12.29</v>
      </c>
      <c r="I23">
        <f t="shared" ca="1" si="1"/>
        <v>14.958482917316571</v>
      </c>
    </row>
    <row r="24" spans="1:10" x14ac:dyDescent="0.25">
      <c r="A24" t="s">
        <v>7</v>
      </c>
      <c r="B24">
        <v>12.33</v>
      </c>
      <c r="C24">
        <v>12.33</v>
      </c>
      <c r="D24">
        <f t="shared" si="0"/>
        <v>12.33</v>
      </c>
      <c r="I24">
        <f t="shared" ca="1" si="1"/>
        <v>15.060139498972827</v>
      </c>
    </row>
    <row r="25" spans="1:10" x14ac:dyDescent="0.25">
      <c r="A25" t="s">
        <v>7</v>
      </c>
      <c r="B25">
        <v>13.25</v>
      </c>
      <c r="C25">
        <v>12.74</v>
      </c>
      <c r="D25">
        <f t="shared" si="0"/>
        <v>12.995000000000001</v>
      </c>
      <c r="I25">
        <f t="shared" ca="1" si="1"/>
        <v>13.750004542012604</v>
      </c>
    </row>
    <row r="26" spans="1:10" x14ac:dyDescent="0.25">
      <c r="A26" t="s">
        <v>8</v>
      </c>
      <c r="B26">
        <v>14.95</v>
      </c>
      <c r="C26">
        <v>14.26</v>
      </c>
      <c r="D26">
        <f t="shared" si="0"/>
        <v>14.605</v>
      </c>
      <c r="I26">
        <f t="shared" ca="1" si="1"/>
        <v>15.790888603501088</v>
      </c>
      <c r="J26">
        <f ca="1">AVERAGE(I26:I31)</f>
        <v>14.03883881973354</v>
      </c>
    </row>
    <row r="27" spans="1:10" x14ac:dyDescent="0.25">
      <c r="A27" t="s">
        <v>8</v>
      </c>
      <c r="B27">
        <v>11.16</v>
      </c>
      <c r="C27">
        <v>11.79</v>
      </c>
      <c r="D27">
        <f t="shared" si="0"/>
        <v>11.475</v>
      </c>
      <c r="I27">
        <f t="shared" ca="1" si="1"/>
        <v>12.226008771885319</v>
      </c>
    </row>
    <row r="28" spans="1:10" x14ac:dyDescent="0.25">
      <c r="A28" t="s">
        <v>8</v>
      </c>
      <c r="B28">
        <v>10.51</v>
      </c>
      <c r="C28">
        <v>11.18</v>
      </c>
      <c r="D28">
        <f t="shared" si="0"/>
        <v>10.844999999999999</v>
      </c>
      <c r="I28">
        <f t="shared" ca="1" si="1"/>
        <v>11.209875079672043</v>
      </c>
    </row>
    <row r="29" spans="1:10" x14ac:dyDescent="0.25">
      <c r="A29" t="s">
        <v>8</v>
      </c>
      <c r="B29">
        <v>13.67</v>
      </c>
      <c r="C29">
        <v>13.73</v>
      </c>
      <c r="D29">
        <f t="shared" si="0"/>
        <v>13.7</v>
      </c>
      <c r="I29">
        <f t="shared" ca="1" si="1"/>
        <v>16.089800273098088</v>
      </c>
    </row>
    <row r="30" spans="1:10" x14ac:dyDescent="0.25">
      <c r="A30" t="s">
        <v>8</v>
      </c>
      <c r="B30">
        <v>11.52</v>
      </c>
      <c r="C30">
        <v>11.55</v>
      </c>
      <c r="D30">
        <f t="shared" si="0"/>
        <v>11.535</v>
      </c>
      <c r="I30">
        <f t="shared" ca="1" si="1"/>
        <v>14.187446075684232</v>
      </c>
    </row>
    <row r="31" spans="1:10" x14ac:dyDescent="0.25">
      <c r="A31" t="s">
        <v>8</v>
      </c>
      <c r="B31">
        <v>13.25</v>
      </c>
      <c r="C31">
        <v>12.74</v>
      </c>
      <c r="D31">
        <f t="shared" si="0"/>
        <v>12.995000000000001</v>
      </c>
      <c r="I31">
        <f t="shared" ca="1" si="1"/>
        <v>14.729014114560458</v>
      </c>
    </row>
    <row r="32" spans="1:10" x14ac:dyDescent="0.25">
      <c r="A32" t="s">
        <v>9</v>
      </c>
      <c r="B32">
        <v>14.95</v>
      </c>
      <c r="C32">
        <v>14.26</v>
      </c>
      <c r="D32">
        <f t="shared" si="0"/>
        <v>14.605</v>
      </c>
      <c r="I32">
        <f t="shared" ca="1" si="1"/>
        <v>16.270858638734371</v>
      </c>
      <c r="J32">
        <f ca="1">AVERAGE(I32:I37)</f>
        <v>15.103396202517773</v>
      </c>
    </row>
    <row r="33" spans="1:10" x14ac:dyDescent="0.25">
      <c r="A33" t="s">
        <v>9</v>
      </c>
      <c r="B33">
        <v>13.41</v>
      </c>
      <c r="C33">
        <v>13.2</v>
      </c>
      <c r="D33">
        <f t="shared" si="0"/>
        <v>13.305</v>
      </c>
      <c r="I33">
        <f t="shared" ca="1" si="1"/>
        <v>14.975781148852175</v>
      </c>
    </row>
    <row r="34" spans="1:10" x14ac:dyDescent="0.25">
      <c r="A34" t="s">
        <v>9</v>
      </c>
      <c r="B34">
        <v>9.84</v>
      </c>
      <c r="C34">
        <v>10.14</v>
      </c>
      <c r="D34">
        <f t="shared" si="0"/>
        <v>9.99</v>
      </c>
      <c r="I34">
        <f t="shared" ca="1" si="1"/>
        <v>10.326073803998055</v>
      </c>
    </row>
    <row r="35" spans="1:10" x14ac:dyDescent="0.25">
      <c r="A35" t="s">
        <v>9</v>
      </c>
      <c r="B35">
        <v>15.05</v>
      </c>
      <c r="C35">
        <v>14.88</v>
      </c>
      <c r="D35">
        <f t="shared" si="0"/>
        <v>14.965</v>
      </c>
      <c r="I35">
        <f t="shared" ca="1" si="1"/>
        <v>16.990911116597854</v>
      </c>
    </row>
    <row r="36" spans="1:10" x14ac:dyDescent="0.25">
      <c r="A36" t="s">
        <v>9</v>
      </c>
      <c r="B36">
        <v>13.89</v>
      </c>
      <c r="C36">
        <v>14.13</v>
      </c>
      <c r="D36">
        <f t="shared" si="0"/>
        <v>14.010000000000002</v>
      </c>
      <c r="I36">
        <f t="shared" ca="1" si="1"/>
        <v>14.696530319343326</v>
      </c>
    </row>
    <row r="37" spans="1:10" x14ac:dyDescent="0.25">
      <c r="A37" t="s">
        <v>9</v>
      </c>
      <c r="B37">
        <v>15.21</v>
      </c>
      <c r="C37">
        <v>15.59</v>
      </c>
      <c r="D37">
        <f t="shared" si="0"/>
        <v>15.4</v>
      </c>
      <c r="I37">
        <f t="shared" ca="1" si="1"/>
        <v>17.36022218758086</v>
      </c>
    </row>
    <row r="38" spans="1:10" x14ac:dyDescent="0.25">
      <c r="A38" t="s">
        <v>10</v>
      </c>
      <c r="B38">
        <v>14.28</v>
      </c>
      <c r="C38">
        <v>14.25</v>
      </c>
      <c r="D38">
        <f t="shared" si="0"/>
        <v>14.265000000000001</v>
      </c>
      <c r="I38">
        <f t="shared" ca="1" si="1"/>
        <v>16.390767518019313</v>
      </c>
      <c r="J38">
        <f ca="1">AVERAGE(I38:I43)</f>
        <v>15.679419307438785</v>
      </c>
    </row>
    <row r="39" spans="1:10" x14ac:dyDescent="0.25">
      <c r="A39" t="s">
        <v>10</v>
      </c>
      <c r="B39">
        <v>14.34</v>
      </c>
      <c r="C39">
        <v>14.74</v>
      </c>
      <c r="D39">
        <f t="shared" si="0"/>
        <v>14.54</v>
      </c>
      <c r="I39">
        <f t="shared" ca="1" si="1"/>
        <v>16.744586535071846</v>
      </c>
    </row>
    <row r="40" spans="1:10" x14ac:dyDescent="0.25">
      <c r="A40" t="s">
        <v>10</v>
      </c>
      <c r="B40">
        <v>14.74</v>
      </c>
      <c r="C40">
        <v>14.25</v>
      </c>
      <c r="D40">
        <f t="shared" si="0"/>
        <v>14.495000000000001</v>
      </c>
      <c r="I40">
        <f t="shared" ca="1" si="1"/>
        <v>15.733332679264853</v>
      </c>
    </row>
    <row r="41" spans="1:10" x14ac:dyDescent="0.25">
      <c r="A41" t="s">
        <v>10</v>
      </c>
      <c r="B41">
        <v>14.45</v>
      </c>
      <c r="C41">
        <v>13.92</v>
      </c>
      <c r="D41">
        <f t="shared" si="0"/>
        <v>14.184999999999999</v>
      </c>
      <c r="I41">
        <f t="shared" ca="1" si="1"/>
        <v>15.411888582293813</v>
      </c>
    </row>
    <row r="42" spans="1:10" x14ac:dyDescent="0.25">
      <c r="A42" t="s">
        <v>10</v>
      </c>
      <c r="B42">
        <v>11.33</v>
      </c>
      <c r="C42">
        <v>10.51</v>
      </c>
      <c r="D42">
        <f t="shared" si="0"/>
        <v>10.92</v>
      </c>
      <c r="I42">
        <f t="shared" ca="1" si="1"/>
        <v>13.193981939901077</v>
      </c>
    </row>
    <row r="43" spans="1:10" x14ac:dyDescent="0.25">
      <c r="A43" t="s">
        <v>10</v>
      </c>
      <c r="B43">
        <v>14.06</v>
      </c>
      <c r="C43">
        <v>14.26</v>
      </c>
      <c r="D43">
        <f t="shared" si="0"/>
        <v>14.16</v>
      </c>
      <c r="I43">
        <f t="shared" ca="1" si="1"/>
        <v>16.601958590081793</v>
      </c>
    </row>
    <row r="44" spans="1:10" x14ac:dyDescent="0.25">
      <c r="A44" t="s">
        <v>11</v>
      </c>
      <c r="B44">
        <v>16.260000000000002</v>
      </c>
      <c r="C44">
        <v>16.62</v>
      </c>
      <c r="D44">
        <f t="shared" si="0"/>
        <v>16.440000000000001</v>
      </c>
      <c r="I44">
        <f t="shared" ca="1" si="1"/>
        <v>18.318712784331371</v>
      </c>
      <c r="J44">
        <f ca="1">AVERAGE(I44:I49)</f>
        <v>15.215920447609191</v>
      </c>
    </row>
    <row r="45" spans="1:10" x14ac:dyDescent="0.25">
      <c r="A45" t="s">
        <v>11</v>
      </c>
      <c r="B45">
        <v>15.25</v>
      </c>
      <c r="C45">
        <v>15.02</v>
      </c>
      <c r="D45">
        <f t="shared" si="0"/>
        <v>15.135</v>
      </c>
      <c r="I45">
        <f t="shared" ca="1" si="1"/>
        <v>17.778910208892338</v>
      </c>
    </row>
    <row r="46" spans="1:10" x14ac:dyDescent="0.25">
      <c r="A46" t="s">
        <v>11</v>
      </c>
      <c r="B46">
        <v>12.04</v>
      </c>
      <c r="C46">
        <v>12.17</v>
      </c>
      <c r="D46">
        <f t="shared" si="0"/>
        <v>12.105</v>
      </c>
      <c r="I46">
        <f t="shared" ca="1" si="1"/>
        <v>12.935047116901696</v>
      </c>
    </row>
    <row r="47" spans="1:10" x14ac:dyDescent="0.25">
      <c r="A47" t="s">
        <v>11</v>
      </c>
      <c r="B47">
        <v>15.12</v>
      </c>
      <c r="C47">
        <v>14.96</v>
      </c>
      <c r="D47">
        <f t="shared" si="0"/>
        <v>15.04</v>
      </c>
      <c r="I47">
        <f t="shared" ca="1" si="1"/>
        <v>17.127061064215869</v>
      </c>
    </row>
    <row r="48" spans="1:10" x14ac:dyDescent="0.25">
      <c r="A48" t="s">
        <v>11</v>
      </c>
      <c r="B48">
        <v>10.32</v>
      </c>
      <c r="C48">
        <v>10.220000000000001</v>
      </c>
      <c r="D48">
        <f t="shared" si="0"/>
        <v>10.27</v>
      </c>
      <c r="I48">
        <f t="shared" ca="1" si="1"/>
        <v>11.853697315034148</v>
      </c>
    </row>
    <row r="49" spans="1:10" x14ac:dyDescent="0.25">
      <c r="A49" t="s">
        <v>11</v>
      </c>
      <c r="B49">
        <v>11.37</v>
      </c>
      <c r="C49">
        <v>11.36</v>
      </c>
      <c r="D49">
        <f t="shared" si="0"/>
        <v>11.364999999999998</v>
      </c>
      <c r="I49">
        <f t="shared" ca="1" si="1"/>
        <v>13.282094196279717</v>
      </c>
    </row>
    <row r="50" spans="1:10" x14ac:dyDescent="0.25">
      <c r="A50" t="s">
        <v>12</v>
      </c>
      <c r="B50">
        <v>14</v>
      </c>
      <c r="C50">
        <v>13.65</v>
      </c>
      <c r="D50">
        <f t="shared" si="0"/>
        <v>13.824999999999999</v>
      </c>
      <c r="I50">
        <f t="shared" ca="1" si="1"/>
        <v>14.530592796665802</v>
      </c>
      <c r="J50">
        <f ca="1">AVERAGE(I50:I55)</f>
        <v>14.105786995569437</v>
      </c>
    </row>
    <row r="51" spans="1:10" x14ac:dyDescent="0.25">
      <c r="A51" t="s">
        <v>12</v>
      </c>
      <c r="B51">
        <v>10.51</v>
      </c>
      <c r="C51">
        <v>10.71</v>
      </c>
      <c r="D51">
        <f t="shared" si="0"/>
        <v>10.61</v>
      </c>
      <c r="I51">
        <f t="shared" ca="1" si="1"/>
        <v>13.025160878462767</v>
      </c>
    </row>
    <row r="52" spans="1:10" x14ac:dyDescent="0.25">
      <c r="A52" t="s">
        <v>12</v>
      </c>
      <c r="B52">
        <v>12.35</v>
      </c>
      <c r="C52">
        <v>12.48</v>
      </c>
      <c r="D52">
        <f t="shared" si="0"/>
        <v>12.414999999999999</v>
      </c>
      <c r="I52">
        <f t="shared" ca="1" si="1"/>
        <v>13.602595760577522</v>
      </c>
    </row>
    <row r="53" spans="1:10" x14ac:dyDescent="0.25">
      <c r="A53" t="s">
        <v>12</v>
      </c>
      <c r="B53">
        <v>11.65</v>
      </c>
      <c r="C53">
        <v>11.97</v>
      </c>
      <c r="D53">
        <f t="shared" si="0"/>
        <v>11.81</v>
      </c>
      <c r="I53">
        <f t="shared" ca="1" si="1"/>
        <v>12.756592151129905</v>
      </c>
    </row>
    <row r="54" spans="1:10" x14ac:dyDescent="0.25">
      <c r="A54" t="s">
        <v>12</v>
      </c>
      <c r="B54">
        <v>12.57</v>
      </c>
      <c r="C54">
        <v>13.02</v>
      </c>
      <c r="D54">
        <f t="shared" si="0"/>
        <v>12.795</v>
      </c>
      <c r="I54">
        <f t="shared" ca="1" si="1"/>
        <v>15.275450661089181</v>
      </c>
    </row>
    <row r="55" spans="1:10" x14ac:dyDescent="0.25">
      <c r="A55" t="s">
        <v>12</v>
      </c>
      <c r="B55">
        <v>14.07</v>
      </c>
      <c r="C55">
        <v>14.73</v>
      </c>
      <c r="D55">
        <f t="shared" si="0"/>
        <v>14.4</v>
      </c>
      <c r="I55">
        <f t="shared" ca="1" si="1"/>
        <v>15.444329725491443</v>
      </c>
    </row>
    <row r="56" spans="1:10" x14ac:dyDescent="0.25">
      <c r="A56" t="s">
        <v>13</v>
      </c>
      <c r="B56">
        <v>14.58</v>
      </c>
      <c r="C56">
        <v>14.63</v>
      </c>
      <c r="D56">
        <f t="shared" si="0"/>
        <v>14.605</v>
      </c>
      <c r="I56">
        <f t="shared" ca="1" si="1"/>
        <v>17.505948538866008</v>
      </c>
      <c r="J56">
        <f ca="1">AVERAGE(I56:I61)</f>
        <v>15.080450084765332</v>
      </c>
    </row>
    <row r="57" spans="1:10" x14ac:dyDescent="0.25">
      <c r="A57" t="s">
        <v>13</v>
      </c>
      <c r="B57">
        <v>15.56</v>
      </c>
      <c r="C57">
        <v>14.68</v>
      </c>
      <c r="D57">
        <f t="shared" si="0"/>
        <v>15.120000000000001</v>
      </c>
      <c r="I57">
        <f t="shared" ca="1" si="1"/>
        <v>15.2615353845268</v>
      </c>
    </row>
    <row r="58" spans="1:10" x14ac:dyDescent="0.25">
      <c r="A58" t="s">
        <v>13</v>
      </c>
      <c r="B58">
        <v>10.47</v>
      </c>
      <c r="C58">
        <v>10.1</v>
      </c>
      <c r="D58">
        <f t="shared" si="0"/>
        <v>10.285</v>
      </c>
      <c r="I58">
        <f t="shared" ca="1" si="1"/>
        <v>12.28556544265094</v>
      </c>
    </row>
    <row r="59" spans="1:10" x14ac:dyDescent="0.25">
      <c r="A59" t="s">
        <v>13</v>
      </c>
      <c r="B59">
        <v>13.52</v>
      </c>
      <c r="C59">
        <v>12.92</v>
      </c>
      <c r="D59">
        <f t="shared" si="0"/>
        <v>13.219999999999999</v>
      </c>
      <c r="I59">
        <f t="shared" ca="1" si="1"/>
        <v>14.807680880515074</v>
      </c>
    </row>
    <row r="60" spans="1:10" x14ac:dyDescent="0.25">
      <c r="A60" t="s">
        <v>13</v>
      </c>
      <c r="B60">
        <v>13.75</v>
      </c>
      <c r="C60">
        <v>13.23</v>
      </c>
      <c r="D60">
        <f t="shared" si="0"/>
        <v>13.49</v>
      </c>
      <c r="I60">
        <f t="shared" ca="1" si="1"/>
        <v>15.506003161614064</v>
      </c>
    </row>
    <row r="61" spans="1:10" x14ac:dyDescent="0.25">
      <c r="A61" t="s">
        <v>13</v>
      </c>
      <c r="B61">
        <v>12.07</v>
      </c>
      <c r="C61">
        <v>12.2</v>
      </c>
      <c r="D61">
        <f t="shared" si="0"/>
        <v>12.135</v>
      </c>
      <c r="I61">
        <f t="shared" ca="1" si="1"/>
        <v>15.115967100419102</v>
      </c>
    </row>
    <row r="62" spans="1:10" x14ac:dyDescent="0.25">
      <c r="A62" t="s">
        <v>14</v>
      </c>
      <c r="B62">
        <v>11.43</v>
      </c>
      <c r="C62">
        <v>11.55</v>
      </c>
      <c r="D62">
        <f t="shared" si="0"/>
        <v>11.49</v>
      </c>
      <c r="I62">
        <f t="shared" ca="1" si="1"/>
        <v>12.775469671264494</v>
      </c>
      <c r="J62">
        <f ca="1">AVERAGE(I62:I67)</f>
        <v>13.654433704202731</v>
      </c>
    </row>
    <row r="63" spans="1:10" x14ac:dyDescent="0.25">
      <c r="A63" t="s">
        <v>14</v>
      </c>
      <c r="B63">
        <v>10.95</v>
      </c>
      <c r="C63">
        <v>11.53</v>
      </c>
      <c r="D63">
        <f t="shared" si="0"/>
        <v>11.239999999999998</v>
      </c>
      <c r="I63">
        <f t="shared" ca="1" si="1"/>
        <v>11.522987892164622</v>
      </c>
    </row>
    <row r="64" spans="1:10" x14ac:dyDescent="0.25">
      <c r="A64" t="s">
        <v>14</v>
      </c>
      <c r="B64">
        <v>12.79</v>
      </c>
      <c r="C64">
        <v>12</v>
      </c>
      <c r="D64">
        <f t="shared" si="0"/>
        <v>12.395</v>
      </c>
      <c r="I64">
        <f t="shared" ca="1" si="1"/>
        <v>14.560261645922633</v>
      </c>
    </row>
    <row r="65" spans="1:10" x14ac:dyDescent="0.25">
      <c r="A65" t="s">
        <v>14</v>
      </c>
      <c r="B65">
        <v>12.86</v>
      </c>
      <c r="C65">
        <v>13.63</v>
      </c>
      <c r="D65">
        <f t="shared" si="0"/>
        <v>13.245000000000001</v>
      </c>
      <c r="I65">
        <f t="shared" ca="1" si="1"/>
        <v>14.83624596470313</v>
      </c>
    </row>
    <row r="66" spans="1:10" x14ac:dyDescent="0.25">
      <c r="A66" t="s">
        <v>14</v>
      </c>
      <c r="B66">
        <v>13.5</v>
      </c>
      <c r="C66">
        <v>13.29</v>
      </c>
      <c r="D66">
        <f t="shared" si="0"/>
        <v>13.395</v>
      </c>
      <c r="I66">
        <f t="shared" ca="1" si="1"/>
        <v>15.581116331483418</v>
      </c>
    </row>
    <row r="67" spans="1:10" x14ac:dyDescent="0.25">
      <c r="A67" t="s">
        <v>14</v>
      </c>
      <c r="B67">
        <v>10.91</v>
      </c>
      <c r="C67">
        <v>11.45</v>
      </c>
      <c r="D67">
        <f t="shared" ref="D67:D109" si="2">AVERAGE(B67:C67)</f>
        <v>11.18</v>
      </c>
      <c r="I67">
        <f t="shared" ca="1" si="1"/>
        <v>12.650520719678083</v>
      </c>
    </row>
    <row r="68" spans="1:10" x14ac:dyDescent="0.25">
      <c r="A68" t="s">
        <v>15</v>
      </c>
      <c r="B68">
        <v>12.28</v>
      </c>
      <c r="C68">
        <v>12.11</v>
      </c>
      <c r="D68">
        <f t="shared" si="2"/>
        <v>12.195</v>
      </c>
      <c r="I68">
        <f t="shared" ref="I68:I109" ca="1" si="3">D68+RANDBETWEEN(0, 2.5)+RAND()</f>
        <v>15.08739804946482</v>
      </c>
      <c r="J68">
        <f ca="1">AVERAGE(I68:I73)</f>
        <v>13.978230200854597</v>
      </c>
    </row>
    <row r="69" spans="1:10" x14ac:dyDescent="0.25">
      <c r="A69" t="s">
        <v>15</v>
      </c>
      <c r="B69">
        <v>12.58</v>
      </c>
      <c r="C69">
        <v>12.2</v>
      </c>
      <c r="D69">
        <f t="shared" si="2"/>
        <v>12.39</v>
      </c>
      <c r="I69">
        <f t="shared" ca="1" si="3"/>
        <v>12.602838916009317</v>
      </c>
    </row>
    <row r="70" spans="1:10" x14ac:dyDescent="0.25">
      <c r="A70" t="s">
        <v>15</v>
      </c>
      <c r="B70">
        <v>10.42</v>
      </c>
      <c r="C70">
        <v>10.72</v>
      </c>
      <c r="D70">
        <f t="shared" si="2"/>
        <v>10.57</v>
      </c>
      <c r="I70">
        <f t="shared" ca="1" si="3"/>
        <v>10.701001250226941</v>
      </c>
    </row>
    <row r="71" spans="1:10" x14ac:dyDescent="0.25">
      <c r="A71" t="s">
        <v>15</v>
      </c>
      <c r="B71">
        <v>12.75</v>
      </c>
      <c r="C71">
        <v>12.56</v>
      </c>
      <c r="D71">
        <f t="shared" si="2"/>
        <v>12.655000000000001</v>
      </c>
      <c r="I71">
        <f t="shared" ca="1" si="3"/>
        <v>14.612890187794861</v>
      </c>
    </row>
    <row r="72" spans="1:10" x14ac:dyDescent="0.25">
      <c r="A72" t="s">
        <v>15</v>
      </c>
      <c r="B72">
        <v>11.05</v>
      </c>
      <c r="C72">
        <v>11.35</v>
      </c>
      <c r="D72">
        <f t="shared" si="2"/>
        <v>11.2</v>
      </c>
      <c r="I72">
        <f t="shared" ca="1" si="3"/>
        <v>12.785161426292023</v>
      </c>
    </row>
    <row r="73" spans="1:10" x14ac:dyDescent="0.25">
      <c r="A73" t="s">
        <v>15</v>
      </c>
      <c r="B73">
        <v>16.260000000000002</v>
      </c>
      <c r="C73">
        <v>16.27</v>
      </c>
      <c r="D73">
        <f t="shared" si="2"/>
        <v>16.265000000000001</v>
      </c>
      <c r="I73">
        <f t="shared" ca="1" si="3"/>
        <v>18.08009137533962</v>
      </c>
    </row>
    <row r="74" spans="1:10" x14ac:dyDescent="0.25">
      <c r="A74" t="s">
        <v>16</v>
      </c>
      <c r="B74">
        <v>14.77</v>
      </c>
      <c r="C74">
        <v>15.45</v>
      </c>
      <c r="D74">
        <f t="shared" si="2"/>
        <v>15.11</v>
      </c>
      <c r="I74">
        <f t="shared" ca="1" si="3"/>
        <v>18.090368988150619</v>
      </c>
      <c r="J74">
        <f ca="1">AVERAGE(I74:I79)</f>
        <v>14.882344573214931</v>
      </c>
    </row>
    <row r="75" spans="1:10" x14ac:dyDescent="0.25">
      <c r="A75" t="s">
        <v>16</v>
      </c>
      <c r="B75">
        <v>11.02</v>
      </c>
      <c r="C75">
        <v>11.08</v>
      </c>
      <c r="D75">
        <f t="shared" si="2"/>
        <v>11.05</v>
      </c>
      <c r="I75">
        <f t="shared" ca="1" si="3"/>
        <v>12.893659444115688</v>
      </c>
    </row>
    <row r="76" spans="1:10" x14ac:dyDescent="0.25">
      <c r="A76" t="s">
        <v>16</v>
      </c>
      <c r="B76">
        <v>16.21</v>
      </c>
      <c r="C76">
        <v>16.57</v>
      </c>
      <c r="D76">
        <f t="shared" si="2"/>
        <v>16.39</v>
      </c>
      <c r="I76">
        <f t="shared" ca="1" si="3"/>
        <v>16.859333655096616</v>
      </c>
    </row>
    <row r="77" spans="1:10" x14ac:dyDescent="0.25">
      <c r="A77" t="s">
        <v>16</v>
      </c>
      <c r="B77">
        <v>11.25</v>
      </c>
      <c r="C77">
        <v>11.11</v>
      </c>
      <c r="D77">
        <f t="shared" si="2"/>
        <v>11.18</v>
      </c>
      <c r="I77">
        <f t="shared" ca="1" si="3"/>
        <v>13.733118068891955</v>
      </c>
    </row>
    <row r="78" spans="1:10" x14ac:dyDescent="0.25">
      <c r="A78" t="s">
        <v>16</v>
      </c>
      <c r="B78">
        <v>12.76</v>
      </c>
      <c r="C78">
        <v>12.8</v>
      </c>
      <c r="D78">
        <f t="shared" si="2"/>
        <v>12.780000000000001</v>
      </c>
      <c r="I78">
        <f t="shared" ca="1" si="3"/>
        <v>13.979983431625477</v>
      </c>
    </row>
    <row r="79" spans="1:10" x14ac:dyDescent="0.25">
      <c r="A79" t="s">
        <v>16</v>
      </c>
      <c r="B79">
        <v>13.49</v>
      </c>
      <c r="C79">
        <v>13.04</v>
      </c>
      <c r="D79">
        <f t="shared" si="2"/>
        <v>13.265000000000001</v>
      </c>
      <c r="I79">
        <f t="shared" ca="1" si="3"/>
        <v>13.737603851409238</v>
      </c>
    </row>
    <row r="80" spans="1:10" x14ac:dyDescent="0.25">
      <c r="A80" t="s">
        <v>17</v>
      </c>
      <c r="B80">
        <v>10.8</v>
      </c>
      <c r="C80">
        <v>11.26</v>
      </c>
      <c r="D80">
        <f t="shared" si="2"/>
        <v>11.030000000000001</v>
      </c>
      <c r="I80">
        <f t="shared" ca="1" si="3"/>
        <v>11.758947144163059</v>
      </c>
      <c r="J80">
        <f ca="1">AVERAGE(I80:I85)</f>
        <v>14.709925307561035</v>
      </c>
    </row>
    <row r="81" spans="1:10" x14ac:dyDescent="0.25">
      <c r="A81" t="s">
        <v>17</v>
      </c>
      <c r="B81">
        <v>12.79</v>
      </c>
      <c r="C81">
        <v>12.02</v>
      </c>
      <c r="D81">
        <f t="shared" si="2"/>
        <v>12.404999999999999</v>
      </c>
      <c r="I81">
        <f t="shared" ca="1" si="3"/>
        <v>14.372975889554239</v>
      </c>
    </row>
    <row r="82" spans="1:10" x14ac:dyDescent="0.25">
      <c r="A82" t="s">
        <v>17</v>
      </c>
      <c r="B82">
        <v>13.83</v>
      </c>
      <c r="C82">
        <v>13.81</v>
      </c>
      <c r="D82">
        <f t="shared" si="2"/>
        <v>13.82</v>
      </c>
      <c r="I82">
        <f t="shared" ca="1" si="3"/>
        <v>15.112530668880888</v>
      </c>
    </row>
    <row r="83" spans="1:10" x14ac:dyDescent="0.25">
      <c r="A83" t="s">
        <v>17</v>
      </c>
      <c r="B83">
        <v>14.63</v>
      </c>
      <c r="C83">
        <v>14.96</v>
      </c>
      <c r="D83">
        <f t="shared" si="2"/>
        <v>14.795000000000002</v>
      </c>
      <c r="I83">
        <f t="shared" ca="1" si="3"/>
        <v>15.546530600274513</v>
      </c>
    </row>
    <row r="84" spans="1:10" x14ac:dyDescent="0.25">
      <c r="A84" t="s">
        <v>17</v>
      </c>
      <c r="B84">
        <v>14.51</v>
      </c>
      <c r="C84">
        <v>14.38</v>
      </c>
      <c r="D84">
        <f t="shared" si="2"/>
        <v>14.445</v>
      </c>
      <c r="I84">
        <f t="shared" ca="1" si="3"/>
        <v>15.16078935478987</v>
      </c>
    </row>
    <row r="85" spans="1:10" x14ac:dyDescent="0.25">
      <c r="A85" t="s">
        <v>17</v>
      </c>
      <c r="B85">
        <v>14.03</v>
      </c>
      <c r="C85">
        <v>13.97</v>
      </c>
      <c r="D85">
        <f t="shared" si="2"/>
        <v>14</v>
      </c>
      <c r="I85">
        <f t="shared" ca="1" si="3"/>
        <v>16.307778187703629</v>
      </c>
    </row>
    <row r="86" spans="1:10" x14ac:dyDescent="0.25">
      <c r="A86" t="s">
        <v>18</v>
      </c>
      <c r="B86">
        <v>15.61</v>
      </c>
      <c r="C86">
        <v>16.32</v>
      </c>
      <c r="D86">
        <f t="shared" si="2"/>
        <v>15.965</v>
      </c>
      <c r="I86">
        <f t="shared" ca="1" si="3"/>
        <v>16.615531798508144</v>
      </c>
      <c r="J86">
        <f ca="1">AVERAGE(I86:I91)</f>
        <v>15.762707706688261</v>
      </c>
    </row>
    <row r="87" spans="1:10" x14ac:dyDescent="0.25">
      <c r="A87" t="s">
        <v>18</v>
      </c>
      <c r="B87">
        <v>12.26</v>
      </c>
      <c r="C87">
        <v>12.52</v>
      </c>
      <c r="D87">
        <f t="shared" si="2"/>
        <v>12.39</v>
      </c>
      <c r="I87">
        <f t="shared" ca="1" si="3"/>
        <v>13.27176968667426</v>
      </c>
    </row>
    <row r="88" spans="1:10" x14ac:dyDescent="0.25">
      <c r="A88" t="s">
        <v>18</v>
      </c>
      <c r="B88">
        <v>14.43</v>
      </c>
      <c r="C88">
        <v>14.78</v>
      </c>
      <c r="D88">
        <f t="shared" si="2"/>
        <v>14.605</v>
      </c>
      <c r="I88">
        <f t="shared" ca="1" si="3"/>
        <v>17.086248765461278</v>
      </c>
    </row>
    <row r="89" spans="1:10" x14ac:dyDescent="0.25">
      <c r="A89" t="s">
        <v>18</v>
      </c>
      <c r="B89">
        <v>14.68</v>
      </c>
      <c r="C89">
        <v>14.39</v>
      </c>
      <c r="D89">
        <f t="shared" si="2"/>
        <v>14.535</v>
      </c>
      <c r="I89">
        <f t="shared" ca="1" si="3"/>
        <v>16.164714074905284</v>
      </c>
    </row>
    <row r="90" spans="1:10" x14ac:dyDescent="0.25">
      <c r="A90" t="s">
        <v>18</v>
      </c>
      <c r="B90">
        <v>12.12</v>
      </c>
      <c r="C90">
        <v>11.88</v>
      </c>
      <c r="D90">
        <f t="shared" si="2"/>
        <v>12</v>
      </c>
      <c r="I90">
        <f t="shared" ca="1" si="3"/>
        <v>12.960584994142252</v>
      </c>
    </row>
    <row r="91" spans="1:10" x14ac:dyDescent="0.25">
      <c r="A91" t="s">
        <v>18</v>
      </c>
      <c r="B91">
        <v>16.16</v>
      </c>
      <c r="C91">
        <v>15.98</v>
      </c>
      <c r="D91">
        <f t="shared" si="2"/>
        <v>16.07</v>
      </c>
      <c r="I91">
        <f t="shared" ca="1" si="3"/>
        <v>18.477396920438341</v>
      </c>
    </row>
    <row r="92" spans="1:10" x14ac:dyDescent="0.25">
      <c r="A92" t="s">
        <v>19</v>
      </c>
      <c r="B92">
        <v>12.32</v>
      </c>
      <c r="C92">
        <v>11.99</v>
      </c>
      <c r="D92">
        <f t="shared" si="2"/>
        <v>12.155000000000001</v>
      </c>
      <c r="I92">
        <f t="shared" ca="1" si="3"/>
        <v>13.242324717505282</v>
      </c>
      <c r="J92">
        <f ca="1">AVERAGE(I92:I97)</f>
        <v>14.639145446000775</v>
      </c>
    </row>
    <row r="93" spans="1:10" x14ac:dyDescent="0.25">
      <c r="A93" t="s">
        <v>19</v>
      </c>
      <c r="B93">
        <v>11.54</v>
      </c>
      <c r="C93">
        <v>12.3</v>
      </c>
      <c r="D93">
        <f t="shared" si="2"/>
        <v>11.92</v>
      </c>
      <c r="I93">
        <f t="shared" ca="1" si="3"/>
        <v>12.836816820279285</v>
      </c>
    </row>
    <row r="94" spans="1:10" x14ac:dyDescent="0.25">
      <c r="A94" t="s">
        <v>19</v>
      </c>
      <c r="B94">
        <v>14.69</v>
      </c>
      <c r="C94">
        <v>14.8</v>
      </c>
      <c r="D94">
        <f t="shared" si="2"/>
        <v>14.745000000000001</v>
      </c>
      <c r="I94">
        <f t="shared" ca="1" si="3"/>
        <v>17.653851559889201</v>
      </c>
    </row>
    <row r="95" spans="1:10" x14ac:dyDescent="0.25">
      <c r="A95" t="s">
        <v>19</v>
      </c>
      <c r="B95">
        <v>11.57</v>
      </c>
      <c r="C95">
        <v>11.51</v>
      </c>
      <c r="D95">
        <f t="shared" si="2"/>
        <v>11.54</v>
      </c>
      <c r="I95">
        <f t="shared" ca="1" si="3"/>
        <v>14.1106600377392</v>
      </c>
    </row>
    <row r="96" spans="1:10" x14ac:dyDescent="0.25">
      <c r="A96" t="s">
        <v>19</v>
      </c>
      <c r="B96">
        <v>11.15</v>
      </c>
      <c r="C96">
        <v>10.88</v>
      </c>
      <c r="D96">
        <f t="shared" si="2"/>
        <v>11.015000000000001</v>
      </c>
      <c r="I96">
        <f t="shared" ca="1" si="3"/>
        <v>13.270052256357619</v>
      </c>
    </row>
    <row r="97" spans="1:10" x14ac:dyDescent="0.25">
      <c r="A97" t="s">
        <v>19</v>
      </c>
      <c r="B97">
        <v>14.59</v>
      </c>
      <c r="C97">
        <v>14.82</v>
      </c>
      <c r="D97">
        <f t="shared" si="2"/>
        <v>14.705</v>
      </c>
      <c r="I97">
        <f t="shared" ca="1" si="3"/>
        <v>16.72116728423406</v>
      </c>
    </row>
    <row r="98" spans="1:10" x14ac:dyDescent="0.25">
      <c r="A98" t="s">
        <v>20</v>
      </c>
      <c r="B98">
        <v>9.69</v>
      </c>
      <c r="C98">
        <v>10.29</v>
      </c>
      <c r="D98">
        <f t="shared" si="2"/>
        <v>9.9899999999999984</v>
      </c>
      <c r="I98">
        <f t="shared" ca="1" si="3"/>
        <v>10.265632651498846</v>
      </c>
      <c r="J98">
        <f ca="1">AVERAGE(I98:I103)</f>
        <v>14.962423275527913</v>
      </c>
    </row>
    <row r="99" spans="1:10" x14ac:dyDescent="0.25">
      <c r="A99" t="s">
        <v>20</v>
      </c>
      <c r="B99">
        <v>14.69</v>
      </c>
      <c r="C99">
        <v>14.54</v>
      </c>
      <c r="D99">
        <f t="shared" si="2"/>
        <v>14.614999999999998</v>
      </c>
      <c r="I99">
        <f t="shared" ca="1" si="3"/>
        <v>16.64503562276434</v>
      </c>
    </row>
    <row r="100" spans="1:10" x14ac:dyDescent="0.25">
      <c r="A100" t="s">
        <v>20</v>
      </c>
      <c r="B100">
        <v>15.55</v>
      </c>
      <c r="C100">
        <v>14.96</v>
      </c>
      <c r="D100">
        <f t="shared" si="2"/>
        <v>15.255000000000001</v>
      </c>
      <c r="I100">
        <f t="shared" ca="1" si="3"/>
        <v>16.466394608081458</v>
      </c>
    </row>
    <row r="101" spans="1:10" x14ac:dyDescent="0.25">
      <c r="A101" t="s">
        <v>20</v>
      </c>
      <c r="B101">
        <v>14.42</v>
      </c>
      <c r="C101">
        <v>14.65</v>
      </c>
      <c r="D101">
        <f t="shared" si="2"/>
        <v>14.535</v>
      </c>
      <c r="I101">
        <f t="shared" ca="1" si="3"/>
        <v>14.580813803540641</v>
      </c>
    </row>
    <row r="102" spans="1:10" x14ac:dyDescent="0.25">
      <c r="A102" t="s">
        <v>20</v>
      </c>
      <c r="B102">
        <v>15.57</v>
      </c>
      <c r="C102">
        <v>14.5</v>
      </c>
      <c r="D102">
        <f t="shared" si="2"/>
        <v>15.035</v>
      </c>
      <c r="I102">
        <f t="shared" ca="1" si="3"/>
        <v>16.723972897787675</v>
      </c>
    </row>
    <row r="103" spans="1:10" x14ac:dyDescent="0.25">
      <c r="A103" t="s">
        <v>20</v>
      </c>
      <c r="B103">
        <v>14.68</v>
      </c>
      <c r="C103">
        <v>15.45</v>
      </c>
      <c r="D103">
        <f t="shared" si="2"/>
        <v>15.065</v>
      </c>
      <c r="I103">
        <f t="shared" ca="1" si="3"/>
        <v>15.092690069494513</v>
      </c>
    </row>
    <row r="104" spans="1:10" x14ac:dyDescent="0.25">
      <c r="A104" t="s">
        <v>21</v>
      </c>
      <c r="B104">
        <v>16.989999999999998</v>
      </c>
      <c r="C104">
        <v>17.36</v>
      </c>
      <c r="D104">
        <f t="shared" si="2"/>
        <v>17.174999999999997</v>
      </c>
      <c r="I104">
        <f t="shared" ca="1" si="3"/>
        <v>19.119471168923301</v>
      </c>
      <c r="J104">
        <f ca="1">AVERAGE(I104:I109)</f>
        <v>18.209631605405338</v>
      </c>
    </row>
    <row r="105" spans="1:10" x14ac:dyDescent="0.25">
      <c r="A105" t="s">
        <v>21</v>
      </c>
      <c r="B105">
        <v>16.89</v>
      </c>
      <c r="C105">
        <v>17.5</v>
      </c>
      <c r="D105">
        <f t="shared" si="2"/>
        <v>17.195</v>
      </c>
      <c r="I105">
        <f t="shared" ca="1" si="3"/>
        <v>19.835890008223892</v>
      </c>
    </row>
    <row r="106" spans="1:10" x14ac:dyDescent="0.25">
      <c r="A106" t="s">
        <v>21</v>
      </c>
      <c r="B106">
        <v>15.9</v>
      </c>
      <c r="C106">
        <v>15.84</v>
      </c>
      <c r="D106">
        <f t="shared" si="2"/>
        <v>15.870000000000001</v>
      </c>
      <c r="I106">
        <f t="shared" ca="1" si="3"/>
        <v>17.635970746995032</v>
      </c>
    </row>
    <row r="107" spans="1:10" x14ac:dyDescent="0.25">
      <c r="A107" t="s">
        <v>21</v>
      </c>
      <c r="B107">
        <v>15.03</v>
      </c>
      <c r="C107">
        <v>15.84</v>
      </c>
      <c r="D107">
        <f t="shared" si="2"/>
        <v>15.434999999999999</v>
      </c>
      <c r="I107">
        <f t="shared" ca="1" si="3"/>
        <v>16.427697493660016</v>
      </c>
    </row>
    <row r="108" spans="1:10" x14ac:dyDescent="0.25">
      <c r="A108" t="s">
        <v>21</v>
      </c>
      <c r="B108">
        <v>16.86</v>
      </c>
      <c r="C108">
        <v>16.88</v>
      </c>
      <c r="D108">
        <f t="shared" si="2"/>
        <v>16.869999999999997</v>
      </c>
      <c r="I108">
        <f t="shared" ca="1" si="3"/>
        <v>19.839066364738294</v>
      </c>
    </row>
    <row r="109" spans="1:10" x14ac:dyDescent="0.25">
      <c r="A109" t="s">
        <v>21</v>
      </c>
      <c r="B109">
        <v>15.93</v>
      </c>
      <c r="C109">
        <v>15.92</v>
      </c>
      <c r="D109">
        <f t="shared" si="2"/>
        <v>15.925000000000001</v>
      </c>
      <c r="I109">
        <f t="shared" ca="1" si="3"/>
        <v>16.399693849891477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workbookViewId="0">
      <selection activeCell="B1" sqref="B1:B1048576"/>
    </sheetView>
  </sheetViews>
  <sheetFormatPr defaultRowHeight="15" x14ac:dyDescent="0.25"/>
  <cols>
    <col min="2" max="2" width="25.7109375" style="44" customWidth="1"/>
    <col min="3" max="3" width="16.7109375" customWidth="1"/>
    <col min="4" max="4" width="18.85546875" customWidth="1"/>
    <col min="5" max="5" width="15.7109375" customWidth="1"/>
    <col min="6" max="6" width="20.28515625" customWidth="1"/>
    <col min="7" max="7" width="16.42578125" customWidth="1"/>
  </cols>
  <sheetData>
    <row r="1" spans="1:10" x14ac:dyDescent="0.25">
      <c r="A1" t="s">
        <v>22</v>
      </c>
      <c r="B1" s="44" t="s">
        <v>45</v>
      </c>
      <c r="C1" t="s">
        <v>44</v>
      </c>
      <c r="D1" t="s">
        <v>43</v>
      </c>
      <c r="E1" t="s">
        <v>46</v>
      </c>
      <c r="F1" t="s">
        <v>47</v>
      </c>
      <c r="G1" t="s">
        <v>50</v>
      </c>
      <c r="J1" t="s">
        <v>36</v>
      </c>
    </row>
    <row r="2" spans="1:10" x14ac:dyDescent="0.25">
      <c r="A2" t="s">
        <v>4</v>
      </c>
      <c r="B2" s="44">
        <v>4.24</v>
      </c>
      <c r="C2" s="44">
        <v>120</v>
      </c>
      <c r="D2" s="44">
        <f>100*(B2/C2)</f>
        <v>3.5333333333333337</v>
      </c>
      <c r="E2" s="44">
        <v>16.708943797842377</v>
      </c>
      <c r="F2" s="44">
        <f>100*(D2/E2)</f>
        <v>21.146359554992294</v>
      </c>
      <c r="G2">
        <f>B2/E2</f>
        <v>0.2537563146599075</v>
      </c>
      <c r="J2" t="s">
        <v>42</v>
      </c>
    </row>
    <row r="3" spans="1:10" x14ac:dyDescent="0.25">
      <c r="A3" t="s">
        <v>4</v>
      </c>
      <c r="B3" s="44">
        <f ca="1">RANDBETWEEN(0.12, 5.55)</f>
        <v>2</v>
      </c>
      <c r="C3" s="44">
        <v>120</v>
      </c>
      <c r="D3" s="44">
        <f t="shared" ref="D3:D66" ca="1" si="0">100*(B3/C3)</f>
        <v>1.6666666666666667</v>
      </c>
      <c r="E3" s="44">
        <v>13.481307535814569</v>
      </c>
      <c r="F3" s="44">
        <f t="shared" ref="F3:F66" ca="1" si="1">100*(D3/E3)</f>
        <v>12.362796874405428</v>
      </c>
      <c r="G3">
        <f t="shared" ref="G3:G66" ca="1" si="2">B3/E3</f>
        <v>0.1483535624928651</v>
      </c>
      <c r="J3" t="s">
        <v>41</v>
      </c>
    </row>
    <row r="4" spans="1:10" x14ac:dyDescent="0.25">
      <c r="A4" t="s">
        <v>4</v>
      </c>
      <c r="B4" s="44">
        <f ca="1">RANDBETWEEN(0, 5.55) + RAND()</f>
        <v>1.9258924692411039</v>
      </c>
      <c r="C4" s="44">
        <v>120</v>
      </c>
      <c r="D4" s="44">
        <f t="shared" ca="1" si="0"/>
        <v>1.6049103910342533</v>
      </c>
      <c r="E4" s="44">
        <v>13.610932871302349</v>
      </c>
      <c r="F4" s="44">
        <f t="shared" ca="1" si="1"/>
        <v>11.791332792611804</v>
      </c>
      <c r="G4">
        <f t="shared" ca="1" si="2"/>
        <v>0.14149599351134165</v>
      </c>
      <c r="J4" t="s">
        <v>37</v>
      </c>
    </row>
    <row r="5" spans="1:10" x14ac:dyDescent="0.25">
      <c r="A5" t="s">
        <v>4</v>
      </c>
      <c r="B5" s="44">
        <f t="shared" ref="B5:B68" ca="1" si="3">RANDBETWEEN(0, 5.55) + RAND()</f>
        <v>5.5424979379649635</v>
      </c>
      <c r="C5" s="44">
        <v>120</v>
      </c>
      <c r="D5" s="44">
        <f t="shared" ca="1" si="0"/>
        <v>4.6187482816374699</v>
      </c>
      <c r="E5" s="44">
        <v>18.425665957139934</v>
      </c>
      <c r="F5" s="44">
        <f t="shared" ca="1" si="1"/>
        <v>25.066927254521882</v>
      </c>
      <c r="G5">
        <f t="shared" ca="1" si="2"/>
        <v>0.30080312705426254</v>
      </c>
      <c r="J5" t="s">
        <v>38</v>
      </c>
    </row>
    <row r="6" spans="1:10" x14ac:dyDescent="0.25">
      <c r="A6" t="s">
        <v>4</v>
      </c>
      <c r="B6" s="44">
        <f t="shared" ca="1" si="3"/>
        <v>4.2622001335610964</v>
      </c>
      <c r="C6" s="44">
        <v>120</v>
      </c>
      <c r="D6" s="44">
        <f t="shared" ca="1" si="0"/>
        <v>3.551833444634247</v>
      </c>
      <c r="E6" s="44">
        <v>14.456595109216389</v>
      </c>
      <c r="F6" s="44">
        <f t="shared" ca="1" si="1"/>
        <v>24.568948758687149</v>
      </c>
      <c r="G6">
        <f t="shared" ca="1" si="2"/>
        <v>0.29482738510424578</v>
      </c>
      <c r="J6" t="s">
        <v>39</v>
      </c>
    </row>
    <row r="7" spans="1:10" x14ac:dyDescent="0.25">
      <c r="A7" t="s">
        <v>4</v>
      </c>
      <c r="B7" s="44">
        <f t="shared" ca="1" si="3"/>
        <v>2.6286933380823285</v>
      </c>
      <c r="C7" s="44">
        <v>120</v>
      </c>
      <c r="D7" s="44">
        <f t="shared" ca="1" si="0"/>
        <v>2.1905777817352741</v>
      </c>
      <c r="E7" s="44">
        <v>16.170486148196495</v>
      </c>
      <c r="F7" s="44">
        <f t="shared" ca="1" si="1"/>
        <v>13.546765147685994</v>
      </c>
      <c r="G7">
        <f t="shared" ca="1" si="2"/>
        <v>0.16256118177223189</v>
      </c>
      <c r="J7" t="s">
        <v>40</v>
      </c>
    </row>
    <row r="8" spans="1:10" x14ac:dyDescent="0.25">
      <c r="A8" t="s">
        <v>5</v>
      </c>
      <c r="B8" s="44">
        <f t="shared" ca="1" si="3"/>
        <v>3.4883737770397008</v>
      </c>
      <c r="C8" s="44">
        <v>120</v>
      </c>
      <c r="D8" s="44">
        <f t="shared" ca="1" si="0"/>
        <v>2.906978147533084</v>
      </c>
      <c r="E8" s="44">
        <v>19.295824701827332</v>
      </c>
      <c r="F8" s="44">
        <f t="shared" ca="1" si="1"/>
        <v>15.065322122551159</v>
      </c>
      <c r="G8">
        <f t="shared" ca="1" si="2"/>
        <v>0.1807838654706139</v>
      </c>
    </row>
    <row r="9" spans="1:10" x14ac:dyDescent="0.25">
      <c r="A9" t="s">
        <v>5</v>
      </c>
      <c r="B9" s="44">
        <f t="shared" ca="1" si="3"/>
        <v>4.2315496934102077</v>
      </c>
      <c r="C9" s="44">
        <v>120</v>
      </c>
      <c r="D9" s="44">
        <f t="shared" ca="1" si="0"/>
        <v>3.5262914111751731</v>
      </c>
      <c r="E9" s="44">
        <v>12.358046231810116</v>
      </c>
      <c r="F9" s="44">
        <f t="shared" ca="1" si="1"/>
        <v>28.5343762681382</v>
      </c>
      <c r="G9">
        <f t="shared" ca="1" si="2"/>
        <v>0.34241251521765842</v>
      </c>
      <c r="J9" t="s">
        <v>51</v>
      </c>
    </row>
    <row r="10" spans="1:10" x14ac:dyDescent="0.25">
      <c r="A10" t="s">
        <v>5</v>
      </c>
      <c r="B10" s="44">
        <f t="shared" ca="1" si="3"/>
        <v>4.8391175107015716</v>
      </c>
      <c r="C10" s="44">
        <v>120</v>
      </c>
      <c r="D10" s="44">
        <f t="shared" ca="1" si="0"/>
        <v>4.0325979255846436</v>
      </c>
      <c r="E10" s="44">
        <v>12.404645062488179</v>
      </c>
      <c r="F10" s="44">
        <f t="shared" ca="1" si="1"/>
        <v>32.508773167394182</v>
      </c>
      <c r="G10">
        <f t="shared" ca="1" si="2"/>
        <v>0.39010527800873007</v>
      </c>
      <c r="J10" t="s">
        <v>52</v>
      </c>
    </row>
    <row r="11" spans="1:10" x14ac:dyDescent="0.25">
      <c r="A11" t="s">
        <v>5</v>
      </c>
      <c r="B11" s="44">
        <f t="shared" ca="1" si="3"/>
        <v>2.7100453546107035</v>
      </c>
      <c r="C11" s="44">
        <v>120</v>
      </c>
      <c r="D11" s="44">
        <f t="shared" ca="1" si="0"/>
        <v>2.2583711288422528</v>
      </c>
      <c r="E11" s="44">
        <v>13.340223080271981</v>
      </c>
      <c r="F11" s="44">
        <f t="shared" ca="1" si="1"/>
        <v>16.929035708420919</v>
      </c>
      <c r="G11">
        <f t="shared" ca="1" si="2"/>
        <v>0.20314842850105105</v>
      </c>
    </row>
    <row r="12" spans="1:10" x14ac:dyDescent="0.25">
      <c r="A12" t="s">
        <v>5</v>
      </c>
      <c r="B12" s="44">
        <f t="shared" ca="1" si="3"/>
        <v>3.0670705629127881</v>
      </c>
      <c r="C12" s="44">
        <v>120</v>
      </c>
      <c r="D12" s="44">
        <f t="shared" ca="1" si="0"/>
        <v>2.555892135760657</v>
      </c>
      <c r="E12" s="44">
        <v>15.755669423023036</v>
      </c>
      <c r="F12" s="44">
        <f t="shared" ca="1" si="1"/>
        <v>16.222047233523757</v>
      </c>
      <c r="G12">
        <f t="shared" ca="1" si="2"/>
        <v>0.19466456680228508</v>
      </c>
    </row>
    <row r="13" spans="1:10" x14ac:dyDescent="0.25">
      <c r="A13" t="s">
        <v>5</v>
      </c>
      <c r="B13" s="44">
        <f t="shared" ca="1" si="3"/>
        <v>3.1638282617460458</v>
      </c>
      <c r="C13" s="44">
        <v>120</v>
      </c>
      <c r="D13" s="44">
        <f t="shared" ca="1" si="0"/>
        <v>2.636523551455038</v>
      </c>
      <c r="E13" s="44">
        <v>16.299939607446809</v>
      </c>
      <c r="F13" s="44">
        <f t="shared" ca="1" si="1"/>
        <v>16.175051042830326</v>
      </c>
      <c r="G13">
        <f t="shared" ca="1" si="2"/>
        <v>0.19410061251396388</v>
      </c>
    </row>
    <row r="14" spans="1:10" x14ac:dyDescent="0.25">
      <c r="A14" t="s">
        <v>6</v>
      </c>
      <c r="B14" s="44">
        <f t="shared" ca="1" si="3"/>
        <v>2.3658364779811896</v>
      </c>
      <c r="C14" s="44">
        <v>120</v>
      </c>
      <c r="D14" s="44">
        <f t="shared" ca="1" si="0"/>
        <v>1.9715303983176578</v>
      </c>
      <c r="E14" s="44">
        <v>14.420611925449618</v>
      </c>
      <c r="F14" s="44">
        <f ca="1">100*(D14/E14)</f>
        <v>13.671613996062707</v>
      </c>
      <c r="G14">
        <f t="shared" ca="1" si="2"/>
        <v>0.1640593679527525</v>
      </c>
    </row>
    <row r="15" spans="1:10" x14ac:dyDescent="0.25">
      <c r="A15" t="s">
        <v>6</v>
      </c>
      <c r="B15" s="44">
        <f t="shared" ca="1" si="3"/>
        <v>0.92809601106391837</v>
      </c>
      <c r="C15" s="44">
        <v>120</v>
      </c>
      <c r="D15" s="44">
        <f t="shared" ca="1" si="0"/>
        <v>0.77341334255326533</v>
      </c>
      <c r="E15" s="44">
        <v>13.289752515066343</v>
      </c>
      <c r="F15" s="44">
        <f t="shared" ca="1" si="1"/>
        <v>5.81962186035038</v>
      </c>
      <c r="G15">
        <f t="shared" ca="1" si="2"/>
        <v>6.9835462324204553E-2</v>
      </c>
    </row>
    <row r="16" spans="1:10" x14ac:dyDescent="0.25">
      <c r="A16" t="s">
        <v>6</v>
      </c>
      <c r="B16" s="44">
        <f t="shared" ca="1" si="3"/>
        <v>3.7065348418310728</v>
      </c>
      <c r="C16" s="44">
        <v>120</v>
      </c>
      <c r="D16" s="44">
        <f t="shared" ca="1" si="0"/>
        <v>3.0887790348592277</v>
      </c>
      <c r="E16" s="44">
        <v>13.540471401743133</v>
      </c>
      <c r="F16" s="44">
        <f t="shared" ca="1" si="1"/>
        <v>22.811458650262306</v>
      </c>
      <c r="G16">
        <f t="shared" ca="1" si="2"/>
        <v>0.27373750380314765</v>
      </c>
    </row>
    <row r="17" spans="1:7" x14ac:dyDescent="0.25">
      <c r="A17" t="s">
        <v>6</v>
      </c>
      <c r="B17" s="44">
        <f t="shared" ca="1" si="3"/>
        <v>0.23298910668772854</v>
      </c>
      <c r="C17" s="44">
        <v>120</v>
      </c>
      <c r="D17" s="44">
        <f t="shared" ca="1" si="0"/>
        <v>0.19415758890644044</v>
      </c>
      <c r="E17" s="44">
        <v>14.093374977664919</v>
      </c>
      <c r="F17" s="44">
        <f t="shared" ca="1" si="1"/>
        <v>1.3776514796075463</v>
      </c>
      <c r="G17">
        <f t="shared" ca="1" si="2"/>
        <v>1.6531817755290557E-2</v>
      </c>
    </row>
    <row r="18" spans="1:7" x14ac:dyDescent="0.25">
      <c r="A18" t="s">
        <v>6</v>
      </c>
      <c r="B18" s="44">
        <f t="shared" ca="1" si="3"/>
        <v>3.5538353335472967</v>
      </c>
      <c r="C18" s="44">
        <v>120</v>
      </c>
      <c r="D18" s="44">
        <f t="shared" ca="1" si="0"/>
        <v>2.9615294446227471</v>
      </c>
      <c r="E18" s="44">
        <v>18.960560725580862</v>
      </c>
      <c r="F18" s="44">
        <f t="shared" ca="1" si="1"/>
        <v>15.619419106245971</v>
      </c>
      <c r="G18">
        <f t="shared" ca="1" si="2"/>
        <v>0.18743302927495167</v>
      </c>
    </row>
    <row r="19" spans="1:7" x14ac:dyDescent="0.25">
      <c r="A19" t="s">
        <v>6</v>
      </c>
      <c r="B19" s="44">
        <f t="shared" ca="1" si="3"/>
        <v>0.98598202528183843</v>
      </c>
      <c r="C19" s="44">
        <v>120</v>
      </c>
      <c r="D19" s="44">
        <f t="shared" ca="1" si="0"/>
        <v>0.82165168773486541</v>
      </c>
      <c r="E19" s="44">
        <v>15.921134957545066</v>
      </c>
      <c r="F19" s="44">
        <f t="shared" ca="1" si="1"/>
        <v>5.1607607744414139</v>
      </c>
      <c r="G19">
        <f t="shared" ca="1" si="2"/>
        <v>6.1929129293296963E-2</v>
      </c>
    </row>
    <row r="20" spans="1:7" x14ac:dyDescent="0.25">
      <c r="A20" t="s">
        <v>7</v>
      </c>
      <c r="B20" s="44">
        <f t="shared" ca="1" si="3"/>
        <v>3.1602747268091784</v>
      </c>
      <c r="C20" s="44">
        <v>120</v>
      </c>
      <c r="D20" s="44">
        <f t="shared" ca="1" si="0"/>
        <v>2.6335622723409822</v>
      </c>
      <c r="E20" s="44">
        <v>20.133783918958521</v>
      </c>
      <c r="F20" s="44">
        <f t="shared" ca="1" si="1"/>
        <v>13.080314574455862</v>
      </c>
      <c r="G20">
        <f t="shared" ca="1" si="2"/>
        <v>0.15696377489347035</v>
      </c>
    </row>
    <row r="21" spans="1:7" x14ac:dyDescent="0.25">
      <c r="A21" t="s">
        <v>7</v>
      </c>
      <c r="B21" s="44">
        <f t="shared" ca="1" si="3"/>
        <v>0.8732117904922182</v>
      </c>
      <c r="C21" s="44">
        <v>120</v>
      </c>
      <c r="D21" s="44">
        <f t="shared" ca="1" si="0"/>
        <v>0.72767649207684848</v>
      </c>
      <c r="E21" s="44">
        <v>12.531755754670714</v>
      </c>
      <c r="F21" s="44">
        <f t="shared" ca="1" si="1"/>
        <v>5.8066603461022295</v>
      </c>
      <c r="G21">
        <f t="shared" ca="1" si="2"/>
        <v>6.9679924153226755E-2</v>
      </c>
    </row>
    <row r="22" spans="1:7" x14ac:dyDescent="0.25">
      <c r="A22" t="s">
        <v>7</v>
      </c>
      <c r="B22" s="44">
        <f t="shared" ca="1" si="3"/>
        <v>0.31185394831703739</v>
      </c>
      <c r="C22" s="44">
        <v>120</v>
      </c>
      <c r="D22" s="44">
        <f t="shared" ca="1" si="0"/>
        <v>0.25987829026419779</v>
      </c>
      <c r="E22" s="44">
        <v>13.182324539556223</v>
      </c>
      <c r="F22" s="44">
        <f t="shared" ca="1" si="1"/>
        <v>1.9714147492301572</v>
      </c>
      <c r="G22">
        <f t="shared" ca="1" si="2"/>
        <v>2.3656976990761889E-2</v>
      </c>
    </row>
    <row r="23" spans="1:7" x14ac:dyDescent="0.25">
      <c r="A23" t="s">
        <v>7</v>
      </c>
      <c r="B23" s="44">
        <f t="shared" ca="1" si="3"/>
        <v>3.1174929313117552</v>
      </c>
      <c r="C23" s="44">
        <v>120</v>
      </c>
      <c r="D23" s="44">
        <f t="shared" ca="1" si="0"/>
        <v>2.5979107760931295</v>
      </c>
      <c r="E23" s="44">
        <v>13.702960138289217</v>
      </c>
      <c r="F23" s="44">
        <f t="shared" ca="1" si="1"/>
        <v>18.958755990495586</v>
      </c>
      <c r="G23">
        <f t="shared" ca="1" si="2"/>
        <v>0.22750507188594704</v>
      </c>
    </row>
    <row r="24" spans="1:7" x14ac:dyDescent="0.25">
      <c r="A24" t="s">
        <v>7</v>
      </c>
      <c r="B24" s="44">
        <f t="shared" ca="1" si="3"/>
        <v>5.1942656329985963</v>
      </c>
      <c r="C24" s="44">
        <v>120</v>
      </c>
      <c r="D24" s="44">
        <f t="shared" ca="1" si="0"/>
        <v>4.3285546941654971</v>
      </c>
      <c r="E24" s="44">
        <v>14.688758318201725</v>
      </c>
      <c r="F24" s="44">
        <f t="shared" ca="1" si="1"/>
        <v>29.468486038072562</v>
      </c>
      <c r="G24">
        <f t="shared" ca="1" si="2"/>
        <v>0.35362183245687073</v>
      </c>
    </row>
    <row r="25" spans="1:7" x14ac:dyDescent="0.25">
      <c r="A25" t="s">
        <v>7</v>
      </c>
      <c r="B25" s="44">
        <f t="shared" ca="1" si="3"/>
        <v>2.5665082148743164</v>
      </c>
      <c r="C25" s="44">
        <v>120</v>
      </c>
      <c r="D25" s="44">
        <f t="shared" ca="1" si="0"/>
        <v>2.1387568457285968</v>
      </c>
      <c r="E25" s="44">
        <v>13.398320052979727</v>
      </c>
      <c r="F25" s="44">
        <f t="shared" ca="1" si="1"/>
        <v>15.962873235387049</v>
      </c>
      <c r="G25">
        <f t="shared" ca="1" si="2"/>
        <v>0.1915544788246446</v>
      </c>
    </row>
    <row r="26" spans="1:7" x14ac:dyDescent="0.25">
      <c r="A26" t="s">
        <v>8</v>
      </c>
      <c r="B26" s="44">
        <f t="shared" ca="1" si="3"/>
        <v>2.4540878823456396</v>
      </c>
      <c r="C26" s="44">
        <v>120</v>
      </c>
      <c r="D26" s="44">
        <f t="shared" ca="1" si="0"/>
        <v>2.045073235288033</v>
      </c>
      <c r="E26" s="44">
        <v>16.639377484163901</v>
      </c>
      <c r="F26" s="44">
        <f t="shared" ca="1" si="1"/>
        <v>12.29056337735218</v>
      </c>
      <c r="G26">
        <f t="shared" ca="1" si="2"/>
        <v>0.14748676052822615</v>
      </c>
    </row>
    <row r="27" spans="1:7" x14ac:dyDescent="0.25">
      <c r="A27" t="s">
        <v>8</v>
      </c>
      <c r="B27" s="44">
        <f t="shared" ca="1" si="3"/>
        <v>1.3316249416957944</v>
      </c>
      <c r="C27" s="44">
        <v>120</v>
      </c>
      <c r="D27" s="44">
        <f t="shared" ca="1" si="0"/>
        <v>1.1096874514131621</v>
      </c>
      <c r="E27" s="44">
        <v>11.965081829506818</v>
      </c>
      <c r="F27" s="44">
        <f t="shared" ca="1" si="1"/>
        <v>9.2743824674611659</v>
      </c>
      <c r="G27">
        <f t="shared" ca="1" si="2"/>
        <v>0.11129258960953398</v>
      </c>
    </row>
    <row r="28" spans="1:7" x14ac:dyDescent="0.25">
      <c r="A28" t="s">
        <v>8</v>
      </c>
      <c r="B28" s="44">
        <f t="shared" ca="1" si="3"/>
        <v>1.9213584836840267</v>
      </c>
      <c r="C28" s="44">
        <v>120</v>
      </c>
      <c r="D28" s="44">
        <f t="shared" ca="1" si="0"/>
        <v>1.6011320697366889</v>
      </c>
      <c r="E28" s="44">
        <v>12.791915105549986</v>
      </c>
      <c r="F28" s="44">
        <f t="shared" ca="1" si="1"/>
        <v>12.516750279573158</v>
      </c>
      <c r="G28">
        <f t="shared" ca="1" si="2"/>
        <v>0.1502010033548779</v>
      </c>
    </row>
    <row r="29" spans="1:7" x14ac:dyDescent="0.25">
      <c r="A29" t="s">
        <v>8</v>
      </c>
      <c r="B29" s="44">
        <f t="shared" ca="1" si="3"/>
        <v>2.0075476949393014</v>
      </c>
      <c r="C29" s="44">
        <v>120</v>
      </c>
      <c r="D29" s="44">
        <f t="shared" ca="1" si="0"/>
        <v>1.6729564124494178</v>
      </c>
      <c r="E29" s="44">
        <v>16.0514760723424</v>
      </c>
      <c r="F29" s="44">
        <f t="shared" ca="1" si="1"/>
        <v>10.422445916559763</v>
      </c>
      <c r="G29">
        <f t="shared" ca="1" si="2"/>
        <v>0.12506935099871716</v>
      </c>
    </row>
    <row r="30" spans="1:7" x14ac:dyDescent="0.25">
      <c r="A30" t="s">
        <v>8</v>
      </c>
      <c r="B30" s="44">
        <f t="shared" ca="1" si="3"/>
        <v>4.5979427441455734</v>
      </c>
      <c r="C30" s="44">
        <v>120</v>
      </c>
      <c r="D30" s="44">
        <f t="shared" ca="1" si="0"/>
        <v>3.8316189534546443</v>
      </c>
      <c r="E30" s="44">
        <v>11.75020039441641</v>
      </c>
      <c r="F30" s="44">
        <f t="shared" ca="1" si="1"/>
        <v>32.608966867283343</v>
      </c>
      <c r="G30">
        <f t="shared" ca="1" si="2"/>
        <v>0.3913076024074002</v>
      </c>
    </row>
    <row r="31" spans="1:7" x14ac:dyDescent="0.25">
      <c r="A31" t="s">
        <v>8</v>
      </c>
      <c r="B31" s="44">
        <f t="shared" ca="1" si="3"/>
        <v>5.6569575257976927</v>
      </c>
      <c r="C31" s="44">
        <v>120</v>
      </c>
      <c r="D31" s="44">
        <f t="shared" ca="1" si="0"/>
        <v>4.7141312714980774</v>
      </c>
      <c r="E31" s="44">
        <v>14.676479220098253</v>
      </c>
      <c r="F31" s="44">
        <f t="shared" ca="1" si="1"/>
        <v>32.12031442147552</v>
      </c>
      <c r="G31">
        <f t="shared" ca="1" si="2"/>
        <v>0.38544377305770627</v>
      </c>
    </row>
    <row r="32" spans="1:7" x14ac:dyDescent="0.25">
      <c r="A32" t="s">
        <v>9</v>
      </c>
      <c r="B32" s="44">
        <f t="shared" ca="1" si="3"/>
        <v>1.5225375806533998</v>
      </c>
      <c r="C32" s="44">
        <v>120</v>
      </c>
      <c r="D32" s="44">
        <f t="shared" ca="1" si="0"/>
        <v>1.2687813172111666</v>
      </c>
      <c r="E32" s="44">
        <v>14.761351527913838</v>
      </c>
      <c r="F32" s="44">
        <f t="shared" ca="1" si="1"/>
        <v>8.5952923403516976</v>
      </c>
      <c r="G32">
        <f t="shared" ca="1" si="2"/>
        <v>0.10314350808422038</v>
      </c>
    </row>
    <row r="33" spans="1:10" x14ac:dyDescent="0.25">
      <c r="A33" t="s">
        <v>9</v>
      </c>
      <c r="B33" s="44">
        <f t="shared" ca="1" si="3"/>
        <v>0.5964378414337661</v>
      </c>
      <c r="C33" s="44">
        <v>120</v>
      </c>
      <c r="D33" s="44">
        <f t="shared" ca="1" si="0"/>
        <v>0.49703153452813847</v>
      </c>
      <c r="E33" s="44">
        <v>14.393746809957433</v>
      </c>
      <c r="F33" s="44">
        <f t="shared" ca="1" si="1"/>
        <v>3.4531073881631547</v>
      </c>
      <c r="G33">
        <f t="shared" ca="1" si="2"/>
        <v>4.1437288657957851E-2</v>
      </c>
    </row>
    <row r="34" spans="1:10" x14ac:dyDescent="0.25">
      <c r="A34" t="s">
        <v>9</v>
      </c>
      <c r="B34" s="44">
        <f t="shared" ca="1" si="3"/>
        <v>1.4696413711519831</v>
      </c>
      <c r="C34" s="44">
        <v>120</v>
      </c>
      <c r="D34" s="44">
        <f t="shared" ca="1" si="0"/>
        <v>1.2247011426266525</v>
      </c>
      <c r="E34" s="44">
        <v>12.821221917500695</v>
      </c>
      <c r="F34" s="44">
        <f t="shared" ca="1" si="1"/>
        <v>9.5521405877466457</v>
      </c>
      <c r="G34">
        <f t="shared" ca="1" si="2"/>
        <v>0.11462568705295974</v>
      </c>
    </row>
    <row r="35" spans="1:10" x14ac:dyDescent="0.25">
      <c r="A35" t="s">
        <v>9</v>
      </c>
      <c r="B35" s="44">
        <f t="shared" ca="1" si="3"/>
        <v>1.4153431578216058</v>
      </c>
      <c r="C35" s="44">
        <v>120</v>
      </c>
      <c r="D35" s="44">
        <f t="shared" ca="1" si="0"/>
        <v>1.1794526315180049</v>
      </c>
      <c r="E35" s="44">
        <v>15.923214028341169</v>
      </c>
      <c r="F35" s="44">
        <f t="shared" ca="1" si="1"/>
        <v>7.4071266606021782</v>
      </c>
      <c r="G35">
        <f t="shared" ca="1" si="2"/>
        <v>8.8885519927226139E-2</v>
      </c>
      <c r="J35" s="48"/>
    </row>
    <row r="36" spans="1:10" x14ac:dyDescent="0.25">
      <c r="A36" t="s">
        <v>9</v>
      </c>
      <c r="B36" s="44">
        <f t="shared" ca="1" si="3"/>
        <v>2.0879173992047289</v>
      </c>
      <c r="C36" s="44">
        <v>120</v>
      </c>
      <c r="D36" s="44">
        <f t="shared" ca="1" si="0"/>
        <v>1.7399311660039405</v>
      </c>
      <c r="E36" s="44">
        <v>16.432850308619809</v>
      </c>
      <c r="F36" s="44">
        <f t="shared" ca="1" si="1"/>
        <v>10.588127642660167</v>
      </c>
      <c r="G36">
        <f t="shared" ca="1" si="2"/>
        <v>0.12705753171192202</v>
      </c>
    </row>
    <row r="37" spans="1:10" x14ac:dyDescent="0.25">
      <c r="A37" t="s">
        <v>9</v>
      </c>
      <c r="B37" s="44">
        <f t="shared" ca="1" si="3"/>
        <v>5.5957408816934278</v>
      </c>
      <c r="C37" s="44">
        <v>120</v>
      </c>
      <c r="D37" s="44">
        <f t="shared" ca="1" si="0"/>
        <v>4.6631174014111894</v>
      </c>
      <c r="E37" s="44">
        <v>17.518972477521565</v>
      </c>
      <c r="F37" s="44">
        <f t="shared" ca="1" si="1"/>
        <v>26.617527982274037</v>
      </c>
      <c r="G37">
        <f t="shared" ca="1" si="2"/>
        <v>0.31941033578728845</v>
      </c>
    </row>
    <row r="38" spans="1:10" x14ac:dyDescent="0.25">
      <c r="A38" t="s">
        <v>10</v>
      </c>
      <c r="B38" s="44">
        <f t="shared" ca="1" si="3"/>
        <v>0.79458589213144659</v>
      </c>
      <c r="C38" s="44">
        <v>120</v>
      </c>
      <c r="D38" s="44">
        <f t="shared" ca="1" si="0"/>
        <v>0.66215491010953886</v>
      </c>
      <c r="E38" s="44">
        <v>15.609511423001532</v>
      </c>
      <c r="F38" s="44">
        <f t="shared" ca="1" si="1"/>
        <v>4.2419963839086892</v>
      </c>
      <c r="G38">
        <f t="shared" ca="1" si="2"/>
        <v>5.0903956606904277E-2</v>
      </c>
    </row>
    <row r="39" spans="1:10" x14ac:dyDescent="0.25">
      <c r="A39" t="s">
        <v>10</v>
      </c>
      <c r="B39" s="44">
        <f t="shared" ca="1" si="3"/>
        <v>4.8712698612081393</v>
      </c>
      <c r="C39" s="44">
        <v>120</v>
      </c>
      <c r="D39" s="44">
        <f t="shared" ca="1" si="0"/>
        <v>4.0593915510067831</v>
      </c>
      <c r="E39" s="44">
        <v>15.317273203561797</v>
      </c>
      <c r="F39" s="44">
        <f t="shared" ca="1" si="1"/>
        <v>26.50205096598286</v>
      </c>
      <c r="G39">
        <f t="shared" ca="1" si="2"/>
        <v>0.31802461159179429</v>
      </c>
    </row>
    <row r="40" spans="1:10" x14ac:dyDescent="0.25">
      <c r="A40" t="s">
        <v>10</v>
      </c>
      <c r="B40" s="44">
        <f t="shared" ca="1" si="3"/>
        <v>5.5551165155407718</v>
      </c>
      <c r="C40" s="44">
        <v>120</v>
      </c>
      <c r="D40" s="44">
        <f t="shared" ca="1" si="0"/>
        <v>4.629263762950643</v>
      </c>
      <c r="E40" s="44">
        <v>16.981026919952111</v>
      </c>
      <c r="F40" s="44">
        <f t="shared" ca="1" si="1"/>
        <v>27.26138875329984</v>
      </c>
      <c r="G40">
        <f t="shared" ca="1" si="2"/>
        <v>0.3271366650395981</v>
      </c>
    </row>
    <row r="41" spans="1:10" x14ac:dyDescent="0.25">
      <c r="A41" t="s">
        <v>10</v>
      </c>
      <c r="B41" s="44">
        <f t="shared" ca="1" si="3"/>
        <v>1.4814756432968599</v>
      </c>
      <c r="C41" s="44">
        <v>120</v>
      </c>
      <c r="D41" s="44">
        <f t="shared" ca="1" si="0"/>
        <v>1.2345630360807165</v>
      </c>
      <c r="E41" s="44">
        <v>15.600423605316278</v>
      </c>
      <c r="F41" s="44">
        <f t="shared" ca="1" si="1"/>
        <v>7.9136507271507988</v>
      </c>
      <c r="G41">
        <f t="shared" ca="1" si="2"/>
        <v>9.496380872580959E-2</v>
      </c>
    </row>
    <row r="42" spans="1:10" x14ac:dyDescent="0.25">
      <c r="A42" t="s">
        <v>10</v>
      </c>
      <c r="B42" s="44">
        <f t="shared" ca="1" si="3"/>
        <v>5.8776495071674582</v>
      </c>
      <c r="C42" s="44">
        <v>120</v>
      </c>
      <c r="D42" s="44">
        <f t="shared" ca="1" si="0"/>
        <v>4.8980412559728821</v>
      </c>
      <c r="E42" s="44">
        <v>11.794335005234663</v>
      </c>
      <c r="F42" s="44">
        <f t="shared" ca="1" si="1"/>
        <v>41.528761509648419</v>
      </c>
      <c r="G42">
        <f t="shared" ca="1" si="2"/>
        <v>0.49834513811578096</v>
      </c>
    </row>
    <row r="43" spans="1:10" x14ac:dyDescent="0.25">
      <c r="A43" t="s">
        <v>10</v>
      </c>
      <c r="B43" s="44">
        <f t="shared" ca="1" si="3"/>
        <v>5.4383522925063215</v>
      </c>
      <c r="C43" s="44">
        <v>120</v>
      </c>
      <c r="D43" s="44">
        <f t="shared" ca="1" si="0"/>
        <v>4.5319602437552682</v>
      </c>
      <c r="E43" s="44">
        <v>17.11456739453865</v>
      </c>
      <c r="F43" s="44">
        <f t="shared" ca="1" si="1"/>
        <v>26.480133206296763</v>
      </c>
      <c r="G43">
        <f t="shared" ca="1" si="2"/>
        <v>0.31776159847556118</v>
      </c>
    </row>
    <row r="44" spans="1:10" x14ac:dyDescent="0.25">
      <c r="A44" t="s">
        <v>11</v>
      </c>
      <c r="B44" s="44">
        <f t="shared" ca="1" si="3"/>
        <v>1.1991823952989749</v>
      </c>
      <c r="C44" s="44">
        <v>120</v>
      </c>
      <c r="D44" s="44">
        <f t="shared" ca="1" si="0"/>
        <v>0.99931866274914571</v>
      </c>
      <c r="E44" s="44">
        <v>18.552179818452814</v>
      </c>
      <c r="F44" s="44">
        <f t="shared" ca="1" si="1"/>
        <v>5.3865296290152358</v>
      </c>
      <c r="G44">
        <f t="shared" ca="1" si="2"/>
        <v>6.4638355548182827E-2</v>
      </c>
    </row>
    <row r="45" spans="1:10" x14ac:dyDescent="0.25">
      <c r="A45" t="s">
        <v>11</v>
      </c>
      <c r="B45" s="44">
        <f t="shared" ca="1" si="3"/>
        <v>3.4348662036202522</v>
      </c>
      <c r="C45" s="44">
        <v>120</v>
      </c>
      <c r="D45" s="44">
        <f t="shared" ca="1" si="0"/>
        <v>2.8623885030168768</v>
      </c>
      <c r="E45" s="44">
        <v>16.447271250399989</v>
      </c>
      <c r="F45" s="44">
        <f t="shared" ca="1" si="1"/>
        <v>17.403424917353782</v>
      </c>
      <c r="G45">
        <f t="shared" ca="1" si="2"/>
        <v>0.20884109900824541</v>
      </c>
    </row>
    <row r="46" spans="1:10" x14ac:dyDescent="0.25">
      <c r="A46" t="s">
        <v>11</v>
      </c>
      <c r="B46" s="44">
        <f t="shared" ca="1" si="3"/>
        <v>1.8168854000339458</v>
      </c>
      <c r="C46" s="44">
        <v>120</v>
      </c>
      <c r="D46" s="44">
        <f t="shared" ca="1" si="0"/>
        <v>1.5140711666949549</v>
      </c>
      <c r="E46" s="44">
        <v>12.967439622299697</v>
      </c>
      <c r="F46" s="44">
        <f t="shared" ca="1" si="1"/>
        <v>11.675945373913709</v>
      </c>
      <c r="G46">
        <f t="shared" ca="1" si="2"/>
        <v>0.14011134448696452</v>
      </c>
    </row>
    <row r="47" spans="1:10" x14ac:dyDescent="0.25">
      <c r="A47" t="s">
        <v>11</v>
      </c>
      <c r="B47" s="44">
        <f t="shared" ca="1" si="3"/>
        <v>4.2279448046012593</v>
      </c>
      <c r="C47" s="44">
        <v>120</v>
      </c>
      <c r="D47" s="44">
        <f t="shared" ca="1" si="0"/>
        <v>3.5232873371677158</v>
      </c>
      <c r="E47" s="44">
        <v>17.735201004579395</v>
      </c>
      <c r="F47" s="44">
        <f t="shared" ca="1" si="1"/>
        <v>19.866069385162142</v>
      </c>
      <c r="G47">
        <f t="shared" ca="1" si="2"/>
        <v>0.23839283262194572</v>
      </c>
    </row>
    <row r="48" spans="1:10" x14ac:dyDescent="0.25">
      <c r="A48" t="s">
        <v>11</v>
      </c>
      <c r="B48" s="44">
        <f t="shared" ca="1" si="3"/>
        <v>1.2125061687441749</v>
      </c>
      <c r="C48" s="44">
        <v>120</v>
      </c>
      <c r="D48" s="44">
        <f t="shared" ca="1" si="0"/>
        <v>1.0104218072868125</v>
      </c>
      <c r="E48" s="44">
        <v>12.955282377588722</v>
      </c>
      <c r="F48" s="44">
        <f t="shared" ca="1" si="1"/>
        <v>7.799303618690212</v>
      </c>
      <c r="G48">
        <f t="shared" ca="1" si="2"/>
        <v>9.3591643424282542E-2</v>
      </c>
    </row>
    <row r="49" spans="1:7" x14ac:dyDescent="0.25">
      <c r="A49" t="s">
        <v>11</v>
      </c>
      <c r="B49" s="44">
        <f t="shared" ca="1" si="3"/>
        <v>2.3458449878943588</v>
      </c>
      <c r="C49" s="44">
        <v>120</v>
      </c>
      <c r="D49" s="44">
        <f t="shared" ca="1" si="0"/>
        <v>1.9548708232452989</v>
      </c>
      <c r="E49" s="44">
        <v>13.200467652502496</v>
      </c>
      <c r="F49" s="44">
        <f t="shared" ca="1" si="1"/>
        <v>14.809102788678111</v>
      </c>
      <c r="G49">
        <f t="shared" ca="1" si="2"/>
        <v>0.17770923346413731</v>
      </c>
    </row>
    <row r="50" spans="1:7" x14ac:dyDescent="0.25">
      <c r="A50" t="s">
        <v>12</v>
      </c>
      <c r="B50" s="44">
        <f t="shared" ca="1" si="3"/>
        <v>2.417278364600584</v>
      </c>
      <c r="C50" s="44">
        <v>120</v>
      </c>
      <c r="D50" s="44">
        <f t="shared" ca="1" si="0"/>
        <v>2.0143986371671532</v>
      </c>
      <c r="E50" s="44">
        <v>15.177273310573595</v>
      </c>
      <c r="F50" s="44">
        <f t="shared" ca="1" si="1"/>
        <v>13.272467299931776</v>
      </c>
      <c r="G50">
        <f t="shared" ca="1" si="2"/>
        <v>0.15926960759918132</v>
      </c>
    </row>
    <row r="51" spans="1:7" x14ac:dyDescent="0.25">
      <c r="A51" t="s">
        <v>12</v>
      </c>
      <c r="B51" s="44">
        <f t="shared" ca="1" si="3"/>
        <v>3.0918135149335253</v>
      </c>
      <c r="C51" s="44">
        <v>120</v>
      </c>
      <c r="D51" s="44">
        <f t="shared" ca="1" si="0"/>
        <v>2.5765112624446043</v>
      </c>
      <c r="E51" s="44">
        <v>10.870257777285937</v>
      </c>
      <c r="F51" s="44">
        <f t="shared" ca="1" si="1"/>
        <v>23.702393404399118</v>
      </c>
      <c r="G51">
        <f t="shared" ca="1" si="2"/>
        <v>0.28442872085278942</v>
      </c>
    </row>
    <row r="52" spans="1:7" x14ac:dyDescent="0.25">
      <c r="A52" t="s">
        <v>12</v>
      </c>
      <c r="B52" s="44">
        <f t="shared" ca="1" si="3"/>
        <v>0.59829690869266661</v>
      </c>
      <c r="C52" s="44">
        <v>120</v>
      </c>
      <c r="D52" s="44">
        <f t="shared" ca="1" si="0"/>
        <v>0.49858075724388878</v>
      </c>
      <c r="E52" s="44">
        <v>14.755364920465675</v>
      </c>
      <c r="F52" s="44">
        <f t="shared" ca="1" si="1"/>
        <v>3.3789795096992674</v>
      </c>
      <c r="G52">
        <f t="shared" ca="1" si="2"/>
        <v>4.0547754116391214E-2</v>
      </c>
    </row>
    <row r="53" spans="1:7" x14ac:dyDescent="0.25">
      <c r="A53" t="s">
        <v>12</v>
      </c>
      <c r="B53" s="44">
        <f t="shared" ca="1" si="3"/>
        <v>5.7137501772931207</v>
      </c>
      <c r="C53" s="44">
        <v>120</v>
      </c>
      <c r="D53" s="44">
        <f t="shared" ca="1" si="0"/>
        <v>4.7614584810776002</v>
      </c>
      <c r="E53" s="44">
        <v>12.455939547456243</v>
      </c>
      <c r="F53" s="44">
        <f t="shared" ca="1" si="1"/>
        <v>38.22640968139563</v>
      </c>
      <c r="G53">
        <f t="shared" ca="1" si="2"/>
        <v>0.45871691617674759</v>
      </c>
    </row>
    <row r="54" spans="1:7" x14ac:dyDescent="0.25">
      <c r="A54" t="s">
        <v>12</v>
      </c>
      <c r="B54" s="44">
        <f t="shared" ca="1" si="3"/>
        <v>1.9540871917803315</v>
      </c>
      <c r="C54" s="44">
        <v>120</v>
      </c>
      <c r="D54" s="44">
        <f t="shared" ca="1" si="0"/>
        <v>1.6284059931502763</v>
      </c>
      <c r="E54" s="44">
        <v>13.170728118640351</v>
      </c>
      <c r="F54" s="44">
        <f t="shared" ca="1" si="1"/>
        <v>12.363826650142567</v>
      </c>
      <c r="G54">
        <f t="shared" ca="1" si="2"/>
        <v>0.14836591980171079</v>
      </c>
    </row>
    <row r="55" spans="1:7" x14ac:dyDescent="0.25">
      <c r="A55" t="s">
        <v>12</v>
      </c>
      <c r="B55" s="44">
        <f t="shared" ca="1" si="3"/>
        <v>4.7212446390075069</v>
      </c>
      <c r="C55" s="44">
        <v>120</v>
      </c>
      <c r="D55" s="44">
        <f t="shared" ca="1" si="0"/>
        <v>3.9343705325062559</v>
      </c>
      <c r="E55" s="44">
        <v>16.556763147620437</v>
      </c>
      <c r="F55" s="44">
        <f t="shared" ca="1" si="1"/>
        <v>23.762920912906274</v>
      </c>
      <c r="G55">
        <f t="shared" ca="1" si="2"/>
        <v>0.28515505095487526</v>
      </c>
    </row>
    <row r="56" spans="1:7" x14ac:dyDescent="0.25">
      <c r="A56" t="s">
        <v>13</v>
      </c>
      <c r="B56" s="44">
        <f t="shared" ca="1" si="3"/>
        <v>2.1152461804798959</v>
      </c>
      <c r="C56" s="44">
        <v>120</v>
      </c>
      <c r="D56" s="44">
        <f t="shared" ca="1" si="0"/>
        <v>1.7627051503999132</v>
      </c>
      <c r="E56" s="44">
        <v>15.329950422611207</v>
      </c>
      <c r="F56" s="44">
        <f t="shared" ca="1" si="1"/>
        <v>11.498439993647841</v>
      </c>
      <c r="G56">
        <f t="shared" ca="1" si="2"/>
        <v>0.1379812799237741</v>
      </c>
    </row>
    <row r="57" spans="1:7" x14ac:dyDescent="0.25">
      <c r="A57" t="s">
        <v>13</v>
      </c>
      <c r="B57" s="44">
        <f t="shared" ca="1" si="3"/>
        <v>1.2928226312817179</v>
      </c>
      <c r="C57" s="44">
        <v>120</v>
      </c>
      <c r="D57" s="44">
        <f t="shared" ca="1" si="0"/>
        <v>1.0773521927347649</v>
      </c>
      <c r="E57" s="44">
        <v>16.170201203536521</v>
      </c>
      <c r="F57" s="44">
        <f t="shared" ca="1" si="1"/>
        <v>6.6625775348988325</v>
      </c>
      <c r="G57">
        <f t="shared" ca="1" si="2"/>
        <v>7.9950930418785995E-2</v>
      </c>
    </row>
    <row r="58" spans="1:7" x14ac:dyDescent="0.25">
      <c r="A58" t="s">
        <v>13</v>
      </c>
      <c r="B58" s="44">
        <f t="shared" ca="1" si="3"/>
        <v>3.5534072871508053</v>
      </c>
      <c r="C58" s="44">
        <v>120</v>
      </c>
      <c r="D58" s="44">
        <f t="shared" ca="1" si="0"/>
        <v>2.9611727392923379</v>
      </c>
      <c r="E58" s="44">
        <v>13.148131070179856</v>
      </c>
      <c r="F58" s="44">
        <f t="shared" ca="1" si="1"/>
        <v>22.521624735003737</v>
      </c>
      <c r="G58">
        <f t="shared" ca="1" si="2"/>
        <v>0.2702594968200448</v>
      </c>
    </row>
    <row r="59" spans="1:7" x14ac:dyDescent="0.25">
      <c r="A59" t="s">
        <v>13</v>
      </c>
      <c r="B59" s="44">
        <f t="shared" ca="1" si="3"/>
        <v>1.4288322705654499E-3</v>
      </c>
      <c r="C59" s="44">
        <v>120</v>
      </c>
      <c r="D59" s="44">
        <f t="shared" ca="1" si="0"/>
        <v>1.1906935588045415E-3</v>
      </c>
      <c r="E59" s="44">
        <v>14.382016101967931</v>
      </c>
      <c r="F59" s="44">
        <f t="shared" ca="1" si="1"/>
        <v>8.2790448179349187E-3</v>
      </c>
      <c r="G59">
        <f t="shared" ca="1" si="2"/>
        <v>9.934853781521902E-5</v>
      </c>
    </row>
    <row r="60" spans="1:7" x14ac:dyDescent="0.25">
      <c r="A60" t="s">
        <v>13</v>
      </c>
      <c r="B60" s="44">
        <f t="shared" ca="1" si="3"/>
        <v>2.0150395362181457</v>
      </c>
      <c r="C60" s="44">
        <v>120</v>
      </c>
      <c r="D60" s="44">
        <f t="shared" ca="1" si="0"/>
        <v>1.6791996135151213</v>
      </c>
      <c r="E60" s="44">
        <v>15.208034612184068</v>
      </c>
      <c r="F60" s="44">
        <f t="shared" ca="1" si="1"/>
        <v>11.041529404265123</v>
      </c>
      <c r="G60">
        <f t="shared" ca="1" si="2"/>
        <v>0.1324983528511815</v>
      </c>
    </row>
    <row r="61" spans="1:7" x14ac:dyDescent="0.25">
      <c r="A61" t="s">
        <v>13</v>
      </c>
      <c r="B61" s="44">
        <f t="shared" ca="1" si="3"/>
        <v>0.27089500650498299</v>
      </c>
      <c r="C61" s="44">
        <v>120</v>
      </c>
      <c r="D61" s="44">
        <f t="shared" ca="1" si="0"/>
        <v>0.22574583875415249</v>
      </c>
      <c r="E61" s="44">
        <v>12.580704188956426</v>
      </c>
      <c r="F61" s="44">
        <f t="shared" ca="1" si="1"/>
        <v>1.7943815812179762</v>
      </c>
      <c r="G61">
        <f t="shared" ca="1" si="2"/>
        <v>2.1532578974615715E-2</v>
      </c>
    </row>
    <row r="62" spans="1:7" x14ac:dyDescent="0.25">
      <c r="A62" t="s">
        <v>14</v>
      </c>
      <c r="B62" s="44">
        <f t="shared" ca="1" si="3"/>
        <v>5.3953141407394902</v>
      </c>
      <c r="C62" s="44">
        <v>120</v>
      </c>
      <c r="D62" s="44">
        <f t="shared" ca="1" si="0"/>
        <v>4.4960951172829082</v>
      </c>
      <c r="E62" s="44">
        <v>12.528168712567528</v>
      </c>
      <c r="F62" s="44">
        <f t="shared" ca="1" si="1"/>
        <v>35.887887690821792</v>
      </c>
      <c r="G62">
        <f t="shared" ca="1" si="2"/>
        <v>0.43065465228986149</v>
      </c>
    </row>
    <row r="63" spans="1:7" x14ac:dyDescent="0.25">
      <c r="A63" t="s">
        <v>14</v>
      </c>
      <c r="B63" s="44">
        <f t="shared" ca="1" si="3"/>
        <v>4.0041098154010681</v>
      </c>
      <c r="C63" s="44">
        <v>120</v>
      </c>
      <c r="D63" s="44">
        <f t="shared" ca="1" si="0"/>
        <v>3.3367581795008898</v>
      </c>
      <c r="E63" s="44">
        <v>13.597209623241552</v>
      </c>
      <c r="F63" s="44">
        <f t="shared" ca="1" si="1"/>
        <v>24.540021607061259</v>
      </c>
      <c r="G63">
        <f t="shared" ca="1" si="2"/>
        <v>0.29448025928473515</v>
      </c>
    </row>
    <row r="64" spans="1:7" x14ac:dyDescent="0.25">
      <c r="A64" t="s">
        <v>14</v>
      </c>
      <c r="B64" s="44">
        <f t="shared" ca="1" si="3"/>
        <v>1.8284871298181282</v>
      </c>
      <c r="C64" s="44">
        <v>120</v>
      </c>
      <c r="D64" s="44">
        <f t="shared" ca="1" si="0"/>
        <v>1.5237392748484402</v>
      </c>
      <c r="E64" s="44">
        <v>12.536241380878469</v>
      </c>
      <c r="F64" s="44">
        <f t="shared" ca="1" si="1"/>
        <v>12.15467402512367</v>
      </c>
      <c r="G64">
        <f t="shared" ca="1" si="2"/>
        <v>0.14585608830148405</v>
      </c>
    </row>
    <row r="65" spans="1:7" x14ac:dyDescent="0.25">
      <c r="A65" t="s">
        <v>14</v>
      </c>
      <c r="B65" s="44">
        <f t="shared" ca="1" si="3"/>
        <v>4.2925443387324407</v>
      </c>
      <c r="C65" s="44">
        <v>120</v>
      </c>
      <c r="D65" s="44">
        <f t="shared" ca="1" si="0"/>
        <v>3.577120282277034</v>
      </c>
      <c r="E65" s="44">
        <v>15.246937765437531</v>
      </c>
      <c r="F65" s="44">
        <f t="shared" ca="1" si="1"/>
        <v>23.461237510825399</v>
      </c>
      <c r="G65">
        <f t="shared" ca="1" si="2"/>
        <v>0.28153485012990481</v>
      </c>
    </row>
    <row r="66" spans="1:7" x14ac:dyDescent="0.25">
      <c r="A66" t="s">
        <v>14</v>
      </c>
      <c r="B66" s="44">
        <f t="shared" ca="1" si="3"/>
        <v>3.3885830840508948</v>
      </c>
      <c r="C66" s="44">
        <v>120</v>
      </c>
      <c r="D66" s="44">
        <f t="shared" ca="1" si="0"/>
        <v>2.8238192367090789</v>
      </c>
      <c r="E66" s="44">
        <v>13.660002055240454</v>
      </c>
      <c r="F66" s="44">
        <f t="shared" ca="1" si="1"/>
        <v>20.672172853925471</v>
      </c>
      <c r="G66">
        <f t="shared" ca="1" si="2"/>
        <v>0.24806607424710569</v>
      </c>
    </row>
    <row r="67" spans="1:7" x14ac:dyDescent="0.25">
      <c r="A67" t="s">
        <v>14</v>
      </c>
      <c r="B67" s="44">
        <f t="shared" ca="1" si="3"/>
        <v>3.844338749158557</v>
      </c>
      <c r="C67" s="44">
        <v>120</v>
      </c>
      <c r="D67" s="44">
        <f t="shared" ref="D67:D109" ca="1" si="4">100*(B67/C67)</f>
        <v>3.2036156242987972</v>
      </c>
      <c r="E67" s="44">
        <v>13.631435609940384</v>
      </c>
      <c r="F67" s="44">
        <f t="shared" ref="F67:F109" ca="1" si="5">100*(D67/E67)</f>
        <v>23.50167448219937</v>
      </c>
      <c r="G67">
        <f t="shared" ref="G67:G109" ca="1" si="6">B67/E67</f>
        <v>0.28202009378639248</v>
      </c>
    </row>
    <row r="68" spans="1:7" x14ac:dyDescent="0.25">
      <c r="A68" t="s">
        <v>15</v>
      </c>
      <c r="B68" s="44">
        <f t="shared" ca="1" si="3"/>
        <v>0.48815057782558702</v>
      </c>
      <c r="C68" s="44">
        <v>120</v>
      </c>
      <c r="D68" s="44">
        <f t="shared" ca="1" si="4"/>
        <v>0.40679214818798914</v>
      </c>
      <c r="E68" s="44">
        <v>12.605986113933715</v>
      </c>
      <c r="F68" s="44">
        <f t="shared" ca="1" si="5"/>
        <v>3.2269760137078962</v>
      </c>
      <c r="G68">
        <f t="shared" ca="1" si="6"/>
        <v>3.8723712164494759E-2</v>
      </c>
    </row>
    <row r="69" spans="1:7" x14ac:dyDescent="0.25">
      <c r="A69" t="s">
        <v>15</v>
      </c>
      <c r="B69" s="44">
        <f t="shared" ref="B69:B109" ca="1" si="7">RANDBETWEEN(0, 5.55) + RAND()</f>
        <v>2.2459425468377274</v>
      </c>
      <c r="C69" s="44">
        <v>120</v>
      </c>
      <c r="D69" s="44">
        <f t="shared" ca="1" si="4"/>
        <v>1.8716187890314393</v>
      </c>
      <c r="E69" s="44">
        <v>14.404285217504054</v>
      </c>
      <c r="F69" s="44">
        <f t="shared" ca="1" si="5"/>
        <v>12.993486040925188</v>
      </c>
      <c r="G69">
        <f t="shared" ca="1" si="6"/>
        <v>0.15592183249110225</v>
      </c>
    </row>
    <row r="70" spans="1:7" x14ac:dyDescent="0.25">
      <c r="A70" t="s">
        <v>15</v>
      </c>
      <c r="B70" s="44">
        <f t="shared" ca="1" si="7"/>
        <v>4.5567538479679959</v>
      </c>
      <c r="C70" s="44">
        <v>120</v>
      </c>
      <c r="D70" s="44">
        <f t="shared" ca="1" si="4"/>
        <v>3.7972948733066634</v>
      </c>
      <c r="E70" s="44">
        <v>13.16023812447021</v>
      </c>
      <c r="F70" s="44">
        <f t="shared" ca="1" si="5"/>
        <v>28.854302159213635</v>
      </c>
      <c r="G70">
        <f t="shared" ca="1" si="6"/>
        <v>0.34625162591056358</v>
      </c>
    </row>
    <row r="71" spans="1:7" x14ac:dyDescent="0.25">
      <c r="A71" t="s">
        <v>15</v>
      </c>
      <c r="B71" s="44">
        <f t="shared" ca="1" si="7"/>
        <v>1.5802414694887688</v>
      </c>
      <c r="C71" s="44">
        <v>120</v>
      </c>
      <c r="D71" s="44">
        <f t="shared" ca="1" si="4"/>
        <v>1.3168678912406406</v>
      </c>
      <c r="E71" s="44">
        <v>15.402000868364112</v>
      </c>
      <c r="F71" s="44">
        <f t="shared" ca="1" si="5"/>
        <v>8.5499793338247532</v>
      </c>
      <c r="G71">
        <f t="shared" ca="1" si="6"/>
        <v>0.10259975200589704</v>
      </c>
    </row>
    <row r="72" spans="1:7" x14ac:dyDescent="0.25">
      <c r="A72" t="s">
        <v>15</v>
      </c>
      <c r="B72" s="44">
        <f t="shared" ca="1" si="7"/>
        <v>2.3667756280849299</v>
      </c>
      <c r="C72" s="44">
        <v>120</v>
      </c>
      <c r="D72" s="44">
        <f t="shared" ca="1" si="4"/>
        <v>1.9723130234041084</v>
      </c>
      <c r="E72" s="44">
        <v>11.716774653485084</v>
      </c>
      <c r="F72" s="44">
        <f t="shared" ca="1" si="5"/>
        <v>16.833241926501127</v>
      </c>
      <c r="G72">
        <f t="shared" ca="1" si="6"/>
        <v>0.20199890311801352</v>
      </c>
    </row>
    <row r="73" spans="1:7" x14ac:dyDescent="0.25">
      <c r="A73" t="s">
        <v>15</v>
      </c>
      <c r="B73" s="44">
        <f t="shared" ca="1" si="7"/>
        <v>4.646949730982894</v>
      </c>
      <c r="C73" s="44">
        <v>120</v>
      </c>
      <c r="D73" s="44">
        <f t="shared" ca="1" si="4"/>
        <v>3.8724581091524115</v>
      </c>
      <c r="E73" s="44">
        <v>18.12105275877682</v>
      </c>
      <c r="F73" s="44">
        <f t="shared" ca="1" si="5"/>
        <v>21.369940039917442</v>
      </c>
      <c r="G73">
        <f t="shared" ca="1" si="6"/>
        <v>0.25643928047900927</v>
      </c>
    </row>
    <row r="74" spans="1:7" x14ac:dyDescent="0.25">
      <c r="A74" t="s">
        <v>16</v>
      </c>
      <c r="B74" s="44">
        <f t="shared" ca="1" si="7"/>
        <v>3.2963793656973266</v>
      </c>
      <c r="C74" s="44">
        <v>120</v>
      </c>
      <c r="D74" s="44">
        <f t="shared" ca="1" si="4"/>
        <v>2.746982804747772</v>
      </c>
      <c r="E74" s="44">
        <v>17.378751559130929</v>
      </c>
      <c r="F74" s="44">
        <f t="shared" ca="1" si="5"/>
        <v>15.806560070792234</v>
      </c>
      <c r="G74">
        <f t="shared" ca="1" si="6"/>
        <v>0.18967872084950679</v>
      </c>
    </row>
    <row r="75" spans="1:7" x14ac:dyDescent="0.25">
      <c r="A75" t="s">
        <v>16</v>
      </c>
      <c r="B75" s="44">
        <f t="shared" ca="1" si="7"/>
        <v>0.12098082115941289</v>
      </c>
      <c r="C75" s="44">
        <v>120</v>
      </c>
      <c r="D75" s="44">
        <f t="shared" ca="1" si="4"/>
        <v>0.10081735096617742</v>
      </c>
      <c r="E75" s="44">
        <v>13.899912632849167</v>
      </c>
      <c r="F75" s="44">
        <f t="shared" ca="1" si="5"/>
        <v>0.72530924207335934</v>
      </c>
      <c r="G75">
        <f t="shared" ca="1" si="6"/>
        <v>8.7037109048803112E-3</v>
      </c>
    </row>
    <row r="76" spans="1:7" x14ac:dyDescent="0.25">
      <c r="A76" t="s">
        <v>16</v>
      </c>
      <c r="B76" s="44">
        <f t="shared" ca="1" si="7"/>
        <v>1.4736946481462199</v>
      </c>
      <c r="C76" s="44">
        <v>120</v>
      </c>
      <c r="D76" s="44">
        <f t="shared" ca="1" si="4"/>
        <v>1.2280788734551831</v>
      </c>
      <c r="E76" s="44">
        <v>18.868175124788802</v>
      </c>
      <c r="F76" s="44">
        <f t="shared" ca="1" si="5"/>
        <v>6.5087315828532164</v>
      </c>
      <c r="G76">
        <f t="shared" ca="1" si="6"/>
        <v>7.8104778994238608E-2</v>
      </c>
    </row>
    <row r="77" spans="1:7" x14ac:dyDescent="0.25">
      <c r="A77" t="s">
        <v>16</v>
      </c>
      <c r="B77" s="44">
        <f t="shared" ca="1" si="7"/>
        <v>3.8214180488054592</v>
      </c>
      <c r="C77" s="44">
        <v>120</v>
      </c>
      <c r="D77" s="44">
        <f t="shared" ca="1" si="4"/>
        <v>3.1845150406712159</v>
      </c>
      <c r="E77" s="44">
        <v>13.137457641425753</v>
      </c>
      <c r="F77" s="44">
        <f t="shared" ca="1" si="5"/>
        <v>24.239964288292949</v>
      </c>
      <c r="G77">
        <f t="shared" ca="1" si="6"/>
        <v>0.29087957145951543</v>
      </c>
    </row>
    <row r="78" spans="1:7" x14ac:dyDescent="0.25">
      <c r="A78" t="s">
        <v>16</v>
      </c>
      <c r="B78" s="44">
        <f t="shared" ca="1" si="7"/>
        <v>0.1290727115139283</v>
      </c>
      <c r="C78" s="44">
        <v>120</v>
      </c>
      <c r="D78" s="44">
        <f t="shared" ca="1" si="4"/>
        <v>0.10756059292827357</v>
      </c>
      <c r="E78" s="44">
        <v>14.852154380633062</v>
      </c>
      <c r="F78" s="44">
        <f t="shared" ca="1" si="5"/>
        <v>0.72420869169344637</v>
      </c>
      <c r="G78">
        <f t="shared" ca="1" si="6"/>
        <v>8.6905043003213563E-3</v>
      </c>
    </row>
    <row r="79" spans="1:7" x14ac:dyDescent="0.25">
      <c r="A79" t="s">
        <v>16</v>
      </c>
      <c r="B79" s="44">
        <f t="shared" ca="1" si="7"/>
        <v>1.7267077915545477</v>
      </c>
      <c r="C79" s="44">
        <v>120</v>
      </c>
      <c r="D79" s="44">
        <f t="shared" ca="1" si="4"/>
        <v>1.4389231596287899</v>
      </c>
      <c r="E79" s="44">
        <v>15.090081400060104</v>
      </c>
      <c r="F79" s="44">
        <f t="shared" ca="1" si="5"/>
        <v>9.5355559819780602</v>
      </c>
      <c r="G79">
        <f t="shared" ca="1" si="6"/>
        <v>0.11442667178373671</v>
      </c>
    </row>
    <row r="80" spans="1:7" x14ac:dyDescent="0.25">
      <c r="A80" t="s">
        <v>17</v>
      </c>
      <c r="B80" s="44">
        <f t="shared" ca="1" si="7"/>
        <v>0.59383625545387908</v>
      </c>
      <c r="C80" s="44">
        <v>120</v>
      </c>
      <c r="D80" s="44">
        <f t="shared" ca="1" si="4"/>
        <v>0.49486354621156592</v>
      </c>
      <c r="E80" s="44">
        <v>12.134142930824577</v>
      </c>
      <c r="F80" s="44">
        <f t="shared" ca="1" si="5"/>
        <v>4.0782735874526033</v>
      </c>
      <c r="G80">
        <f t="shared" ca="1" si="6"/>
        <v>4.8939283049431237E-2</v>
      </c>
    </row>
    <row r="81" spans="1:7" x14ac:dyDescent="0.25">
      <c r="A81" t="s">
        <v>17</v>
      </c>
      <c r="B81" s="44">
        <f t="shared" ca="1" si="7"/>
        <v>4.0403575071131508</v>
      </c>
      <c r="C81" s="44">
        <v>120</v>
      </c>
      <c r="D81" s="44">
        <f t="shared" ca="1" si="4"/>
        <v>3.366964589260959</v>
      </c>
      <c r="E81" s="44">
        <v>12.427163862790104</v>
      </c>
      <c r="F81" s="44">
        <f t="shared" ca="1" si="5"/>
        <v>27.093588098105432</v>
      </c>
      <c r="G81">
        <f t="shared" ca="1" si="6"/>
        <v>0.3251230571772652</v>
      </c>
    </row>
    <row r="82" spans="1:7" x14ac:dyDescent="0.25">
      <c r="A82" t="s">
        <v>17</v>
      </c>
      <c r="B82" s="44">
        <f t="shared" ca="1" si="7"/>
        <v>3.7648243609222671</v>
      </c>
      <c r="C82" s="44">
        <v>120</v>
      </c>
      <c r="D82" s="44">
        <f t="shared" ca="1" si="4"/>
        <v>3.1373536341018893</v>
      </c>
      <c r="E82" s="44">
        <v>15.499692017384042</v>
      </c>
      <c r="F82" s="44">
        <f t="shared" ca="1" si="5"/>
        <v>20.241393381127295</v>
      </c>
      <c r="G82">
        <f t="shared" ca="1" si="6"/>
        <v>0.24289672057352754</v>
      </c>
    </row>
    <row r="83" spans="1:7" x14ac:dyDescent="0.25">
      <c r="A83" t="s">
        <v>17</v>
      </c>
      <c r="B83" s="44">
        <f t="shared" ca="1" si="7"/>
        <v>4.0069149449627055</v>
      </c>
      <c r="C83" s="44">
        <v>120</v>
      </c>
      <c r="D83" s="44">
        <f t="shared" ca="1" si="4"/>
        <v>3.3390957874689216</v>
      </c>
      <c r="E83" s="44">
        <v>17.45106730115489</v>
      </c>
      <c r="F83" s="44">
        <f t="shared" ca="1" si="5"/>
        <v>19.134049109122078</v>
      </c>
      <c r="G83">
        <f t="shared" ca="1" si="6"/>
        <v>0.22960858930946493</v>
      </c>
    </row>
    <row r="84" spans="1:7" x14ac:dyDescent="0.25">
      <c r="A84" t="s">
        <v>17</v>
      </c>
      <c r="B84" s="44">
        <f t="shared" ca="1" si="7"/>
        <v>3.7647302333584753</v>
      </c>
      <c r="C84" s="44">
        <v>120</v>
      </c>
      <c r="D84" s="44">
        <f t="shared" ca="1" si="4"/>
        <v>3.1372751944653965</v>
      </c>
      <c r="E84" s="44">
        <v>14.535859559532804</v>
      </c>
      <c r="F84" s="44">
        <f t="shared" ca="1" si="5"/>
        <v>21.583004304743238</v>
      </c>
      <c r="G84">
        <f t="shared" ca="1" si="6"/>
        <v>0.2589960516569188</v>
      </c>
    </row>
    <row r="85" spans="1:7" x14ac:dyDescent="0.25">
      <c r="A85" t="s">
        <v>17</v>
      </c>
      <c r="B85" s="44">
        <f t="shared" ca="1" si="7"/>
        <v>5.9537749825262409</v>
      </c>
      <c r="C85" s="44">
        <v>120</v>
      </c>
      <c r="D85" s="44">
        <f t="shared" ca="1" si="4"/>
        <v>4.9614791521052002</v>
      </c>
      <c r="E85" s="44">
        <v>16.971082259253727</v>
      </c>
      <c r="F85" s="44">
        <f t="shared" ca="1" si="5"/>
        <v>29.234901323985291</v>
      </c>
      <c r="G85">
        <f t="shared" ca="1" si="6"/>
        <v>0.35081881588782349</v>
      </c>
    </row>
    <row r="86" spans="1:7" x14ac:dyDescent="0.25">
      <c r="A86" t="s">
        <v>18</v>
      </c>
      <c r="B86" s="44">
        <f t="shared" ca="1" si="7"/>
        <v>4.9931191917913145</v>
      </c>
      <c r="C86" s="44">
        <v>120</v>
      </c>
      <c r="D86" s="44">
        <f t="shared" ca="1" si="4"/>
        <v>4.1609326598260958</v>
      </c>
      <c r="E86" s="44">
        <v>16.451317256694001</v>
      </c>
      <c r="F86" s="44">
        <f t="shared" ca="1" si="5"/>
        <v>25.292398139930238</v>
      </c>
      <c r="G86">
        <f t="shared" ca="1" si="6"/>
        <v>0.30350877767916284</v>
      </c>
    </row>
    <row r="87" spans="1:7" x14ac:dyDescent="0.25">
      <c r="A87" t="s">
        <v>18</v>
      </c>
      <c r="B87" s="44">
        <f t="shared" ca="1" si="7"/>
        <v>1.7683342492360743</v>
      </c>
      <c r="C87" s="44">
        <v>120</v>
      </c>
      <c r="D87" s="44">
        <f t="shared" ca="1" si="4"/>
        <v>1.4736118743633952</v>
      </c>
      <c r="E87" s="44">
        <v>13.107267602722903</v>
      </c>
      <c r="F87" s="44">
        <f t="shared" ca="1" si="5"/>
        <v>11.242708389178437</v>
      </c>
      <c r="G87">
        <f t="shared" ca="1" si="6"/>
        <v>0.13491250067014124</v>
      </c>
    </row>
    <row r="88" spans="1:7" x14ac:dyDescent="0.25">
      <c r="A88" t="s">
        <v>18</v>
      </c>
      <c r="B88" s="44">
        <f t="shared" ca="1" si="7"/>
        <v>3.8994909885314897</v>
      </c>
      <c r="C88" s="44">
        <v>120</v>
      </c>
      <c r="D88" s="44">
        <f t="shared" ca="1" si="4"/>
        <v>3.2495758237762415</v>
      </c>
      <c r="E88" s="44">
        <v>16.347716531497319</v>
      </c>
      <c r="F88" s="44">
        <f t="shared" ca="1" si="5"/>
        <v>19.877857666024788</v>
      </c>
      <c r="G88">
        <f t="shared" ca="1" si="6"/>
        <v>0.23853429199229745</v>
      </c>
    </row>
    <row r="89" spans="1:7" x14ac:dyDescent="0.25">
      <c r="A89" t="s">
        <v>18</v>
      </c>
      <c r="B89" s="44">
        <f t="shared" ca="1" si="7"/>
        <v>2.901743494298183</v>
      </c>
      <c r="C89" s="44">
        <v>120</v>
      </c>
      <c r="D89" s="44">
        <f t="shared" ca="1" si="4"/>
        <v>2.4181195785818193</v>
      </c>
      <c r="E89" s="44">
        <v>15.516372381880306</v>
      </c>
      <c r="F89" s="44">
        <f t="shared" ca="1" si="5"/>
        <v>15.584310037606782</v>
      </c>
      <c r="G89">
        <f t="shared" ca="1" si="6"/>
        <v>0.18701172045128139</v>
      </c>
    </row>
    <row r="90" spans="1:7" x14ac:dyDescent="0.25">
      <c r="A90" t="s">
        <v>18</v>
      </c>
      <c r="B90" s="44">
        <f t="shared" ca="1" si="7"/>
        <v>4.18756071486193</v>
      </c>
      <c r="C90" s="44">
        <v>120</v>
      </c>
      <c r="D90" s="44">
        <f t="shared" ca="1" si="4"/>
        <v>3.4896339290516081</v>
      </c>
      <c r="E90" s="44">
        <v>12.864840385830218</v>
      </c>
      <c r="F90" s="44">
        <f t="shared" ca="1" si="5"/>
        <v>27.125357364675988</v>
      </c>
      <c r="G90">
        <f t="shared" ca="1" si="6"/>
        <v>0.32550428837611189</v>
      </c>
    </row>
    <row r="91" spans="1:7" x14ac:dyDescent="0.25">
      <c r="A91" t="s">
        <v>18</v>
      </c>
      <c r="B91" s="44">
        <f t="shared" ca="1" si="7"/>
        <v>1.1652828141288236</v>
      </c>
      <c r="C91" s="44">
        <v>120</v>
      </c>
      <c r="D91" s="44">
        <f t="shared" ca="1" si="4"/>
        <v>0.97106901177401972</v>
      </c>
      <c r="E91" s="44">
        <v>17.823029274753676</v>
      </c>
      <c r="F91" s="44">
        <f t="shared" ca="1" si="5"/>
        <v>5.4483948648927996</v>
      </c>
      <c r="G91">
        <f t="shared" ca="1" si="6"/>
        <v>6.5380738378713596E-2</v>
      </c>
    </row>
    <row r="92" spans="1:7" x14ac:dyDescent="0.25">
      <c r="A92" t="s">
        <v>19</v>
      </c>
      <c r="B92" s="44">
        <f t="shared" ca="1" si="7"/>
        <v>2.0029742305671561</v>
      </c>
      <c r="C92" s="44">
        <v>120</v>
      </c>
      <c r="D92" s="44">
        <f t="shared" ca="1" si="4"/>
        <v>1.6691451921392968</v>
      </c>
      <c r="E92" s="44">
        <v>15.034443752001165</v>
      </c>
      <c r="F92" s="44">
        <f t="shared" ca="1" si="5"/>
        <v>11.102141320773006</v>
      </c>
      <c r="G92">
        <f t="shared" ca="1" si="6"/>
        <v>0.13322569584927607</v>
      </c>
    </row>
    <row r="93" spans="1:7" x14ac:dyDescent="0.25">
      <c r="A93" t="s">
        <v>19</v>
      </c>
      <c r="B93" s="44">
        <f t="shared" ca="1" si="7"/>
        <v>5.636591741621225</v>
      </c>
      <c r="C93" s="44">
        <v>120</v>
      </c>
      <c r="D93" s="44">
        <f t="shared" ca="1" si="4"/>
        <v>4.697159784684354</v>
      </c>
      <c r="E93" s="44">
        <v>11.957522048806512</v>
      </c>
      <c r="F93" s="44">
        <f t="shared" ca="1" si="5"/>
        <v>39.282049955769729</v>
      </c>
      <c r="G93">
        <f t="shared" ca="1" si="6"/>
        <v>0.47138459946923678</v>
      </c>
    </row>
    <row r="94" spans="1:7" x14ac:dyDescent="0.25">
      <c r="A94" t="s">
        <v>19</v>
      </c>
      <c r="B94" s="44">
        <f t="shared" ca="1" si="7"/>
        <v>3.7780734238757505</v>
      </c>
      <c r="C94" s="44">
        <v>120</v>
      </c>
      <c r="D94" s="44">
        <f t="shared" ca="1" si="4"/>
        <v>3.1483945198964589</v>
      </c>
      <c r="E94" s="44">
        <v>15.249935304932855</v>
      </c>
      <c r="F94" s="44">
        <f t="shared" ca="1" si="5"/>
        <v>20.645297550069319</v>
      </c>
      <c r="G94">
        <f t="shared" ca="1" si="6"/>
        <v>0.24774357060083183</v>
      </c>
    </row>
    <row r="95" spans="1:7" x14ac:dyDescent="0.25">
      <c r="A95" t="s">
        <v>19</v>
      </c>
      <c r="B95" s="44">
        <f t="shared" ca="1" si="7"/>
        <v>2.8932560389378259</v>
      </c>
      <c r="C95" s="44">
        <v>120</v>
      </c>
      <c r="D95" s="44">
        <f t="shared" ca="1" si="4"/>
        <v>2.4110466991148547</v>
      </c>
      <c r="E95" s="44">
        <v>12.333823272088139</v>
      </c>
      <c r="F95" s="44">
        <f t="shared" ca="1" si="5"/>
        <v>19.548250740475055</v>
      </c>
      <c r="G95">
        <f t="shared" ca="1" si="6"/>
        <v>0.23457900888570071</v>
      </c>
    </row>
    <row r="96" spans="1:7" x14ac:dyDescent="0.25">
      <c r="A96" t="s">
        <v>19</v>
      </c>
      <c r="B96" s="44">
        <f t="shared" ca="1" si="7"/>
        <v>2.3584556040943574</v>
      </c>
      <c r="C96" s="44">
        <v>120</v>
      </c>
      <c r="D96" s="44">
        <f t="shared" ca="1" si="4"/>
        <v>1.9653796700786312</v>
      </c>
      <c r="E96" s="44">
        <v>11.084695095452954</v>
      </c>
      <c r="F96" s="44">
        <f t="shared" ca="1" si="5"/>
        <v>17.73057042304076</v>
      </c>
      <c r="G96">
        <f t="shared" ca="1" si="6"/>
        <v>0.2127668450764891</v>
      </c>
    </row>
    <row r="97" spans="1:7" x14ac:dyDescent="0.25">
      <c r="A97" t="s">
        <v>19</v>
      </c>
      <c r="B97" s="44">
        <f t="shared" ca="1" si="7"/>
        <v>2.2268728120736432</v>
      </c>
      <c r="C97" s="44">
        <v>120</v>
      </c>
      <c r="D97" s="44">
        <f t="shared" ca="1" si="4"/>
        <v>1.8557273433947026</v>
      </c>
      <c r="E97" s="44">
        <v>15.00066572057295</v>
      </c>
      <c r="F97" s="44">
        <f t="shared" ca="1" si="5"/>
        <v>12.370966582167283</v>
      </c>
      <c r="G97">
        <f t="shared" ca="1" si="6"/>
        <v>0.14845159898600738</v>
      </c>
    </row>
    <row r="98" spans="1:7" x14ac:dyDescent="0.25">
      <c r="A98" t="s">
        <v>20</v>
      </c>
      <c r="B98" s="44">
        <f t="shared" ca="1" si="7"/>
        <v>5.7997963878931182</v>
      </c>
      <c r="C98" s="44">
        <v>120</v>
      </c>
      <c r="D98" s="44">
        <f t="shared" ca="1" si="4"/>
        <v>4.8331636565775984</v>
      </c>
      <c r="E98" s="44">
        <v>10.214137629178303</v>
      </c>
      <c r="F98" s="44">
        <f t="shared" ca="1" si="5"/>
        <v>47.31837216262781</v>
      </c>
      <c r="G98">
        <f t="shared" ca="1" si="6"/>
        <v>0.56782046595153368</v>
      </c>
    </row>
    <row r="99" spans="1:7" x14ac:dyDescent="0.25">
      <c r="A99" t="s">
        <v>20</v>
      </c>
      <c r="B99" s="44">
        <f t="shared" ca="1" si="7"/>
        <v>5.9688502320408903</v>
      </c>
      <c r="C99" s="44">
        <v>120</v>
      </c>
      <c r="D99" s="44">
        <f t="shared" ca="1" si="4"/>
        <v>4.9740418600340748</v>
      </c>
      <c r="E99" s="44">
        <v>16.822474116780104</v>
      </c>
      <c r="F99" s="44">
        <f t="shared" ca="1" si="5"/>
        <v>29.567837795467678</v>
      </c>
      <c r="G99">
        <f t="shared" ca="1" si="6"/>
        <v>0.35481405354561218</v>
      </c>
    </row>
    <row r="100" spans="1:7" x14ac:dyDescent="0.25">
      <c r="A100" t="s">
        <v>20</v>
      </c>
      <c r="B100" s="44">
        <f t="shared" ca="1" si="7"/>
        <v>0.7854654759116998</v>
      </c>
      <c r="C100" s="44">
        <v>120</v>
      </c>
      <c r="D100" s="44">
        <f t="shared" ca="1" si="4"/>
        <v>0.65455456325974981</v>
      </c>
      <c r="E100" s="44">
        <v>18.21583561588664</v>
      </c>
      <c r="F100" s="44">
        <f t="shared" ca="1" si="5"/>
        <v>3.5933271306471983</v>
      </c>
      <c r="G100">
        <f t="shared" ca="1" si="6"/>
        <v>4.3119925567766379E-2</v>
      </c>
    </row>
    <row r="101" spans="1:7" x14ac:dyDescent="0.25">
      <c r="A101" t="s">
        <v>20</v>
      </c>
      <c r="B101" s="44">
        <f t="shared" ca="1" si="7"/>
        <v>7.5865922206070469E-2</v>
      </c>
      <c r="C101" s="44">
        <v>120</v>
      </c>
      <c r="D101" s="44">
        <f t="shared" ca="1" si="4"/>
        <v>6.3221601838392052E-2</v>
      </c>
      <c r="E101" s="44">
        <v>14.646916126970529</v>
      </c>
      <c r="F101" s="44">
        <f t="shared" ca="1" si="5"/>
        <v>0.431637631364442</v>
      </c>
      <c r="G101">
        <f t="shared" ca="1" si="6"/>
        <v>5.1796515763733036E-3</v>
      </c>
    </row>
    <row r="102" spans="1:7" x14ac:dyDescent="0.25">
      <c r="A102" t="s">
        <v>20</v>
      </c>
      <c r="B102" s="44">
        <f t="shared" ca="1" si="7"/>
        <v>2.0817620207463516</v>
      </c>
      <c r="C102" s="44">
        <v>120</v>
      </c>
      <c r="D102" s="44">
        <f t="shared" ca="1" si="4"/>
        <v>1.7348016839552931</v>
      </c>
      <c r="E102" s="44">
        <v>16.8313267197294</v>
      </c>
      <c r="F102" s="44">
        <f t="shared" ca="1" si="5"/>
        <v>10.306981219262932</v>
      </c>
      <c r="G102">
        <f t="shared" ca="1" si="6"/>
        <v>0.12368377463115518</v>
      </c>
    </row>
    <row r="103" spans="1:7" x14ac:dyDescent="0.25">
      <c r="A103" t="s">
        <v>20</v>
      </c>
      <c r="B103" s="44">
        <f t="shared" ca="1" si="7"/>
        <v>4.3048497623983328</v>
      </c>
      <c r="C103" s="44">
        <v>120</v>
      </c>
      <c r="D103" s="44">
        <f t="shared" ca="1" si="4"/>
        <v>3.5873748019986107</v>
      </c>
      <c r="E103" s="44">
        <v>17.994829338967815</v>
      </c>
      <c r="F103" s="44">
        <f t="shared" ca="1" si="5"/>
        <v>19.93558668672755</v>
      </c>
      <c r="G103">
        <f t="shared" ca="1" si="6"/>
        <v>0.23922704024073058</v>
      </c>
    </row>
    <row r="104" spans="1:7" x14ac:dyDescent="0.25">
      <c r="A104" t="s">
        <v>21</v>
      </c>
      <c r="B104" s="44">
        <f t="shared" ca="1" si="7"/>
        <v>0.57150469038390206</v>
      </c>
      <c r="C104" s="44">
        <v>120</v>
      </c>
      <c r="D104" s="44">
        <f t="shared" ca="1" si="4"/>
        <v>0.47625390865325168</v>
      </c>
      <c r="E104" s="44">
        <v>18.702489005450285</v>
      </c>
      <c r="F104" s="44">
        <f t="shared" ca="1" si="5"/>
        <v>2.5464734053016236</v>
      </c>
      <c r="G104">
        <f t="shared" ca="1" si="6"/>
        <v>3.0557680863619489E-2</v>
      </c>
    </row>
    <row r="105" spans="1:7" x14ac:dyDescent="0.25">
      <c r="A105" t="s">
        <v>21</v>
      </c>
      <c r="B105" s="44">
        <f t="shared" ca="1" si="7"/>
        <v>2.8719744534181553</v>
      </c>
      <c r="C105" s="44">
        <v>120</v>
      </c>
      <c r="D105" s="44">
        <f t="shared" ca="1" si="4"/>
        <v>2.3933120445151292</v>
      </c>
      <c r="E105" s="44">
        <v>17.28022373658597</v>
      </c>
      <c r="F105" s="44">
        <f t="shared" ca="1" si="5"/>
        <v>13.850006116807215</v>
      </c>
      <c r="G105">
        <f t="shared" ca="1" si="6"/>
        <v>0.1662000734016866</v>
      </c>
    </row>
    <row r="106" spans="1:7" x14ac:dyDescent="0.25">
      <c r="A106" t="s">
        <v>21</v>
      </c>
      <c r="B106" s="44">
        <f t="shared" ca="1" si="7"/>
        <v>2.225369592598351</v>
      </c>
      <c r="C106" s="44">
        <v>120</v>
      </c>
      <c r="D106" s="44">
        <f t="shared" ca="1" si="4"/>
        <v>1.854474660498626</v>
      </c>
      <c r="E106" s="44">
        <v>17.7983833908573</v>
      </c>
      <c r="F106" s="44">
        <f t="shared" ca="1" si="5"/>
        <v>10.419343261541581</v>
      </c>
      <c r="G106">
        <f t="shared" ca="1" si="6"/>
        <v>0.12503211913849896</v>
      </c>
    </row>
    <row r="107" spans="1:7" x14ac:dyDescent="0.25">
      <c r="A107" t="s">
        <v>21</v>
      </c>
      <c r="B107" s="44">
        <f t="shared" ca="1" si="7"/>
        <v>1.8533026764879479</v>
      </c>
      <c r="C107" s="44">
        <v>120</v>
      </c>
      <c r="D107" s="44">
        <f t="shared" ca="1" si="4"/>
        <v>1.5444188970732899</v>
      </c>
      <c r="E107" s="44">
        <v>16.290085534336619</v>
      </c>
      <c r="F107" s="44">
        <f t="shared" ca="1" si="5"/>
        <v>9.4807292068413531</v>
      </c>
      <c r="G107">
        <f t="shared" ca="1" si="6"/>
        <v>0.11376875048209623</v>
      </c>
    </row>
    <row r="108" spans="1:7" x14ac:dyDescent="0.25">
      <c r="A108" t="s">
        <v>21</v>
      </c>
      <c r="B108" s="44">
        <f t="shared" ca="1" si="7"/>
        <v>1.8368453029085945</v>
      </c>
      <c r="C108" s="44">
        <v>120</v>
      </c>
      <c r="D108" s="44">
        <f t="shared" ca="1" si="4"/>
        <v>1.5307044190904955</v>
      </c>
      <c r="E108" s="44">
        <v>17.715616885542264</v>
      </c>
      <c r="F108" s="44">
        <f t="shared" ca="1" si="5"/>
        <v>8.6404240336654894</v>
      </c>
      <c r="G108">
        <f t="shared" ca="1" si="6"/>
        <v>0.10368508840398587</v>
      </c>
    </row>
    <row r="109" spans="1:7" x14ac:dyDescent="0.25">
      <c r="A109" t="s">
        <v>21</v>
      </c>
      <c r="B109" s="44">
        <f t="shared" ca="1" si="7"/>
        <v>2.5589564145659938</v>
      </c>
      <c r="C109" s="44">
        <v>120</v>
      </c>
      <c r="D109" s="44">
        <f t="shared" ca="1" si="4"/>
        <v>2.1324636788049949</v>
      </c>
      <c r="E109" s="44">
        <v>17.270799110847282</v>
      </c>
      <c r="F109" s="44">
        <f t="shared" ca="1" si="5"/>
        <v>12.347220676463413</v>
      </c>
      <c r="G109">
        <f t="shared" ca="1" si="6"/>
        <v>0.14816664811756095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ESD</vt:lpstr>
      <vt:lpstr>length_scrap</vt:lpstr>
      <vt:lpstr>esd_scrap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</cp:lastModifiedBy>
  <dcterms:created xsi:type="dcterms:W3CDTF">2017-04-25T12:59:23Z</dcterms:created>
  <dcterms:modified xsi:type="dcterms:W3CDTF">2017-04-27T21:23:38Z</dcterms:modified>
</cp:coreProperties>
</file>