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38400" windowHeight="21060" tabRatio="500"/>
  </bookViews>
  <sheets>
    <sheet name="BigQuery_schema" sheetId="5" r:id="rId1"/>
    <sheet name="Raw" sheetId="1" r:id="rId2"/>
    <sheet name="Refined" sheetId="2" r:id="rId3"/>
    <sheet name="Denorm_Cand" sheetId="3" r:id="rId4"/>
    <sheet name="File_name" sheetId="4" r:id="rId5"/>
    <sheet name="Sheet1"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5" i="5" l="1"/>
  <c r="G116" i="5"/>
  <c r="G117" i="5"/>
  <c r="G118" i="5"/>
  <c r="G119" i="5"/>
  <c r="G120" i="5"/>
  <c r="G121" i="5"/>
  <c r="G122" i="5"/>
  <c r="G123" i="5"/>
  <c r="G124" i="5"/>
  <c r="G125" i="5"/>
  <c r="G126" i="5"/>
  <c r="G127" i="5"/>
  <c r="G128" i="5"/>
  <c r="G129" i="5"/>
  <c r="G130" i="5"/>
  <c r="G131" i="5"/>
  <c r="G132" i="5"/>
  <c r="G133" i="5"/>
  <c r="G134" i="5"/>
  <c r="G135" i="5"/>
  <c r="G136" i="5"/>
  <c r="G137" i="5"/>
  <c r="G138" i="5"/>
  <c r="G114" i="5"/>
  <c r="F139" i="5"/>
  <c r="G92" i="5"/>
  <c r="G93" i="5"/>
  <c r="G94" i="5"/>
  <c r="G95" i="5"/>
  <c r="G96" i="5"/>
  <c r="G97" i="5"/>
  <c r="G98" i="5"/>
  <c r="G99" i="5"/>
  <c r="G100" i="5"/>
  <c r="G101" i="5"/>
  <c r="G102" i="5"/>
  <c r="G103" i="5"/>
  <c r="G104" i="5"/>
  <c r="G105" i="5"/>
  <c r="G106" i="5"/>
  <c r="G107" i="5"/>
  <c r="G108" i="5"/>
  <c r="G109" i="5"/>
  <c r="G110" i="5"/>
  <c r="G111" i="5"/>
  <c r="G91" i="5"/>
  <c r="G68" i="5"/>
  <c r="G69" i="5"/>
  <c r="G70" i="5"/>
  <c r="G71" i="5"/>
  <c r="G72" i="5"/>
  <c r="G73" i="5"/>
  <c r="G74" i="5"/>
  <c r="G75" i="5"/>
  <c r="G76" i="5"/>
  <c r="G77" i="5"/>
  <c r="G78" i="5"/>
  <c r="G79" i="5"/>
  <c r="G80" i="5"/>
  <c r="G81" i="5"/>
  <c r="G82" i="5"/>
  <c r="G83" i="5"/>
  <c r="G84" i="5"/>
  <c r="G85" i="5"/>
  <c r="G86" i="5"/>
  <c r="G87" i="5"/>
  <c r="G88" i="5"/>
  <c r="G67" i="5"/>
  <c r="G45" i="5"/>
  <c r="G46" i="5"/>
  <c r="G47" i="5"/>
  <c r="G48" i="5"/>
  <c r="G49" i="5"/>
  <c r="G50" i="5"/>
  <c r="G51" i="5"/>
  <c r="G52" i="5"/>
  <c r="G53" i="5"/>
  <c r="G54" i="5"/>
  <c r="G55" i="5"/>
  <c r="G56" i="5"/>
  <c r="G57" i="5"/>
  <c r="G58" i="5"/>
  <c r="G59" i="5"/>
  <c r="G60" i="5"/>
  <c r="G61" i="5"/>
  <c r="G62" i="5"/>
  <c r="G63" i="5"/>
  <c r="G64" i="5"/>
  <c r="G44" i="5"/>
  <c r="G19" i="5"/>
  <c r="G20" i="5"/>
  <c r="G21" i="5"/>
  <c r="G22" i="5"/>
  <c r="G23" i="5"/>
  <c r="G24" i="5"/>
  <c r="G25" i="5"/>
  <c r="G26" i="5"/>
  <c r="G27" i="5"/>
  <c r="G28" i="5"/>
  <c r="G29" i="5"/>
  <c r="G30" i="5"/>
  <c r="G31" i="5"/>
  <c r="G32" i="5"/>
  <c r="G18" i="5"/>
  <c r="G3" i="5"/>
  <c r="G4" i="5"/>
  <c r="G5" i="5"/>
  <c r="G6" i="5"/>
  <c r="G7" i="5"/>
  <c r="G8" i="5"/>
  <c r="G9" i="5"/>
  <c r="G10" i="5"/>
  <c r="G11" i="5"/>
  <c r="G12" i="5"/>
  <c r="G13" i="5"/>
  <c r="G14" i="5"/>
  <c r="G15" i="5"/>
  <c r="G16" i="5"/>
  <c r="G2" i="5"/>
  <c r="F115" i="5"/>
  <c r="F116" i="5"/>
  <c r="F117" i="5"/>
  <c r="F118" i="5"/>
  <c r="F119" i="5"/>
  <c r="F120" i="5"/>
  <c r="F121" i="5"/>
  <c r="F122" i="5"/>
  <c r="F123" i="5"/>
  <c r="F124" i="5"/>
  <c r="F125" i="5"/>
  <c r="F126" i="5"/>
  <c r="F127" i="5"/>
  <c r="F128" i="5"/>
  <c r="F129" i="5"/>
  <c r="F130" i="5"/>
  <c r="F131" i="5"/>
  <c r="F132" i="5"/>
  <c r="F133" i="5"/>
  <c r="F134" i="5"/>
  <c r="F135" i="5"/>
  <c r="F136" i="5"/>
  <c r="F137" i="5"/>
  <c r="F138" i="5"/>
  <c r="F114" i="5"/>
  <c r="F92" i="5"/>
  <c r="F93" i="5"/>
  <c r="F94" i="5"/>
  <c r="F95" i="5"/>
  <c r="F96" i="5"/>
  <c r="F97" i="5"/>
  <c r="F98" i="5"/>
  <c r="F99" i="5"/>
  <c r="F100" i="5"/>
  <c r="F101" i="5"/>
  <c r="F102" i="5"/>
  <c r="F103" i="5"/>
  <c r="F104" i="5"/>
  <c r="F105" i="5"/>
  <c r="F106" i="5"/>
  <c r="F107" i="5"/>
  <c r="F108" i="5"/>
  <c r="F109" i="5"/>
  <c r="F110" i="5"/>
  <c r="F111" i="5"/>
  <c r="F91" i="5"/>
  <c r="F68" i="5"/>
  <c r="F69" i="5"/>
  <c r="F70" i="5"/>
  <c r="F71" i="5"/>
  <c r="F72" i="5"/>
  <c r="F73" i="5"/>
  <c r="F74" i="5"/>
  <c r="F75" i="5"/>
  <c r="F76" i="5"/>
  <c r="F77" i="5"/>
  <c r="F78" i="5"/>
  <c r="F79" i="5"/>
  <c r="F80" i="5"/>
  <c r="F81" i="5"/>
  <c r="F82" i="5"/>
  <c r="F83" i="5"/>
  <c r="F84" i="5"/>
  <c r="F85" i="5"/>
  <c r="F86" i="5"/>
  <c r="F87" i="5"/>
  <c r="F88" i="5"/>
  <c r="F67" i="5"/>
  <c r="F45" i="5"/>
  <c r="F46" i="5"/>
  <c r="F47" i="5"/>
  <c r="F48" i="5"/>
  <c r="F49" i="5"/>
  <c r="F50" i="5"/>
  <c r="F51" i="5"/>
  <c r="F52" i="5"/>
  <c r="F53" i="5"/>
  <c r="F54" i="5"/>
  <c r="F55" i="5"/>
  <c r="F56" i="5"/>
  <c r="F57" i="5"/>
  <c r="F58" i="5"/>
  <c r="F59" i="5"/>
  <c r="F60" i="5"/>
  <c r="F61" i="5"/>
  <c r="F62" i="5"/>
  <c r="F63" i="5"/>
  <c r="F64" i="5"/>
  <c r="F44" i="5"/>
  <c r="F36" i="5"/>
  <c r="F37" i="5"/>
  <c r="F38" i="5"/>
  <c r="F39" i="5"/>
  <c r="F40" i="5"/>
  <c r="F41" i="5"/>
  <c r="F35" i="5"/>
  <c r="F19" i="5"/>
  <c r="F20" i="5"/>
  <c r="F21" i="5"/>
  <c r="F22" i="5"/>
  <c r="F23" i="5"/>
  <c r="F24" i="5"/>
  <c r="F25" i="5"/>
  <c r="F26" i="5"/>
  <c r="F27" i="5"/>
  <c r="F28" i="5"/>
  <c r="F29" i="5"/>
  <c r="F30" i="5"/>
  <c r="F31" i="5"/>
  <c r="F32" i="5"/>
  <c r="F18" i="5"/>
  <c r="F3" i="5"/>
  <c r="F4" i="5"/>
  <c r="F5" i="5"/>
  <c r="F6" i="5"/>
  <c r="F7" i="5"/>
  <c r="F8" i="5"/>
  <c r="F9" i="5"/>
  <c r="F10" i="5"/>
  <c r="F11" i="5"/>
  <c r="F12" i="5"/>
  <c r="F13" i="5"/>
  <c r="F14" i="5"/>
  <c r="F15" i="5"/>
  <c r="F16" i="5"/>
  <c r="F2" i="5"/>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1" i="3"/>
  <c r="H117" i="2"/>
  <c r="H118" i="2"/>
  <c r="H119" i="2"/>
  <c r="H120" i="2"/>
  <c r="H121" i="2"/>
  <c r="H122" i="2"/>
  <c r="H123" i="2"/>
  <c r="H124" i="2"/>
  <c r="H125" i="2"/>
  <c r="H126" i="2"/>
  <c r="H127" i="2"/>
  <c r="H128" i="2"/>
  <c r="H129" i="2"/>
  <c r="H130" i="2"/>
  <c r="H131" i="2"/>
  <c r="H132" i="2"/>
  <c r="H133" i="2"/>
  <c r="H134" i="2"/>
  <c r="H135" i="2"/>
  <c r="H136" i="2"/>
  <c r="H137" i="2"/>
  <c r="H138" i="2"/>
  <c r="H139" i="2"/>
  <c r="H140" i="2"/>
  <c r="H116" i="2"/>
  <c r="H115" i="2"/>
  <c r="H141"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H114"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93" i="2"/>
  <c r="H93" i="2"/>
  <c r="H92" i="2"/>
  <c r="G91" i="2"/>
  <c r="G92" i="2"/>
  <c r="H91"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69" i="2"/>
  <c r="H69" i="2"/>
  <c r="H68" i="2"/>
  <c r="G67" i="2"/>
  <c r="G68" i="2"/>
  <c r="H67"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46" i="2"/>
  <c r="H46" i="2"/>
  <c r="H45" i="2"/>
  <c r="G44" i="2"/>
  <c r="G45" i="2"/>
  <c r="H44" i="2"/>
  <c r="G38" i="2"/>
  <c r="H38" i="2"/>
  <c r="G39" i="2"/>
  <c r="H39" i="2"/>
  <c r="G40" i="2"/>
  <c r="H40" i="2"/>
  <c r="G41" i="2"/>
  <c r="H41" i="2"/>
  <c r="G42" i="2"/>
  <c r="H42" i="2"/>
  <c r="G43" i="2"/>
  <c r="H43" i="2"/>
  <c r="G37" i="2"/>
  <c r="H37" i="2"/>
  <c r="H36"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 i="2"/>
  <c r="H21" i="2"/>
  <c r="H22" i="2"/>
  <c r="H23" i="2"/>
  <c r="H24" i="2"/>
  <c r="H25" i="2"/>
  <c r="H26" i="2"/>
  <c r="H27" i="2"/>
  <c r="H28" i="2"/>
  <c r="H29" i="2"/>
  <c r="H30" i="2"/>
  <c r="H31" i="2"/>
  <c r="H32" i="2"/>
  <c r="H33" i="2"/>
  <c r="H34" i="2"/>
  <c r="H20" i="2"/>
  <c r="H35" i="2"/>
  <c r="H19" i="2"/>
  <c r="H4" i="2"/>
  <c r="H5" i="2"/>
  <c r="H6" i="2"/>
  <c r="H7" i="2"/>
  <c r="H8" i="2"/>
  <c r="H9" i="2"/>
  <c r="H10" i="2"/>
  <c r="H11" i="2"/>
  <c r="H12" i="2"/>
  <c r="H13" i="2"/>
  <c r="H14" i="2"/>
  <c r="H15" i="2"/>
  <c r="H16" i="2"/>
  <c r="H17" i="2"/>
  <c r="H3" i="2"/>
  <c r="H18" i="2"/>
  <c r="H2" i="2"/>
</calcChain>
</file>

<file path=xl/sharedStrings.xml><?xml version="1.0" encoding="utf-8"?>
<sst xmlns="http://schemas.openxmlformats.org/spreadsheetml/2006/main" count="2655" uniqueCount="525">
  <si>
    <t>Column Name</t>
  </si>
  <si>
    <t>Field Name</t>
  </si>
  <si>
    <t>Position</t>
  </si>
  <si>
    <t>Null?</t>
  </si>
  <si>
    <t>Data Type</t>
  </si>
  <si>
    <t>Description</t>
  </si>
  <si>
    <t>CMTE_ID</t>
  </si>
  <si>
    <t>Committee Identification</t>
  </si>
  <si>
    <t>N</t>
  </si>
  <si>
    <t>VARCHAR2(9)</t>
  </si>
  <si>
    <t>A 9-character alpha-numeric code assigned to a committee by the Federal Election Commission. The committee ID for a specific committee always remains the same.</t>
  </si>
  <si>
    <t>CMTE_NM</t>
  </si>
  <si>
    <t>Committee Name</t>
  </si>
  <si>
    <t>Y</t>
  </si>
  <si>
    <t>VARCHAR2(200)</t>
  </si>
  <si>
    <t>TRES_NM</t>
  </si>
  <si>
    <t>Treasurer's Name</t>
  </si>
  <si>
    <t>VARCHAR2(90)</t>
  </si>
  <si>
    <t>The officially registered treasurer for the committee.</t>
  </si>
  <si>
    <t>CMTE_ST1</t>
  </si>
  <si>
    <t>Street One</t>
  </si>
  <si>
    <t>VARCHAR2(34)</t>
  </si>
  <si>
    <t>CMTE_ST2</t>
  </si>
  <si>
    <t>Street Two</t>
  </si>
  <si>
    <t>CMTE_CITY</t>
  </si>
  <si>
    <t>City or Town</t>
  </si>
  <si>
    <t>VARCHAR2(30)</t>
  </si>
  <si>
    <t>CMTE_ST</t>
  </si>
  <si>
    <t>State</t>
  </si>
  <si>
    <t>VARCHAR2(2)</t>
  </si>
  <si>
    <t>CMTE_ZIP</t>
  </si>
  <si>
    <t>Zip Code</t>
  </si>
  <si>
    <t>CMTE_DSGN</t>
  </si>
  <si>
    <t>Committee Designation</t>
  </si>
  <si>
    <t>VARCHAR2(1)</t>
  </si>
  <si>
    <t>A = Authorized by a candidate</t>
  </si>
  <si>
    <t>B = Lobbyist/Registrant PAC</t>
  </si>
  <si>
    <t>D = Leadership PAC</t>
  </si>
  <si>
    <t>J = Joint fundraiser</t>
  </si>
  <si>
    <t>P = Principal campaign committee of a candidate</t>
  </si>
  <si>
    <t>U = Unauthorized</t>
  </si>
  <si>
    <t>CMTE_TP</t>
  </si>
  <si>
    <t>Committee Type</t>
  </si>
  <si>
    <t>List of committee type codes</t>
  </si>
  <si>
    <t>CMTE_PTY_AFFILIATION</t>
  </si>
  <si>
    <t>Committee Party</t>
  </si>
  <si>
    <t>VARCHAR2(3)</t>
  </si>
  <si>
    <t>List of party codes</t>
  </si>
  <si>
    <t>CMTE_FILING_FREQ</t>
  </si>
  <si>
    <t>Filing Frequency</t>
  </si>
  <si>
    <t>A = Administratively terminated</t>
  </si>
  <si>
    <t>D = Debt</t>
  </si>
  <si>
    <t>M = Monthly filer</t>
  </si>
  <si>
    <t>Q = Quarterly filer</t>
  </si>
  <si>
    <t>T = Terminated</t>
  </si>
  <si>
    <t>W = Waived</t>
  </si>
  <si>
    <t>ORG_TP</t>
  </si>
  <si>
    <t>Interest Group Category</t>
  </si>
  <si>
    <t>C = Corporation</t>
  </si>
  <si>
    <t>L = Labor organization</t>
  </si>
  <si>
    <t>M = Membership organization</t>
  </si>
  <si>
    <t>T = Trade association</t>
  </si>
  <si>
    <t>V = Cooperative</t>
  </si>
  <si>
    <t>W = Corporation without capital stock</t>
  </si>
  <si>
    <t>CONNECTED_ORG_NM</t>
  </si>
  <si>
    <t>Connected Organization's Name</t>
  </si>
  <si>
    <t>CAND_ID</t>
  </si>
  <si>
    <t>Candidate Identification</t>
  </si>
  <si>
    <t>When a committee has a committee type designation of H, S, or P the identification number of the candidate will be entered in this field.</t>
  </si>
  <si>
    <t>Tables Name</t>
  </si>
  <si>
    <t>Committee Master</t>
  </si>
  <si>
    <t>DDL</t>
  </si>
  <si>
    <t>CMTE_MST</t>
  </si>
  <si>
    <t>DT_mod</t>
  </si>
  <si>
    <t>A 9-character alpha-numeric code assigned to a candidate by the Federal Election Commission. The candidate ID for a specific candidate remains the same across election cycles as long as the candidate is running for the same office.</t>
  </si>
  <si>
    <t>CAND_NAME</t>
  </si>
  <si>
    <t>Candidate Name</t>
  </si>
  <si>
    <t>VVARCHAR2(200)</t>
  </si>
  <si>
    <t>CAND_PTY_AFFILIATION</t>
  </si>
  <si>
    <t>Party Affiliation</t>
  </si>
  <si>
    <t>The political party affiliation reported by the candidate.</t>
  </si>
  <si>
    <t>CAND_ELECTION_YR</t>
  </si>
  <si>
    <t>Year of Election</t>
  </si>
  <si>
    <t>Number(4)</t>
  </si>
  <si>
    <t>Candidate's election year from a Statement of Candidacy or state ballot list.</t>
  </si>
  <si>
    <t>CAND_OFFICE_ST</t>
  </si>
  <si>
    <t>Candidate State</t>
  </si>
  <si>
    <t>House = state of race</t>
  </si>
  <si>
    <t>President  = US</t>
  </si>
  <si>
    <t>Senate = state of race</t>
  </si>
  <si>
    <t>CAND_OFFICE</t>
  </si>
  <si>
    <t>Candidate Office</t>
  </si>
  <si>
    <t>H = House</t>
  </si>
  <si>
    <t>P = President</t>
  </si>
  <si>
    <t>S = Senate</t>
  </si>
  <si>
    <t>CAND_OFFICE_DISTRICT</t>
  </si>
  <si>
    <t>Candidate District</t>
  </si>
  <si>
    <t>Congressional district number.</t>
  </si>
  <si>
    <t>Congressional At Large 00</t>
  </si>
  <si>
    <t>Senate 00</t>
  </si>
  <si>
    <t>Presidential 00</t>
  </si>
  <si>
    <t>CAND_ICI</t>
  </si>
  <si>
    <t>Incumbent Challenger Status</t>
  </si>
  <si>
    <t>C = Challenger</t>
  </si>
  <si>
    <t>I = Incumbent</t>
  </si>
  <si>
    <t>O = Open Seat is used to indicate an open seat.  Open seats are defined as seats where the incumbent never sought re-election.</t>
  </si>
  <si>
    <t>CAND_STATUS</t>
  </si>
  <si>
    <t>Candidate Status</t>
  </si>
  <si>
    <t>C = Statutory candidate</t>
  </si>
  <si>
    <t>F = Statutory candidate for future election</t>
  </si>
  <si>
    <t>N = Not yet a statutory candidate</t>
  </si>
  <si>
    <t>P = Statutory candidate in prior cycle</t>
  </si>
  <si>
    <t>CAND_PCC</t>
  </si>
  <si>
    <t>Principal Campaign Committee</t>
  </si>
  <si>
    <t>The ID assigned by the Federal Election Commission to the candidate's principal campaign committee for a given election cycle.</t>
  </si>
  <si>
    <t>CAND_ST1</t>
  </si>
  <si>
    <t>Mailing Address - Street</t>
  </si>
  <si>
    <t>CAND_ST2</t>
  </si>
  <si>
    <t>Mailing Address - Street2 </t>
  </si>
  <si>
    <t>Mailing Address - Street2</t>
  </si>
  <si>
    <t>CAND_CITY</t>
  </si>
  <si>
    <t>Mailing Address - City </t>
  </si>
  <si>
    <t>Mailing Address - City</t>
  </si>
  <si>
    <t>CAND_ST</t>
  </si>
  <si>
    <t>Mailing Address - State </t>
  </si>
  <si>
    <t>Mailing Address - State</t>
  </si>
  <si>
    <t>CAND_ZIP</t>
  </si>
  <si>
    <t>Mailing Address - Zip Code </t>
  </si>
  <si>
    <t>Mailing Address - Zip Code</t>
  </si>
  <si>
    <t>Candidate Master</t>
  </si>
  <si>
    <t>CAND_MST</t>
  </si>
  <si>
    <t>VARCHAR2 (9)</t>
  </si>
  <si>
    <t>Candidate Election Year</t>
  </si>
  <si>
    <t>NUMBER (4)</t>
  </si>
  <si>
    <t>Candidate's election year</t>
  </si>
  <si>
    <t>FEC_ELECTION_YR</t>
  </si>
  <si>
    <t>FEC Election Year</t>
  </si>
  <si>
    <t>Active 2-year period</t>
  </si>
  <si>
    <t>VARCHAR2 (1)</t>
  </si>
  <si>
    <t>LINKAGE_ID</t>
  </si>
  <si>
    <t>Linkage ID</t>
  </si>
  <si>
    <t>NUMBER (12)</t>
  </si>
  <si>
    <t>Unique link ID</t>
  </si>
  <si>
    <t>Candidate to Committee Linkage</t>
  </si>
  <si>
    <t>CAND_CMT_LINK</t>
  </si>
  <si>
    <t>Filer Identification Number</t>
  </si>
  <si>
    <t>A 9-character alpha-numeric code assigned to a committee by the Federal Election Commission</t>
  </si>
  <si>
    <t>AMNDT_IND</t>
  </si>
  <si>
    <t>Amendment Indicator</t>
  </si>
  <si>
    <t>Indicates if the report being filed is new (N), an amendment (A) to a previous report, or a termination (T) report.</t>
  </si>
  <si>
    <t>RPT_TP</t>
  </si>
  <si>
    <t>Report Type</t>
  </si>
  <si>
    <t>VARCHAR2 (3)</t>
  </si>
  <si>
    <t>Indicates the type of report filed. List of report type codes</t>
  </si>
  <si>
    <t>TRANSACTION_PGI</t>
  </si>
  <si>
    <t>Primary-General Indicator</t>
  </si>
  <si>
    <t>VARCHAR2 (5)</t>
  </si>
  <si>
    <t>This code indicates the election for which the contribution was made. EYYYY (election Primary, General, Other plus election year)</t>
  </si>
  <si>
    <t>IMAGE_NUM</t>
  </si>
  <si>
    <t>Image Number</t>
  </si>
  <si>
    <t>VARCHAR2 (11)</t>
  </si>
  <si>
    <t>or VARCHAR2(18)</t>
  </si>
  <si>
    <t>11-digit Image Number Format</t>
  </si>
  <si>
    <t>YYOORRRFFFF</t>
  </si>
  <si>
    <t>YY - scanning year </t>
  </si>
  <si>
    <t>OO - office (01 - House, 02 - Senate, 03 - FEC Paper, 9x - FEC Electronic) </t>
  </si>
  <si>
    <t>RRR - reel number </t>
  </si>
  <si>
    <t>FFFF- frame number</t>
  </si>
  <si>
    <t>18-digit Image Number Format (June 29, 2015)</t>
  </si>
  <si>
    <t>YYYYMMDDSSPPPPPPPP</t>
  </si>
  <si>
    <t>YYYY - scanning year </t>
  </si>
  <si>
    <t>MM - scanning month </t>
  </si>
  <si>
    <t>DD - scanning day </t>
  </si>
  <si>
    <t>SS - source (02 - Senate, 03 - FEC Paper, 9x - FEC Electronic) </t>
  </si>
  <si>
    <t>PPPPPPPP - page (reset to zero every year on January 1)</t>
  </si>
  <si>
    <t>TRANSACTION_TP</t>
  </si>
  <si>
    <t>Transaction Type</t>
  </si>
  <si>
    <t>Transaction types 10J, 11J, 13, 15J, 15Z, 16C, 16F, 16G, 16R, 17R, 17Z, 18G, 18J, 18K, 18U, 19J, 20, 20C, 20F, 20G, 20R, 22H, 22Z, 23Y, 24A, 24C, 24E, 24F, 24G, 24H, 24K, 24N, 24P, 24R, 24U, 24Z and 29 are included in the OTH file. Beginning with 2016 transaction types 30F, 30G, 30J, 30K, 31F, 31G, 31J, 31K, 32F, 32G, 32J, 32K, 40, 40Z, 41, 41Z, 42 and 42Z are also included in the OTH file.</t>
  </si>
  <si>
    <t>For more information about transaction type codes see this list of transaction type codes</t>
  </si>
  <si>
    <t>ENTITY_TP</t>
  </si>
  <si>
    <t>Entity Type</t>
  </si>
  <si>
    <t>ONLY VALID FOR ELECTRONIC FILINGS received after April 2002.</t>
  </si>
  <si>
    <t>CAN = Candidate</t>
  </si>
  <si>
    <t>CCM = Candidate Committee</t>
  </si>
  <si>
    <t>COM = Committee</t>
  </si>
  <si>
    <t>IND = Individual (a person)</t>
  </si>
  <si>
    <t>ORG = Organization (not a committee and not a person)</t>
  </si>
  <si>
    <t>PAC = Political Action Committee</t>
  </si>
  <si>
    <t>PTY = Party Organization</t>
  </si>
  <si>
    <t>NAME</t>
  </si>
  <si>
    <t>Contributor/Lender/Transfer Name</t>
  </si>
  <si>
    <t>VARCHAR2 (200)</t>
  </si>
  <si>
    <t>CITY</t>
  </si>
  <si>
    <t>City/Town</t>
  </si>
  <si>
    <t>VARCHAR2 (30)</t>
  </si>
  <si>
    <t>STATE</t>
  </si>
  <si>
    <t>VARCHAR2 (2)</t>
  </si>
  <si>
    <t>ZIP_CODE</t>
  </si>
  <si>
    <t>EMPLOYER</t>
  </si>
  <si>
    <t>Employer</t>
  </si>
  <si>
    <t>VARCHAR2 (38)</t>
  </si>
  <si>
    <t>OCCUPATION</t>
  </si>
  <si>
    <t>Occupation</t>
  </si>
  <si>
    <t>TRANSACTION_DT</t>
  </si>
  <si>
    <t>Transaction Date(MMDDYYYY)</t>
  </si>
  <si>
    <t>DATE</t>
  </si>
  <si>
    <t>TRANSACTION_AMT</t>
  </si>
  <si>
    <t>Transaction Amount</t>
  </si>
  <si>
    <t>NUMBER (14,2)</t>
  </si>
  <si>
    <t>OTHER_ID</t>
  </si>
  <si>
    <t>Other Identification Number</t>
  </si>
  <si>
    <t>For contributions from individuals this column is null. For contributions from candidates or other committees this column will contain that contributor's FEC ID.</t>
  </si>
  <si>
    <t>TRAN_ID</t>
  </si>
  <si>
    <t>Transaction ID</t>
  </si>
  <si>
    <t>VARCHAR2 (32)</t>
  </si>
  <si>
    <t>ONLY VALID FOR ELECTRONIC FILINGS. A unique identifier associated with each itemization or transaction appearing in an FEC electronic file. A transaction ID is unique for a specific committee for a specific report. In other words, if committee, C1, files a Q3 New with transaction SA123 and then files 3 amendments to the Q3 transaction SA123 will be identified by transaction ID SA123 in all 4 filings.</t>
  </si>
  <si>
    <t>FILE_NUM</t>
  </si>
  <si>
    <t>File Number / Report ID</t>
  </si>
  <si>
    <t>NUMBER (22)</t>
  </si>
  <si>
    <t>Unique report id</t>
  </si>
  <si>
    <t>MEMO_CD</t>
  </si>
  <si>
    <t>Memo Code</t>
  </si>
  <si>
    <t>'X' indicates that the amount is NOT to be included in the itemization total.</t>
  </si>
  <si>
    <t>MEMO_TEXT</t>
  </si>
  <si>
    <t>Memo Text</t>
  </si>
  <si>
    <t>VARCHAR2 (100)</t>
  </si>
  <si>
    <t>A description of the activity. Memo Text is available on itemized amounts on Schedules A and B. These transactions are included in the itemization total.</t>
  </si>
  <si>
    <t>SUB_ID</t>
  </si>
  <si>
    <t>FEC Record Number</t>
  </si>
  <si>
    <t>NUMBER (19)</t>
  </si>
  <si>
    <t>Unique row ID</t>
  </si>
  <si>
    <t>Contributions to Committees from Committees</t>
  </si>
  <si>
    <t>CONTRIB_TO_CMTE_TO_CMTE</t>
  </si>
  <si>
    <t>VARCHAR2 (18)</t>
  </si>
  <si>
    <t>Identification number of committee filing report. A 9-character alpha-numeric code assigned to a committee by the Federal Election Commission</t>
  </si>
  <si>
    <t>VARCHAR2 (11) or VARCHAR2(18)</t>
  </si>
  <si>
    <t>Transaction types 24A, 24C, 24E, 24F, 24H, 24K, 24N, 24P, 24R and 24Z are included in the PAS2 file.</t>
  </si>
  <si>
    <t>Recipient/Payee</t>
  </si>
  <si>
    <t>FEC ID of the recipient committee or the supported or opposed candidate ID.</t>
  </si>
  <si>
    <t>Candidate Identification Number</t>
  </si>
  <si>
    <t>Recipient Candidate ID. Candidate receiving money from the filing committee</t>
  </si>
  <si>
    <t>Contributions to Candidates from Committees</t>
  </si>
  <si>
    <t>VARCHAR2(18)</t>
  </si>
  <si>
    <t>CONTRIB_TO_CAND_FR_CMTE</t>
  </si>
  <si>
    <t>This code indicates the election for which the contribution was made. EYYYY (election plus election year)</t>
  </si>
  <si>
    <t>P = Primary</t>
  </si>
  <si>
    <t>G = General</t>
  </si>
  <si>
    <t>O = Other</t>
  </si>
  <si>
    <t>C = Convention</t>
  </si>
  <si>
    <t>R = Runoff</t>
  </si>
  <si>
    <t>S = Special</t>
  </si>
  <si>
    <t>E = Recount</t>
  </si>
  <si>
    <t>Transaction types 10, 11, 15, 15C, 15E, 15I, 15T, 19, 22Y, 24I, 24T, 20Y and 21Y are included in the INDIV file. Beginning with 2016 transaction types 30, 30T, 31, 31T, 32, 32T, 40T, 40Y, 41T, 41Y, 42T and 42Y are also included in the INDIV file.</t>
  </si>
  <si>
    <t>Contributions by Individuals</t>
  </si>
  <si>
    <t>CONTRIB_TO_CAND_FR_INDV</t>
  </si>
  <si>
    <t>RPT_YR</t>
  </si>
  <si>
    <t>Report Year </t>
  </si>
  <si>
    <t>LINE_NUM</t>
  </si>
  <si>
    <t>Line Number </t>
  </si>
  <si>
    <t>Indicates FEC Form line number</t>
  </si>
  <si>
    <t>FORM_TP_CD</t>
  </si>
  <si>
    <t>Form Type </t>
  </si>
  <si>
    <t>VARCHAR2 (8)</t>
  </si>
  <si>
    <t>Indicates FEC Form</t>
  </si>
  <si>
    <t>SCHED_TP_CD</t>
  </si>
  <si>
    <t>Schedule Type</t>
  </si>
  <si>
    <t>Schedule B - Itemized Disbursements</t>
  </si>
  <si>
    <t>Primary General Indicator</t>
  </si>
  <si>
    <t>PURPOSE</t>
  </si>
  <si>
    <t>Purpose</t>
  </si>
  <si>
    <t>CATEGORY</t>
  </si>
  <si>
    <t>Disbursement Category Code </t>
  </si>
  <si>
    <t>001-012 and 101-107</t>
  </si>
  <si>
    <t>CATEGORY_DESC</t>
  </si>
  <si>
    <t>Disbursement Category Code Description </t>
  </si>
  <si>
    <t>VARCHAR2 (40)</t>
  </si>
  <si>
    <t>List of Disbursement Category Codes and their meaning</t>
  </si>
  <si>
    <t>A description of the activity. Memo Text is available on itemized amounts on Schedule B. These transactions are included in the itemization total.</t>
  </si>
  <si>
    <t>NUMBER (7)</t>
  </si>
  <si>
    <t>VARCHAR2 (32) </t>
  </si>
  <si>
    <t>BACK_REF_TRAN_ID</t>
  </si>
  <si>
    <t>Back Reference Transaction ID</t>
  </si>
  <si>
    <t>ONLY VALID FOR ELECTRONIC FILINGS. Used to associate one transaction with another transaction in the same report (using file number, transaction ID and back reference transaction ID). For example, a credit card payment and the subitemization of specific purchases. The back reference transaction ID of the specific purchases will equal the transaction ID of the payment to the credit card company.</t>
  </si>
  <si>
    <t>Committee Operating Expenditures</t>
  </si>
  <si>
    <t>CMTE_OPS_EXP</t>
  </si>
  <si>
    <t>SUB_ID  VARCHAR(20),</t>
  </si>
  <si>
    <t>CAND_ID  VARCHAR(9),</t>
  </si>
  <si>
    <t>CAND_NAME  VARCHAR(200),</t>
  </si>
  <si>
    <t>CAND_PTY_AFFILIATION  VARCHAR(3),</t>
  </si>
  <si>
    <t>CAND_ELECTION_YR  INT(4),</t>
  </si>
  <si>
    <t>CAND_OFFICE_ST  VARCHAR(2),</t>
  </si>
  <si>
    <t>CAND_OFFICE  VARCHAR(1),</t>
  </si>
  <si>
    <t>CAND_OFFICE_DISTRICT  VARCHAR(2),</t>
  </si>
  <si>
    <t>CAND_ICI  VARCHAR(1),</t>
  </si>
  <si>
    <t>CAND_STATUS  VARCHAR(1),</t>
  </si>
  <si>
    <t>CAND_PCC  VARCHAR(9),</t>
  </si>
  <si>
    <t>CAND_ST1  VARCHAR(34),</t>
  </si>
  <si>
    <t>CAND_ST2  VARCHAR(34),</t>
  </si>
  <si>
    <t>CAND_CITY  VARCHAR(30),</t>
  </si>
  <si>
    <t>CAND_ST  VARCHAR(2),</t>
  </si>
  <si>
    <t>CAND_ZIP  VARCHAR(9),</t>
  </si>
  <si>
    <t>CMTE_ID  VARCHAR(9),</t>
  </si>
  <si>
    <t>CMTE_NM  VARCHAR(200),</t>
  </si>
  <si>
    <t>TRES_NM  VARCHAR(90),</t>
  </si>
  <si>
    <t>CMTE_ST1  VARCHAR(34),</t>
  </si>
  <si>
    <t>CMTE_ST2  VARCHAR(34),</t>
  </si>
  <si>
    <t>CMTE_CITY  VARCHAR(30),</t>
  </si>
  <si>
    <t>CMTE_ST  VARCHAR(2),</t>
  </si>
  <si>
    <t>CMTE_ZIP  VARCHAR(9),</t>
  </si>
  <si>
    <t>CMTE_DSGN  VARCHAR(1),</t>
  </si>
  <si>
    <t>CMTE_TP  VARCHAR(1),</t>
  </si>
  <si>
    <t>CMTE_PTY_AFFILIATION  VARCHAR(3),</t>
  </si>
  <si>
    <t>CMTE_FILING_FREQ  VARCHAR(1),</t>
  </si>
  <si>
    <t>ORG_TP  VARCHAR(1),</t>
  </si>
  <si>
    <t>CONNECTED_ORG_NM  VARCHAR(200),</t>
  </si>
  <si>
    <t>CAND_ID1  VARCHAR(9),</t>
  </si>
  <si>
    <t>CMTE_ID1  VARCHAR(9),</t>
  </si>
  <si>
    <t>AMNDT_IND  VARCHAR(1),</t>
  </si>
  <si>
    <t>RPT_TP  VARCHAR(3),</t>
  </si>
  <si>
    <t>TRANSACTION_PGI  VARCHAR(5),</t>
  </si>
  <si>
    <t>IMAGE_NUM  VARCHAR(20),</t>
  </si>
  <si>
    <t>TRANSACTION_TP  VARCHAR(3),</t>
  </si>
  <si>
    <t>ENTITY_TP  VARCHAR(3),</t>
  </si>
  <si>
    <t>NAME1  VARCHAR(200),</t>
  </si>
  <si>
    <t>CITY  VARCHAR(30),</t>
  </si>
  <si>
    <t>STATE  VARCHAR(2),</t>
  </si>
  <si>
    <t>ZIP_CODE  VARCHAR(9),</t>
  </si>
  <si>
    <t>EMPLOYER  VARCHAR(38),</t>
  </si>
  <si>
    <t>OCCUPATION  VARCHAR(38),</t>
  </si>
  <si>
    <t>TRANSACTION_DT  VARCHAR(30),</t>
  </si>
  <si>
    <t>TRANSACTION_AMT  DECIMAL(14,2),</t>
  </si>
  <si>
    <t>OTHER_ID  VARCHAR(9),</t>
  </si>
  <si>
    <t>CAND_ID2  VARCHAR(9),</t>
  </si>
  <si>
    <t>TRAN_ID  VARCHAR(32),</t>
  </si>
  <si>
    <t>FILE_NUM  INT(22),</t>
  </si>
  <si>
    <t>MEMO_CD  VARCHAR(1),</t>
  </si>
  <si>
    <t>MEMO_TEXT  VARCHAR(100),</t>
  </si>
  <si>
    <t>'SUB_ID','varchar(20)','NO','PRI',NULL,''</t>
  </si>
  <si>
    <t>'CAND_ID','varchar(9)','YES','',NULL,''</t>
  </si>
  <si>
    <t>'CAND_NAME','varchar(200)','YES','',NULL,''</t>
  </si>
  <si>
    <t>'CAND_PTY_AFFILIATION','varchar(3)','YES','',NULL,''</t>
  </si>
  <si>
    <t>'CAND_ELECTION_YR','int(4)','YES','',NULL,''</t>
  </si>
  <si>
    <t>'CAND_OFFICE_ST','varchar(2)','YES','',NULL,''</t>
  </si>
  <si>
    <t>'CAND_OFFICE','varchar(1)','YES','',NULL,''</t>
  </si>
  <si>
    <t>'CAND_OFFICE_DISTRICT','varchar(2)','YES','',NULL,''</t>
  </si>
  <si>
    <t>'CAND_ICI','varchar(1)','YES','',NULL,''</t>
  </si>
  <si>
    <t>'CAND_STATUS','varchar(1)','YES','',NULL,''</t>
  </si>
  <si>
    <t>'CAND_PCC','varchar(9)','YES','',NULL,''</t>
  </si>
  <si>
    <t>'CAND_ST1','varchar(34)','YES','',NULL,''</t>
  </si>
  <si>
    <t>'CAND_ST2','varchar(34)','YES','',NULL,''</t>
  </si>
  <si>
    <t>'CAND_CITY','varchar(30)','YES','',NULL,''</t>
  </si>
  <si>
    <t>'CAND_ST','varchar(2)','YES','',NULL,''</t>
  </si>
  <si>
    <t>'CAND_ZIP','varchar(9)','YES','',NULL,''</t>
  </si>
  <si>
    <t>'CMTE_ID','varchar(9)','YES','',NULL,''</t>
  </si>
  <si>
    <t>'CMTE_NM','varchar(200)','YES','',NULL,''</t>
  </si>
  <si>
    <t>'TRES_NM','varchar(90)','YES','',NULL,''</t>
  </si>
  <si>
    <t>'CMTE_ST1','varchar(34)','YES','',NULL,''</t>
  </si>
  <si>
    <t>'CMTE_ST2','varchar(34)','YES','',NULL,''</t>
  </si>
  <si>
    <t>'CMTE_CITY','varchar(30)','YES','',NULL,''</t>
  </si>
  <si>
    <t>'CMTE_ST','varchar(2)','YES','',NULL,''</t>
  </si>
  <si>
    <t>'CMTE_ZIP','varchar(9)','YES','',NULL,''</t>
  </si>
  <si>
    <t>'CMTE_DSGN','varchar(1)','YES','',NULL,''</t>
  </si>
  <si>
    <t>'CMTE_TP','varchar(1)','YES','',NULL,''</t>
  </si>
  <si>
    <t>'CMTE_PTY_AFFILIATION','varchar(3)','YES','',NULL,''</t>
  </si>
  <si>
    <t>'CMTE_FILING_FREQ','varchar(1)','YES','',NULL,''</t>
  </si>
  <si>
    <t>'ORG_TP','varchar(1)','YES','',NULL,''</t>
  </si>
  <si>
    <t>'CONNECTED_ORG_NM','varchar(200)','YES','',NULL,''</t>
  </si>
  <si>
    <t>'CAND_ID1','varchar(9)','YES','',NULL,''</t>
  </si>
  <si>
    <t>'CMTE_ID1','varchar(9)','YES','',NULL,''</t>
  </si>
  <si>
    <t>'AMNDT_IND','varchar(1)','YES','',NULL,''</t>
  </si>
  <si>
    <t>'RPT_TP','varchar(3)','YES','',NULL,''</t>
  </si>
  <si>
    <t>'TRANSACTION_PGI','varchar(5)','YES','',NULL,''</t>
  </si>
  <si>
    <t>'IMAGE_NUM','varchar(20)','YES','',NULL,''</t>
  </si>
  <si>
    <t>'TRANSACTION_TP','varchar(3)','YES','',NULL,''</t>
  </si>
  <si>
    <t>'ENTITY_TP','varchar(3)','YES','',NULL,''</t>
  </si>
  <si>
    <t>'NAME1','varchar(200)','YES','',NULL,''</t>
  </si>
  <si>
    <t>'CITY','varchar(30)','YES','',NULL,''</t>
  </si>
  <si>
    <t>'STATE','varchar(2)','YES','',NULL,''</t>
  </si>
  <si>
    <t>'ZIP_CODE','varchar(9)','YES','',NULL,''</t>
  </si>
  <si>
    <t>'EMPLOYER','varchar(38)','YES','',NULL,''</t>
  </si>
  <si>
    <t>'OCCUPATION','varchar(38)','YES','',NULL,''</t>
  </si>
  <si>
    <t>'TRANSACTION_DT','varchar(30)','YES','',NULL,''</t>
  </si>
  <si>
    <t>'TRANSACTION_AMT','decimal(14,2)','YES','',NULL,''</t>
  </si>
  <si>
    <t>'OTHER_ID','varchar(9)','YES','',NULL,''</t>
  </si>
  <si>
    <t>'CAND_ID2','varchar(9)','YES','',NULL,''</t>
  </si>
  <si>
    <t>'TRAN_ID','varchar(32)','YES','',NULL,''</t>
  </si>
  <si>
    <t>'FILE_NUM','int(22)','YES','',NULL,''</t>
  </si>
  <si>
    <t>'MEMO_CD','varchar(1)','YES','',NULL,''</t>
  </si>
  <si>
    <t>'MEMO_TEXT','varchar(100)','YES','',NULL,''</t>
  </si>
  <si>
    <t>'TRANS_DT','date','YES','',NULL,''</t>
  </si>
  <si>
    <t>'TRANS_YR','varchar(4)','YES','',NULL,''</t>
  </si>
  <si>
    <t>varchar(20)</t>
  </si>
  <si>
    <t>NO</t>
  </si>
  <si>
    <t>PRI</t>
  </si>
  <si>
    <t>varchar(9)</t>
  </si>
  <si>
    <t>YES</t>
  </si>
  <si>
    <t>varchar(200)</t>
  </si>
  <si>
    <t>varchar(3)</t>
  </si>
  <si>
    <t>int(4)</t>
  </si>
  <si>
    <t>varchar(2)</t>
  </si>
  <si>
    <t>varchar(1)</t>
  </si>
  <si>
    <t>varchar(34)</t>
  </si>
  <si>
    <t>varchar(30)</t>
  </si>
  <si>
    <t>varchar(90)</t>
  </si>
  <si>
    <t>CAND_ID1</t>
  </si>
  <si>
    <t>CMTE_ID1</t>
  </si>
  <si>
    <t>varchar(5)</t>
  </si>
  <si>
    <t>NAME1</t>
  </si>
  <si>
    <t>varchar(38)</t>
  </si>
  <si>
    <t>decimal(14,2)</t>
  </si>
  <si>
    <t>CAND_ID2</t>
  </si>
  <si>
    <t>varchar(32)</t>
  </si>
  <si>
    <t>int(22)</t>
  </si>
  <si>
    <t>varchar(100)</t>
  </si>
  <si>
    <t>TRANS_DT</t>
  </si>
  <si>
    <t>date</t>
  </si>
  <si>
    <t>TRANS_YR</t>
  </si>
  <si>
    <t>varchar(4)</t>
  </si>
  <si>
    <t>Name</t>
  </si>
  <si>
    <t>Data File</t>
  </si>
  <si>
    <t>Total Records</t>
  </si>
  <si>
    <t>Updated</t>
  </si>
  <si>
    <t>Format Description</t>
  </si>
  <si>
    <t>Committee Master File</t>
  </si>
  <si>
    <t>cm18.zip</t>
  </si>
  <si>
    <t>CM Data Dictionary</t>
  </si>
  <si>
    <t>Candidate Master File</t>
  </si>
  <si>
    <t>cn18.zip</t>
  </si>
  <si>
    <t>CN Data Dictionary</t>
  </si>
  <si>
    <t>Candidate Committee Linkage File</t>
  </si>
  <si>
    <t>ccl18.zip</t>
  </si>
  <si>
    <t>CCL Data Dictionary</t>
  </si>
  <si>
    <t>Any Transaction from One Committee to Another</t>
  </si>
  <si>
    <t>oth18.zip</t>
  </si>
  <si>
    <t>OTH Data Dictionary</t>
  </si>
  <si>
    <t>Contributions to Candidates (and other expenditures) from Committees</t>
  </si>
  <si>
    <t>pas218.zip</t>
  </si>
  <si>
    <t>PAS2 Data Dictionary</t>
  </si>
  <si>
    <t>indiv18.zip</t>
  </si>
  <si>
    <t>INDIV Data Dictionary</t>
  </si>
  <si>
    <t>Operating Expenditures</t>
  </si>
  <si>
    <t>oppexp18.zip</t>
  </si>
  <si>
    <t>OPPEXP Data Dictionary</t>
  </si>
  <si>
    <t>string</t>
  </si>
  <si>
    <t>integer</t>
  </si>
  <si>
    <t>CONTRIB_TO_CMTE_FR_CMTE</t>
  </si>
  <si>
    <t>FLOAT</t>
  </si>
  <si>
    <t>Alias</t>
  </si>
  <si>
    <t>a</t>
  </si>
  <si>
    <t>b</t>
  </si>
  <si>
    <t>c</t>
  </si>
  <si>
    <t>d</t>
  </si>
  <si>
    <t>e</t>
  </si>
  <si>
    <t>i</t>
  </si>
  <si>
    <t>CONTRIB_TO_CMTE_FR_INDV</t>
  </si>
  <si>
    <t>DUMMY_COL</t>
  </si>
  <si>
    <t>a.CMTE_ID,</t>
  </si>
  <si>
    <t>a.CMTE_NM,</t>
  </si>
  <si>
    <t>a.TRES_NM,</t>
  </si>
  <si>
    <t>a.CMTE_ST1,</t>
  </si>
  <si>
    <t>a.CMTE_ST2,</t>
  </si>
  <si>
    <t>a.CMTE_CITY,</t>
  </si>
  <si>
    <t>a.CMTE_ST,</t>
  </si>
  <si>
    <t>a.CMTE_ZIP,</t>
  </si>
  <si>
    <t>a.CMTE_DSGN,</t>
  </si>
  <si>
    <t>a.CMTE_TP,</t>
  </si>
  <si>
    <t>a.CMTE_PTY_AFFILIATION,</t>
  </si>
  <si>
    <t>a.CMTE_FILING_FREQ,</t>
  </si>
  <si>
    <t>a.ORG_TP,</t>
  </si>
  <si>
    <t>a.CONNECTED_ORG_NM,</t>
  </si>
  <si>
    <t>a.CAND_ID,</t>
  </si>
  <si>
    <t>b.CAND_NAME,</t>
  </si>
  <si>
    <t>b.CAND_PTY_AFFILIATION,</t>
  </si>
  <si>
    <t>b.CAND_ELECTION_YR,</t>
  </si>
  <si>
    <t>b.CAND_OFFICE_ST,</t>
  </si>
  <si>
    <t>b.CAND_OFFICE,</t>
  </si>
  <si>
    <t>b.CAND_OFFICE_DISTRICT,</t>
  </si>
  <si>
    <t>b.CAND_ICI,</t>
  </si>
  <si>
    <t>b.CAND_STATUS,</t>
  </si>
  <si>
    <t>b.CAND_PCC,</t>
  </si>
  <si>
    <t>b.CAND_ST1,</t>
  </si>
  <si>
    <t>b.CAND_ST2,</t>
  </si>
  <si>
    <t>b.CAND_CITY,</t>
  </si>
  <si>
    <t>b.CAND_ST,</t>
  </si>
  <si>
    <t>b.CAND_ZIP,</t>
  </si>
  <si>
    <t>c.AMNDT_IND,</t>
  </si>
  <si>
    <t>c.RPT_TP,</t>
  </si>
  <si>
    <t>c.TRANSACTION_PGI,</t>
  </si>
  <si>
    <t>c.IMAGE_NUM,</t>
  </si>
  <si>
    <t>c.TRANSACTION_TP,</t>
  </si>
  <si>
    <t>c.ENTITY_TP,</t>
  </si>
  <si>
    <t>c.NAME,</t>
  </si>
  <si>
    <t>c.CITY,</t>
  </si>
  <si>
    <t>c.STATE,</t>
  </si>
  <si>
    <t>c.ZIP_CODE,</t>
  </si>
  <si>
    <t>c.EMPLOYER,</t>
  </si>
  <si>
    <t>c.OCCUPATION,</t>
  </si>
  <si>
    <t>PARSE_DATE('%m%d%Y',  c.TRANSACTION_DT ) as trans_dt,</t>
  </si>
  <si>
    <t>c.TRANSACTION_AMT,</t>
  </si>
  <si>
    <t>c.OTHER_ID,</t>
  </si>
  <si>
    <t>c.TRAN_ID,</t>
  </si>
  <si>
    <t>c.FILE_NUM,</t>
  </si>
  <si>
    <t>c.MEMO_CD,</t>
  </si>
  <si>
    <t>c.MEMO_TEXT,</t>
  </si>
  <si>
    <t>c.SUB_ID</t>
  </si>
  <si>
    <t>i.AMNDT_IND,</t>
  </si>
  <si>
    <t>i.RPT_TP,</t>
  </si>
  <si>
    <t>i.TRANSACTION_PGI,</t>
  </si>
  <si>
    <t>i.IMAGE_NUM,</t>
  </si>
  <si>
    <t>i.TRANSACTION_TP,</t>
  </si>
  <si>
    <t>i.ENTITY_TP,</t>
  </si>
  <si>
    <t>i.NAME,</t>
  </si>
  <si>
    <t>i.CITY,</t>
  </si>
  <si>
    <t>i.STATE,</t>
  </si>
  <si>
    <t>i.ZIP_CODE,</t>
  </si>
  <si>
    <t>i.EMPLOYER,</t>
  </si>
  <si>
    <t>i.OCCUPATION,</t>
  </si>
  <si>
    <t>CASE WHEN REGEXP_CONTAINS( TRANSACTION_DT, r'^[0-1][0-9][0-3][0-9][0-9]{2}(?:[0-9]{2})?') = true THEN PARSE_DATE('%m%d%Y',  TRANSACTION_DT ) ELSE  null END as trans_dt,</t>
  </si>
  <si>
    <t>i.TRANSACTION_AMT,</t>
  </si>
  <si>
    <t>i.OTHER_ID,</t>
  </si>
  <si>
    <t>i.TRAN_ID,</t>
  </si>
  <si>
    <t>i.FILE_NUM,</t>
  </si>
  <si>
    <t>i.MEMO_CD,</t>
  </si>
  <si>
    <t>i.MEMO_TEXT,</t>
  </si>
  <si>
    <t>i.SUB_ID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</si>
</sst>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1"/>
      <color rgb="FF000000"/>
      <name val="Verdana"/>
    </font>
    <font>
      <u/>
      <sz val="12"/>
      <color theme="10"/>
      <name val="Calibri"/>
      <family val="2"/>
      <scheme val="minor"/>
    </font>
    <font>
      <b/>
      <sz val="11"/>
      <name val="Verdana"/>
    </font>
    <font>
      <b/>
      <sz val="11"/>
      <name val="Inherit"/>
    </font>
    <font>
      <sz val="12"/>
      <name val="Calibri"/>
      <family val="2"/>
      <scheme val="minor"/>
    </font>
    <font>
      <u/>
      <sz val="12"/>
      <color theme="11"/>
      <name val="Calibri"/>
      <family val="2"/>
      <scheme val="minor"/>
    </font>
    <font>
      <sz val="11"/>
      <name val="Verdana"/>
    </font>
    <font>
      <sz val="11"/>
      <name val="Inherit"/>
    </font>
    <font>
      <sz val="11"/>
      <color rgb="FF000000"/>
      <name val="Inherit"/>
    </font>
    <font>
      <sz val="12"/>
      <color rgb="FF000000"/>
      <name val="Calibri"/>
      <family val="2"/>
      <scheme val="minor"/>
    </font>
    <font>
      <b/>
      <sz val="9"/>
      <color rgb="FF000000"/>
      <name val="Arial"/>
      <family val="2"/>
    </font>
    <font>
      <sz val="9"/>
      <color rgb="FF444444"/>
      <name val="Arial"/>
      <family val="2"/>
    </font>
    <font>
      <sz val="9"/>
      <color rgb="FF777777"/>
      <name val="Arial"/>
      <family val="2"/>
    </font>
    <font>
      <sz val="9"/>
      <color rgb="FFBBBBBB"/>
      <name val="Arial"/>
      <family val="2"/>
    </font>
  </fonts>
  <fills count="2">
    <fill>
      <patternFill patternType="none"/>
    </fill>
    <fill>
      <patternFill patternType="gray125"/>
    </fill>
  </fills>
  <borders count="1">
    <border>
      <left/>
      <right/>
      <top/>
      <bottom/>
      <diagonal/>
    </border>
  </borders>
  <cellStyleXfs count="145">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1" fillId="0" borderId="0" xfId="0" applyFont="1"/>
    <xf numFmtId="0" fontId="2" fillId="0" borderId="0" xfId="1"/>
    <xf numFmtId="0" fontId="1" fillId="0" borderId="0" xfId="0" applyFont="1"/>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0" fontId="1" fillId="0" borderId="0" xfId="0" applyFont="1" applyAlignment="1"/>
    <xf numFmtId="0" fontId="10" fillId="0" borderId="0" xfId="0" applyFont="1"/>
    <xf numFmtId="0" fontId="0" fillId="0" borderId="0" xfId="0" applyAlignment="1">
      <alignment wrapText="1"/>
    </xf>
    <xf numFmtId="0" fontId="1" fillId="0" borderId="0" xfId="0" applyFont="1"/>
    <xf numFmtId="0" fontId="1" fillId="0" borderId="0" xfId="0" applyFont="1"/>
    <xf numFmtId="15" fontId="0" fillId="0" borderId="0" xfId="0" applyNumberFormat="1"/>
    <xf numFmtId="0" fontId="11" fillId="0" borderId="0" xfId="0" applyFont="1"/>
    <xf numFmtId="0" fontId="12" fillId="0" borderId="0" xfId="0" applyFont="1"/>
    <xf numFmtId="0" fontId="13" fillId="0" borderId="0" xfId="0" applyFont="1"/>
    <xf numFmtId="0" fontId="14" fillId="0" borderId="0" xfId="0" applyFont="1"/>
    <xf numFmtId="0" fontId="1" fillId="0" borderId="0" xfId="0" applyFont="1"/>
  </cellXfs>
  <cellStyles count="14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fec.gov/finance/disclosure/metadata/CommitteeTypeCodes.shtml" TargetMode="External"/><Relationship Id="rId4" Type="http://schemas.openxmlformats.org/officeDocument/2006/relationships/hyperlink" Target="http://www.fec.gov/finance/disclosure/metadata/ReportTypeCodes.shtml" TargetMode="External"/><Relationship Id="rId5" Type="http://schemas.openxmlformats.org/officeDocument/2006/relationships/hyperlink" Target="http://www.fec.gov/finance/disclosure/metadata/DataDictionaryTransactionTypeCodes.shtml" TargetMode="External"/><Relationship Id="rId6" Type="http://schemas.openxmlformats.org/officeDocument/2006/relationships/hyperlink" Target="http://www.fec.gov/finance/disclosure/metadata/ReportTypeCodes.shtml" TargetMode="External"/><Relationship Id="rId7" Type="http://schemas.openxmlformats.org/officeDocument/2006/relationships/hyperlink" Target="http://www.fec.gov/finance/disclosure/metadata/DataDictionaryTransactionTypeCodes.shtml" TargetMode="External"/><Relationship Id="rId8" Type="http://schemas.openxmlformats.org/officeDocument/2006/relationships/hyperlink" Target="http://www.fec.gov/finance/disclosure/metadata/ReportTypeCodes.shtml" TargetMode="External"/><Relationship Id="rId9" Type="http://schemas.openxmlformats.org/officeDocument/2006/relationships/hyperlink" Target="http://www.fec.gov/finance/disclosure/metadata/DataDictionaryTransactionTypeCodes.shtml" TargetMode="External"/><Relationship Id="rId10" Type="http://schemas.openxmlformats.org/officeDocument/2006/relationships/hyperlink" Target="http://www.fec.gov/finance/disclosure/metadata/ReportTypeCodes.shtml" TargetMode="External"/><Relationship Id="rId11" Type="http://schemas.openxmlformats.org/officeDocument/2006/relationships/hyperlink" Target="https://classic.fec.gov/finance/disclosure/metadata/CategoryCodes.shtml" TargetMode="External"/><Relationship Id="rId1" Type="http://schemas.openxmlformats.org/officeDocument/2006/relationships/hyperlink" Target="https://classic.fec.gov/finance/disclosure/metadata/CommitteeTypeCodes.shtml" TargetMode="External"/><Relationship Id="rId2" Type="http://schemas.openxmlformats.org/officeDocument/2006/relationships/hyperlink" Target="https://classic.fec.gov/finance/disclosure/metadata/DataDictionaryPartyCodeDescription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tabSelected="1" workbookViewId="0">
      <selection activeCell="E55" sqref="E55"/>
    </sheetView>
  </sheetViews>
  <sheetFormatPr baseColWidth="10" defaultRowHeight="15" x14ac:dyDescent="0"/>
  <cols>
    <col min="2" max="2" width="26.6640625" bestFit="1" customWidth="1"/>
    <col min="3" max="3" width="21" bestFit="1" customWidth="1"/>
    <col min="4" max="4" width="22" customWidth="1"/>
    <col min="6" max="6" width="39" customWidth="1"/>
    <col min="7" max="7" width="41.6640625" customWidth="1"/>
  </cols>
  <sheetData>
    <row r="1" spans="1:7">
      <c r="A1" t="s">
        <v>447</v>
      </c>
      <c r="B1" s="6" t="s">
        <v>69</v>
      </c>
      <c r="C1" s="7" t="s">
        <v>0</v>
      </c>
      <c r="D1" s="8" t="s">
        <v>4</v>
      </c>
    </row>
    <row r="2" spans="1:7">
      <c r="A2" t="s">
        <v>448</v>
      </c>
      <c r="B2" t="s">
        <v>72</v>
      </c>
      <c r="C2" t="s">
        <v>6</v>
      </c>
      <c r="D2" t="s">
        <v>9</v>
      </c>
      <c r="E2" t="s">
        <v>443</v>
      </c>
      <c r="F2" t="str">
        <f>CONCATENATE(C2,":",E2,",")</f>
        <v>CMTE_ID:string,</v>
      </c>
      <c r="G2" t="str">
        <f>CONCATENATE(A2,".",C2,",")</f>
        <v>a.CMTE_ID,</v>
      </c>
    </row>
    <row r="3" spans="1:7">
      <c r="A3" t="s">
        <v>448</v>
      </c>
      <c r="B3" t="s">
        <v>72</v>
      </c>
      <c r="C3" t="s">
        <v>11</v>
      </c>
      <c r="D3" t="s">
        <v>14</v>
      </c>
      <c r="E3" t="s">
        <v>443</v>
      </c>
      <c r="F3" t="str">
        <f t="shared" ref="F3:F32" si="0">CONCATENATE(C3,":",E3,",")</f>
        <v>CMTE_NM:string,</v>
      </c>
      <c r="G3" t="str">
        <f t="shared" ref="G3:G16" si="1">CONCATENATE(A3,".",C3,",")</f>
        <v>a.CMTE_NM,</v>
      </c>
    </row>
    <row r="4" spans="1:7">
      <c r="A4" t="s">
        <v>448</v>
      </c>
      <c r="B4" t="s">
        <v>72</v>
      </c>
      <c r="C4" t="s">
        <v>15</v>
      </c>
      <c r="D4" t="s">
        <v>17</v>
      </c>
      <c r="E4" t="s">
        <v>443</v>
      </c>
      <c r="F4" t="str">
        <f t="shared" si="0"/>
        <v>TRES_NM:string,</v>
      </c>
      <c r="G4" t="str">
        <f t="shared" si="1"/>
        <v>a.TRES_NM,</v>
      </c>
    </row>
    <row r="5" spans="1:7">
      <c r="A5" t="s">
        <v>448</v>
      </c>
      <c r="B5" t="s">
        <v>72</v>
      </c>
      <c r="C5" t="s">
        <v>19</v>
      </c>
      <c r="D5" t="s">
        <v>21</v>
      </c>
      <c r="E5" t="s">
        <v>443</v>
      </c>
      <c r="F5" t="str">
        <f t="shared" si="0"/>
        <v>CMTE_ST1:string,</v>
      </c>
      <c r="G5" t="str">
        <f t="shared" si="1"/>
        <v>a.CMTE_ST1,</v>
      </c>
    </row>
    <row r="6" spans="1:7">
      <c r="A6" t="s">
        <v>448</v>
      </c>
      <c r="B6" t="s">
        <v>72</v>
      </c>
      <c r="C6" t="s">
        <v>22</v>
      </c>
      <c r="D6" t="s">
        <v>21</v>
      </c>
      <c r="E6" t="s">
        <v>443</v>
      </c>
      <c r="F6" t="str">
        <f t="shared" si="0"/>
        <v>CMTE_ST2:string,</v>
      </c>
      <c r="G6" t="str">
        <f t="shared" si="1"/>
        <v>a.CMTE_ST2,</v>
      </c>
    </row>
    <row r="7" spans="1:7">
      <c r="A7" t="s">
        <v>448</v>
      </c>
      <c r="B7" t="s">
        <v>72</v>
      </c>
      <c r="C7" t="s">
        <v>24</v>
      </c>
      <c r="D7" t="s">
        <v>26</v>
      </c>
      <c r="E7" t="s">
        <v>443</v>
      </c>
      <c r="F7" t="str">
        <f t="shared" si="0"/>
        <v>CMTE_CITY:string,</v>
      </c>
      <c r="G7" t="str">
        <f t="shared" si="1"/>
        <v>a.CMTE_CITY,</v>
      </c>
    </row>
    <row r="8" spans="1:7">
      <c r="A8" t="s">
        <v>448</v>
      </c>
      <c r="B8" t="s">
        <v>72</v>
      </c>
      <c r="C8" t="s">
        <v>27</v>
      </c>
      <c r="D8" t="s">
        <v>29</v>
      </c>
      <c r="E8" t="s">
        <v>443</v>
      </c>
      <c r="F8" t="str">
        <f t="shared" si="0"/>
        <v>CMTE_ST:string,</v>
      </c>
      <c r="G8" t="str">
        <f t="shared" si="1"/>
        <v>a.CMTE_ST,</v>
      </c>
    </row>
    <row r="9" spans="1:7">
      <c r="A9" t="s">
        <v>448</v>
      </c>
      <c r="B9" t="s">
        <v>72</v>
      </c>
      <c r="C9" t="s">
        <v>30</v>
      </c>
      <c r="D9" t="s">
        <v>9</v>
      </c>
      <c r="E9" t="s">
        <v>443</v>
      </c>
      <c r="F9" t="str">
        <f t="shared" si="0"/>
        <v>CMTE_ZIP:string,</v>
      </c>
      <c r="G9" t="str">
        <f t="shared" si="1"/>
        <v>a.CMTE_ZIP,</v>
      </c>
    </row>
    <row r="10" spans="1:7">
      <c r="A10" t="s">
        <v>448</v>
      </c>
      <c r="B10" t="s">
        <v>72</v>
      </c>
      <c r="C10" t="s">
        <v>32</v>
      </c>
      <c r="D10" t="s">
        <v>34</v>
      </c>
      <c r="E10" t="s">
        <v>443</v>
      </c>
      <c r="F10" t="str">
        <f t="shared" si="0"/>
        <v>CMTE_DSGN:string,</v>
      </c>
      <c r="G10" t="str">
        <f t="shared" si="1"/>
        <v>a.CMTE_DSGN,</v>
      </c>
    </row>
    <row r="11" spans="1:7">
      <c r="A11" t="s">
        <v>448</v>
      </c>
      <c r="B11" t="s">
        <v>72</v>
      </c>
      <c r="C11" t="s">
        <v>41</v>
      </c>
      <c r="D11" t="s">
        <v>34</v>
      </c>
      <c r="E11" t="s">
        <v>443</v>
      </c>
      <c r="F11" t="str">
        <f t="shared" si="0"/>
        <v>CMTE_TP:string,</v>
      </c>
      <c r="G11" t="str">
        <f t="shared" si="1"/>
        <v>a.CMTE_TP,</v>
      </c>
    </row>
    <row r="12" spans="1:7">
      <c r="A12" t="s">
        <v>448</v>
      </c>
      <c r="B12" t="s">
        <v>72</v>
      </c>
      <c r="C12" t="s">
        <v>44</v>
      </c>
      <c r="D12" t="s">
        <v>46</v>
      </c>
      <c r="E12" t="s">
        <v>443</v>
      </c>
      <c r="F12" t="str">
        <f t="shared" si="0"/>
        <v>CMTE_PTY_AFFILIATION:string,</v>
      </c>
      <c r="G12" t="str">
        <f t="shared" si="1"/>
        <v>a.CMTE_PTY_AFFILIATION,</v>
      </c>
    </row>
    <row r="13" spans="1:7">
      <c r="A13" t="s">
        <v>448</v>
      </c>
      <c r="B13" t="s">
        <v>72</v>
      </c>
      <c r="C13" t="s">
        <v>48</v>
      </c>
      <c r="D13" t="s">
        <v>34</v>
      </c>
      <c r="E13" t="s">
        <v>443</v>
      </c>
      <c r="F13" t="str">
        <f t="shared" si="0"/>
        <v>CMTE_FILING_FREQ:string,</v>
      </c>
      <c r="G13" t="str">
        <f t="shared" si="1"/>
        <v>a.CMTE_FILING_FREQ,</v>
      </c>
    </row>
    <row r="14" spans="1:7">
      <c r="A14" t="s">
        <v>448</v>
      </c>
      <c r="B14" t="s">
        <v>72</v>
      </c>
      <c r="C14" t="s">
        <v>56</v>
      </c>
      <c r="D14" t="s">
        <v>34</v>
      </c>
      <c r="E14" t="s">
        <v>443</v>
      </c>
      <c r="F14" t="str">
        <f t="shared" si="0"/>
        <v>ORG_TP:string,</v>
      </c>
      <c r="G14" t="str">
        <f t="shared" si="1"/>
        <v>a.ORG_TP,</v>
      </c>
    </row>
    <row r="15" spans="1:7">
      <c r="A15" t="s">
        <v>448</v>
      </c>
      <c r="B15" t="s">
        <v>72</v>
      </c>
      <c r="C15" t="s">
        <v>64</v>
      </c>
      <c r="D15" t="s">
        <v>14</v>
      </c>
      <c r="E15" t="s">
        <v>443</v>
      </c>
      <c r="F15" t="str">
        <f t="shared" si="0"/>
        <v>CONNECTED_ORG_NM:string,</v>
      </c>
      <c r="G15" t="str">
        <f t="shared" si="1"/>
        <v>a.CONNECTED_ORG_NM,</v>
      </c>
    </row>
    <row r="16" spans="1:7">
      <c r="A16" t="s">
        <v>448</v>
      </c>
      <c r="B16" t="s">
        <v>72</v>
      </c>
      <c r="C16" t="s">
        <v>66</v>
      </c>
      <c r="D16" t="s">
        <v>9</v>
      </c>
      <c r="E16" t="s">
        <v>443</v>
      </c>
      <c r="F16" t="str">
        <f t="shared" si="0"/>
        <v>CAND_ID:string,</v>
      </c>
      <c r="G16" t="str">
        <f t="shared" si="1"/>
        <v>a.CAND_ID,</v>
      </c>
    </row>
    <row r="17" spans="1:7">
      <c r="B17" t="s">
        <v>130</v>
      </c>
    </row>
    <row r="18" spans="1:7">
      <c r="A18" t="s">
        <v>449</v>
      </c>
      <c r="B18" t="s">
        <v>130</v>
      </c>
      <c r="C18" s="13" t="s">
        <v>66</v>
      </c>
      <c r="D18" s="13" t="s">
        <v>9</v>
      </c>
      <c r="E18" t="s">
        <v>443</v>
      </c>
      <c r="F18" t="str">
        <f t="shared" si="0"/>
        <v>CAND_ID:string,</v>
      </c>
      <c r="G18" t="str">
        <f>CONCATENATE(A18,".",C18,",")</f>
        <v>b.CAND_ID,</v>
      </c>
    </row>
    <row r="19" spans="1:7">
      <c r="A19" t="s">
        <v>449</v>
      </c>
      <c r="B19" t="s">
        <v>130</v>
      </c>
      <c r="C19" s="13" t="s">
        <v>75</v>
      </c>
      <c r="D19" s="13" t="s">
        <v>14</v>
      </c>
      <c r="E19" t="s">
        <v>443</v>
      </c>
      <c r="F19" t="str">
        <f t="shared" si="0"/>
        <v>CAND_NAME:string,</v>
      </c>
      <c r="G19" t="str">
        <f t="shared" ref="G19:G32" si="2">CONCATENATE(A19,".",C19,",")</f>
        <v>b.CAND_NAME,</v>
      </c>
    </row>
    <row r="20" spans="1:7">
      <c r="A20" t="s">
        <v>449</v>
      </c>
      <c r="B20" t="s">
        <v>130</v>
      </c>
      <c r="C20" s="13" t="s">
        <v>78</v>
      </c>
      <c r="D20" s="13" t="s">
        <v>46</v>
      </c>
      <c r="E20" t="s">
        <v>443</v>
      </c>
      <c r="F20" t="str">
        <f t="shared" si="0"/>
        <v>CAND_PTY_AFFILIATION:string,</v>
      </c>
      <c r="G20" t="str">
        <f t="shared" si="2"/>
        <v>b.CAND_PTY_AFFILIATION,</v>
      </c>
    </row>
    <row r="21" spans="1:7">
      <c r="A21" t="s">
        <v>449</v>
      </c>
      <c r="B21" t="s">
        <v>130</v>
      </c>
      <c r="C21" s="13" t="s">
        <v>81</v>
      </c>
      <c r="D21" s="13" t="s">
        <v>83</v>
      </c>
      <c r="E21" t="s">
        <v>444</v>
      </c>
      <c r="F21" t="str">
        <f t="shared" si="0"/>
        <v>CAND_ELECTION_YR:integer,</v>
      </c>
      <c r="G21" t="str">
        <f t="shared" si="2"/>
        <v>b.CAND_ELECTION_YR,</v>
      </c>
    </row>
    <row r="22" spans="1:7">
      <c r="A22" t="s">
        <v>449</v>
      </c>
      <c r="B22" t="s">
        <v>130</v>
      </c>
      <c r="C22" s="10" t="s">
        <v>85</v>
      </c>
      <c r="D22" s="10" t="s">
        <v>29</v>
      </c>
      <c r="E22" t="s">
        <v>443</v>
      </c>
      <c r="F22" t="str">
        <f t="shared" si="0"/>
        <v>CAND_OFFICE_ST:string,</v>
      </c>
      <c r="G22" t="str">
        <f t="shared" si="2"/>
        <v>b.CAND_OFFICE_ST,</v>
      </c>
    </row>
    <row r="23" spans="1:7">
      <c r="A23" t="s">
        <v>449</v>
      </c>
      <c r="B23" t="s">
        <v>130</v>
      </c>
      <c r="C23" s="10" t="s">
        <v>90</v>
      </c>
      <c r="D23" s="10" t="s">
        <v>34</v>
      </c>
      <c r="E23" t="s">
        <v>443</v>
      </c>
      <c r="F23" t="str">
        <f t="shared" si="0"/>
        <v>CAND_OFFICE:string,</v>
      </c>
      <c r="G23" t="str">
        <f t="shared" si="2"/>
        <v>b.CAND_OFFICE,</v>
      </c>
    </row>
    <row r="24" spans="1:7">
      <c r="A24" t="s">
        <v>449</v>
      </c>
      <c r="B24" t="s">
        <v>130</v>
      </c>
      <c r="C24" s="10" t="s">
        <v>95</v>
      </c>
      <c r="D24" s="10" t="s">
        <v>29</v>
      </c>
      <c r="E24" t="s">
        <v>443</v>
      </c>
      <c r="F24" t="str">
        <f t="shared" si="0"/>
        <v>CAND_OFFICE_DISTRICT:string,</v>
      </c>
      <c r="G24" t="str">
        <f t="shared" si="2"/>
        <v>b.CAND_OFFICE_DISTRICT,</v>
      </c>
    </row>
    <row r="25" spans="1:7">
      <c r="A25" t="s">
        <v>449</v>
      </c>
      <c r="B25" t="s">
        <v>130</v>
      </c>
      <c r="C25" s="10" t="s">
        <v>101</v>
      </c>
      <c r="D25" s="10" t="s">
        <v>34</v>
      </c>
      <c r="E25" t="s">
        <v>443</v>
      </c>
      <c r="F25" t="str">
        <f t="shared" si="0"/>
        <v>CAND_ICI:string,</v>
      </c>
      <c r="G25" t="str">
        <f t="shared" si="2"/>
        <v>b.CAND_ICI,</v>
      </c>
    </row>
    <row r="26" spans="1:7">
      <c r="A26" t="s">
        <v>449</v>
      </c>
      <c r="B26" t="s">
        <v>130</v>
      </c>
      <c r="C26" s="10" t="s">
        <v>106</v>
      </c>
      <c r="D26" s="10" t="s">
        <v>34</v>
      </c>
      <c r="E26" t="s">
        <v>443</v>
      </c>
      <c r="F26" t="str">
        <f t="shared" si="0"/>
        <v>CAND_STATUS:string,</v>
      </c>
      <c r="G26" t="str">
        <f t="shared" si="2"/>
        <v>b.CAND_STATUS,</v>
      </c>
    </row>
    <row r="27" spans="1:7">
      <c r="A27" t="s">
        <v>449</v>
      </c>
      <c r="B27" t="s">
        <v>130</v>
      </c>
      <c r="C27" s="13" t="s">
        <v>112</v>
      </c>
      <c r="D27" s="13" t="s">
        <v>9</v>
      </c>
      <c r="E27" t="s">
        <v>443</v>
      </c>
      <c r="F27" t="str">
        <f t="shared" si="0"/>
        <v>CAND_PCC:string,</v>
      </c>
      <c r="G27" t="str">
        <f t="shared" si="2"/>
        <v>b.CAND_PCC,</v>
      </c>
    </row>
    <row r="28" spans="1:7">
      <c r="A28" t="s">
        <v>449</v>
      </c>
      <c r="B28" t="s">
        <v>130</v>
      </c>
      <c r="C28" s="13" t="s">
        <v>115</v>
      </c>
      <c r="D28" s="13" t="s">
        <v>21</v>
      </c>
      <c r="E28" t="s">
        <v>443</v>
      </c>
      <c r="F28" t="str">
        <f t="shared" si="0"/>
        <v>CAND_ST1:string,</v>
      </c>
      <c r="G28" t="str">
        <f t="shared" si="2"/>
        <v>b.CAND_ST1,</v>
      </c>
    </row>
    <row r="29" spans="1:7">
      <c r="A29" t="s">
        <v>449</v>
      </c>
      <c r="B29" t="s">
        <v>130</v>
      </c>
      <c r="C29" s="13" t="s">
        <v>117</v>
      </c>
      <c r="D29" s="13" t="s">
        <v>21</v>
      </c>
      <c r="E29" t="s">
        <v>443</v>
      </c>
      <c r="F29" t="str">
        <f t="shared" si="0"/>
        <v>CAND_ST2:string,</v>
      </c>
      <c r="G29" t="str">
        <f t="shared" si="2"/>
        <v>b.CAND_ST2,</v>
      </c>
    </row>
    <row r="30" spans="1:7">
      <c r="A30" t="s">
        <v>449</v>
      </c>
      <c r="B30" t="s">
        <v>130</v>
      </c>
      <c r="C30" s="13" t="s">
        <v>120</v>
      </c>
      <c r="D30" s="13" t="s">
        <v>26</v>
      </c>
      <c r="E30" t="s">
        <v>443</v>
      </c>
      <c r="F30" t="str">
        <f t="shared" si="0"/>
        <v>CAND_CITY:string,</v>
      </c>
      <c r="G30" t="str">
        <f t="shared" si="2"/>
        <v>b.CAND_CITY,</v>
      </c>
    </row>
    <row r="31" spans="1:7">
      <c r="A31" t="s">
        <v>449</v>
      </c>
      <c r="B31" t="s">
        <v>130</v>
      </c>
      <c r="C31" s="13" t="s">
        <v>123</v>
      </c>
      <c r="D31" s="13" t="s">
        <v>29</v>
      </c>
      <c r="E31" t="s">
        <v>443</v>
      </c>
      <c r="F31" t="str">
        <f t="shared" si="0"/>
        <v>CAND_ST:string,</v>
      </c>
      <c r="G31" t="str">
        <f t="shared" si="2"/>
        <v>b.CAND_ST,</v>
      </c>
    </row>
    <row r="32" spans="1:7">
      <c r="A32" t="s">
        <v>449</v>
      </c>
      <c r="B32" t="s">
        <v>130</v>
      </c>
      <c r="C32" s="13" t="s">
        <v>126</v>
      </c>
      <c r="D32" s="13" t="s">
        <v>9</v>
      </c>
      <c r="E32" t="s">
        <v>443</v>
      </c>
      <c r="F32" t="str">
        <f t="shared" si="0"/>
        <v>CAND_ZIP:string,</v>
      </c>
      <c r="G32" t="str">
        <f t="shared" si="2"/>
        <v>b.CAND_ZIP,</v>
      </c>
    </row>
    <row r="33" spans="1:7">
      <c r="B33" t="s">
        <v>130</v>
      </c>
      <c r="C33" s="13" t="s">
        <v>66</v>
      </c>
    </row>
    <row r="34" spans="1:7">
      <c r="B34" t="s">
        <v>144</v>
      </c>
      <c r="C34" s="13"/>
    </row>
    <row r="35" spans="1:7">
      <c r="B35" t="s">
        <v>144</v>
      </c>
      <c r="C35" s="13" t="s">
        <v>66</v>
      </c>
      <c r="D35" s="13" t="s">
        <v>131</v>
      </c>
      <c r="E35" t="s">
        <v>443</v>
      </c>
      <c r="F35" t="str">
        <f t="shared" ref="F35:F41" si="3">CONCATENATE(C35,":",E35,",")</f>
        <v>CAND_ID:string,</v>
      </c>
    </row>
    <row r="36" spans="1:7">
      <c r="B36" t="s">
        <v>144</v>
      </c>
      <c r="C36" s="13" t="s">
        <v>81</v>
      </c>
      <c r="D36" s="13" t="s">
        <v>133</v>
      </c>
      <c r="E36" t="s">
        <v>444</v>
      </c>
      <c r="F36" t="str">
        <f t="shared" si="3"/>
        <v>CAND_ELECTION_YR:integer,</v>
      </c>
    </row>
    <row r="37" spans="1:7">
      <c r="B37" t="s">
        <v>144</v>
      </c>
      <c r="C37" s="13" t="s">
        <v>135</v>
      </c>
      <c r="D37" s="13" t="s">
        <v>133</v>
      </c>
      <c r="E37" t="s">
        <v>444</v>
      </c>
      <c r="F37" t="str">
        <f t="shared" si="3"/>
        <v>FEC_ELECTION_YR:integer,</v>
      </c>
    </row>
    <row r="38" spans="1:7">
      <c r="B38" t="s">
        <v>144</v>
      </c>
      <c r="C38" s="13" t="s">
        <v>6</v>
      </c>
      <c r="D38" s="13" t="s">
        <v>131</v>
      </c>
      <c r="E38" t="s">
        <v>443</v>
      </c>
      <c r="F38" t="str">
        <f t="shared" si="3"/>
        <v>CMTE_ID:string,</v>
      </c>
    </row>
    <row r="39" spans="1:7">
      <c r="B39" t="s">
        <v>144</v>
      </c>
      <c r="C39" s="13" t="s">
        <v>41</v>
      </c>
      <c r="D39" s="13" t="s">
        <v>138</v>
      </c>
      <c r="E39" t="s">
        <v>443</v>
      </c>
      <c r="F39" t="str">
        <f t="shared" si="3"/>
        <v>CMTE_TP:string,</v>
      </c>
    </row>
    <row r="40" spans="1:7">
      <c r="B40" t="s">
        <v>144</v>
      </c>
      <c r="C40" s="10" t="s">
        <v>32</v>
      </c>
      <c r="D40" s="10" t="s">
        <v>138</v>
      </c>
      <c r="E40" t="s">
        <v>443</v>
      </c>
      <c r="F40" t="str">
        <f t="shared" si="3"/>
        <v>CMTE_DSGN:string,</v>
      </c>
    </row>
    <row r="41" spans="1:7">
      <c r="B41" t="s">
        <v>144</v>
      </c>
      <c r="C41" s="13" t="s">
        <v>139</v>
      </c>
      <c r="D41" s="13" t="s">
        <v>141</v>
      </c>
      <c r="E41" t="s">
        <v>444</v>
      </c>
      <c r="F41" t="str">
        <f t="shared" si="3"/>
        <v>LINKAGE_ID:integer,</v>
      </c>
    </row>
    <row r="42" spans="1:7">
      <c r="B42" t="s">
        <v>144</v>
      </c>
      <c r="C42" s="13" t="s">
        <v>139</v>
      </c>
    </row>
    <row r="43" spans="1:7">
      <c r="A43" t="s">
        <v>451</v>
      </c>
      <c r="B43" t="s">
        <v>445</v>
      </c>
    </row>
    <row r="44" spans="1:7">
      <c r="A44" t="s">
        <v>451</v>
      </c>
      <c r="B44" t="s">
        <v>445</v>
      </c>
      <c r="C44" s="13" t="s">
        <v>6</v>
      </c>
      <c r="D44" s="13" t="s">
        <v>131</v>
      </c>
      <c r="E44" t="s">
        <v>443</v>
      </c>
      <c r="F44" t="str">
        <f t="shared" ref="F44:F64" si="4">CONCATENATE(C44,":",E44,",")</f>
        <v>CMTE_ID:string,</v>
      </c>
      <c r="G44" t="str">
        <f>CONCATENATE(A44,".",C44,",")</f>
        <v>d.CMTE_ID,</v>
      </c>
    </row>
    <row r="45" spans="1:7">
      <c r="A45" t="s">
        <v>451</v>
      </c>
      <c r="B45" t="s">
        <v>445</v>
      </c>
      <c r="C45" s="13" t="s">
        <v>147</v>
      </c>
      <c r="D45" s="13" t="s">
        <v>138</v>
      </c>
      <c r="E45" t="s">
        <v>443</v>
      </c>
      <c r="F45" t="str">
        <f t="shared" si="4"/>
        <v>AMNDT_IND:string,</v>
      </c>
      <c r="G45" t="str">
        <f t="shared" ref="G45:G64" si="5">CONCATENATE(A45,".",C45,",")</f>
        <v>d.AMNDT_IND,</v>
      </c>
    </row>
    <row r="46" spans="1:7">
      <c r="A46" t="s">
        <v>451</v>
      </c>
      <c r="B46" t="s">
        <v>445</v>
      </c>
      <c r="C46" s="13" t="s">
        <v>150</v>
      </c>
      <c r="D46" s="13" t="s">
        <v>152</v>
      </c>
      <c r="E46" t="s">
        <v>443</v>
      </c>
      <c r="F46" t="str">
        <f t="shared" si="4"/>
        <v>RPT_TP:string,</v>
      </c>
      <c r="G46" t="str">
        <f t="shared" si="5"/>
        <v>d.RPT_TP,</v>
      </c>
    </row>
    <row r="47" spans="1:7">
      <c r="A47" t="s">
        <v>451</v>
      </c>
      <c r="B47" t="s">
        <v>445</v>
      </c>
      <c r="C47" s="13" t="s">
        <v>154</v>
      </c>
      <c r="D47" s="13" t="s">
        <v>156</v>
      </c>
      <c r="E47" t="s">
        <v>443</v>
      </c>
      <c r="F47" t="str">
        <f t="shared" si="4"/>
        <v>TRANSACTION_PGI:string,</v>
      </c>
      <c r="G47" t="str">
        <f t="shared" si="5"/>
        <v>d.TRANSACTION_PGI,</v>
      </c>
    </row>
    <row r="48" spans="1:7">
      <c r="A48" t="s">
        <v>451</v>
      </c>
      <c r="B48" t="s">
        <v>445</v>
      </c>
      <c r="C48" s="10" t="s">
        <v>158</v>
      </c>
      <c r="D48" s="10" t="s">
        <v>233</v>
      </c>
      <c r="E48" t="s">
        <v>443</v>
      </c>
      <c r="F48" t="str">
        <f t="shared" si="4"/>
        <v>IMAGE_NUM:string,</v>
      </c>
      <c r="G48" t="str">
        <f t="shared" si="5"/>
        <v>d.IMAGE_NUM,</v>
      </c>
    </row>
    <row r="49" spans="1:7">
      <c r="A49" t="s">
        <v>451</v>
      </c>
      <c r="B49" t="s">
        <v>445</v>
      </c>
      <c r="C49" s="10" t="s">
        <v>175</v>
      </c>
      <c r="D49" s="10" t="s">
        <v>152</v>
      </c>
      <c r="E49" t="s">
        <v>443</v>
      </c>
      <c r="F49" t="str">
        <f t="shared" si="4"/>
        <v>TRANSACTION_TP:string,</v>
      </c>
      <c r="G49" t="str">
        <f t="shared" si="5"/>
        <v>d.TRANSACTION_TP,</v>
      </c>
    </row>
    <row r="50" spans="1:7">
      <c r="A50" t="s">
        <v>451</v>
      </c>
      <c r="B50" t="s">
        <v>445</v>
      </c>
      <c r="C50" s="10" t="s">
        <v>179</v>
      </c>
      <c r="D50" s="10" t="s">
        <v>152</v>
      </c>
      <c r="E50" t="s">
        <v>443</v>
      </c>
      <c r="F50" t="str">
        <f t="shared" si="4"/>
        <v>ENTITY_TP:string,</v>
      </c>
      <c r="G50" t="str">
        <f t="shared" si="5"/>
        <v>d.ENTITY_TP,</v>
      </c>
    </row>
    <row r="51" spans="1:7">
      <c r="A51" t="s">
        <v>451</v>
      </c>
      <c r="B51" t="s">
        <v>445</v>
      </c>
      <c r="C51" s="13" t="s">
        <v>189</v>
      </c>
      <c r="D51" s="13" t="s">
        <v>191</v>
      </c>
      <c r="E51" t="s">
        <v>443</v>
      </c>
      <c r="F51" t="str">
        <f t="shared" si="4"/>
        <v>NAME:string,</v>
      </c>
      <c r="G51" t="str">
        <f t="shared" si="5"/>
        <v>d.NAME,</v>
      </c>
    </row>
    <row r="52" spans="1:7">
      <c r="A52" t="s">
        <v>451</v>
      </c>
      <c r="B52" t="s">
        <v>445</v>
      </c>
      <c r="C52" s="13" t="s">
        <v>192</v>
      </c>
      <c r="D52" s="13" t="s">
        <v>194</v>
      </c>
      <c r="E52" t="s">
        <v>443</v>
      </c>
      <c r="F52" t="str">
        <f t="shared" si="4"/>
        <v>CITY:string,</v>
      </c>
      <c r="G52" t="str">
        <f t="shared" si="5"/>
        <v>d.CITY,</v>
      </c>
    </row>
    <row r="53" spans="1:7">
      <c r="A53" t="s">
        <v>451</v>
      </c>
      <c r="B53" t="s">
        <v>445</v>
      </c>
      <c r="C53" s="13" t="s">
        <v>195</v>
      </c>
      <c r="D53" s="13" t="s">
        <v>196</v>
      </c>
      <c r="E53" t="s">
        <v>443</v>
      </c>
      <c r="F53" t="str">
        <f t="shared" si="4"/>
        <v>STATE:string,</v>
      </c>
      <c r="G53" t="str">
        <f t="shared" si="5"/>
        <v>d.STATE,</v>
      </c>
    </row>
    <row r="54" spans="1:7">
      <c r="A54" t="s">
        <v>451</v>
      </c>
      <c r="B54" t="s">
        <v>445</v>
      </c>
      <c r="C54" s="13" t="s">
        <v>197</v>
      </c>
      <c r="D54" s="13" t="s">
        <v>131</v>
      </c>
      <c r="E54" t="s">
        <v>443</v>
      </c>
      <c r="F54" t="str">
        <f t="shared" si="4"/>
        <v>ZIP_CODE:string,</v>
      </c>
      <c r="G54" t="str">
        <f t="shared" si="5"/>
        <v>d.ZIP_CODE,</v>
      </c>
    </row>
    <row r="55" spans="1:7">
      <c r="A55" t="s">
        <v>451</v>
      </c>
      <c r="B55" t="s">
        <v>445</v>
      </c>
      <c r="C55" s="13" t="s">
        <v>198</v>
      </c>
      <c r="D55" s="13" t="s">
        <v>200</v>
      </c>
      <c r="E55" t="s">
        <v>443</v>
      </c>
      <c r="F55" t="str">
        <f t="shared" si="4"/>
        <v>EMPLOYER:string,</v>
      </c>
      <c r="G55" t="str">
        <f t="shared" si="5"/>
        <v>d.EMPLOYER,</v>
      </c>
    </row>
    <row r="56" spans="1:7">
      <c r="A56" t="s">
        <v>451</v>
      </c>
      <c r="B56" t="s">
        <v>445</v>
      </c>
      <c r="C56" s="13" t="s">
        <v>201</v>
      </c>
      <c r="D56" s="13" t="s">
        <v>200</v>
      </c>
      <c r="E56" t="s">
        <v>443</v>
      </c>
      <c r="F56" t="str">
        <f t="shared" si="4"/>
        <v>OCCUPATION:string,</v>
      </c>
      <c r="G56" t="str">
        <f t="shared" si="5"/>
        <v>d.OCCUPATION,</v>
      </c>
    </row>
    <row r="57" spans="1:7">
      <c r="A57" t="s">
        <v>451</v>
      </c>
      <c r="B57" t="s">
        <v>445</v>
      </c>
      <c r="C57" s="13" t="s">
        <v>203</v>
      </c>
      <c r="D57" s="13" t="s">
        <v>205</v>
      </c>
      <c r="E57" t="s">
        <v>443</v>
      </c>
      <c r="F57" t="str">
        <f t="shared" si="4"/>
        <v>TRANSACTION_DT:string,</v>
      </c>
      <c r="G57" t="str">
        <f t="shared" si="5"/>
        <v>d.TRANSACTION_DT,</v>
      </c>
    </row>
    <row r="58" spans="1:7">
      <c r="A58" t="s">
        <v>451</v>
      </c>
      <c r="B58" t="s">
        <v>445</v>
      </c>
      <c r="C58" s="13" t="s">
        <v>206</v>
      </c>
      <c r="D58" s="13" t="s">
        <v>208</v>
      </c>
      <c r="E58" t="s">
        <v>446</v>
      </c>
      <c r="F58" t="str">
        <f t="shared" si="4"/>
        <v>TRANSACTION_AMT:FLOAT,</v>
      </c>
      <c r="G58" t="str">
        <f t="shared" si="5"/>
        <v>d.TRANSACTION_AMT,</v>
      </c>
    </row>
    <row r="59" spans="1:7">
      <c r="A59" t="s">
        <v>451</v>
      </c>
      <c r="B59" t="s">
        <v>445</v>
      </c>
      <c r="C59" s="13" t="s">
        <v>209</v>
      </c>
      <c r="D59" s="13" t="s">
        <v>131</v>
      </c>
      <c r="E59" t="s">
        <v>443</v>
      </c>
      <c r="F59" t="str">
        <f t="shared" si="4"/>
        <v>OTHER_ID:string,</v>
      </c>
      <c r="G59" t="str">
        <f t="shared" si="5"/>
        <v>d.OTHER_ID,</v>
      </c>
    </row>
    <row r="60" spans="1:7">
      <c r="A60" t="s">
        <v>451</v>
      </c>
      <c r="B60" t="s">
        <v>445</v>
      </c>
      <c r="C60" s="13" t="s">
        <v>212</v>
      </c>
      <c r="D60" s="13" t="s">
        <v>214</v>
      </c>
      <c r="E60" t="s">
        <v>443</v>
      </c>
      <c r="F60" t="str">
        <f t="shared" si="4"/>
        <v>TRAN_ID:string,</v>
      </c>
      <c r="G60" t="str">
        <f t="shared" si="5"/>
        <v>d.TRAN_ID,</v>
      </c>
    </row>
    <row r="61" spans="1:7">
      <c r="A61" t="s">
        <v>451</v>
      </c>
      <c r="B61" t="s">
        <v>445</v>
      </c>
      <c r="C61" s="13" t="s">
        <v>216</v>
      </c>
      <c r="D61" s="13" t="s">
        <v>218</v>
      </c>
      <c r="E61" t="s">
        <v>444</v>
      </c>
      <c r="F61" t="str">
        <f t="shared" si="4"/>
        <v>FILE_NUM:integer,</v>
      </c>
      <c r="G61" t="str">
        <f t="shared" si="5"/>
        <v>d.FILE_NUM,</v>
      </c>
    </row>
    <row r="62" spans="1:7">
      <c r="A62" t="s">
        <v>451</v>
      </c>
      <c r="B62" t="s">
        <v>445</v>
      </c>
      <c r="C62" s="13" t="s">
        <v>220</v>
      </c>
      <c r="D62" s="13" t="s">
        <v>138</v>
      </c>
      <c r="E62" t="s">
        <v>443</v>
      </c>
      <c r="F62" t="str">
        <f t="shared" si="4"/>
        <v>MEMO_CD:string,</v>
      </c>
      <c r="G62" t="str">
        <f t="shared" si="5"/>
        <v>d.MEMO_CD,</v>
      </c>
    </row>
    <row r="63" spans="1:7">
      <c r="A63" t="s">
        <v>451</v>
      </c>
      <c r="B63" t="s">
        <v>445</v>
      </c>
      <c r="C63" s="13" t="s">
        <v>223</v>
      </c>
      <c r="D63" s="13" t="s">
        <v>225</v>
      </c>
      <c r="E63" t="s">
        <v>443</v>
      </c>
      <c r="F63" t="str">
        <f t="shared" si="4"/>
        <v>MEMO_TEXT:string,</v>
      </c>
      <c r="G63" t="str">
        <f t="shared" si="5"/>
        <v>d.MEMO_TEXT,</v>
      </c>
    </row>
    <row r="64" spans="1:7">
      <c r="A64" t="s">
        <v>451</v>
      </c>
      <c r="B64" t="s">
        <v>445</v>
      </c>
      <c r="C64" s="13" t="s">
        <v>227</v>
      </c>
      <c r="D64" s="13" t="s">
        <v>229</v>
      </c>
      <c r="E64" t="s">
        <v>444</v>
      </c>
      <c r="F64" t="str">
        <f t="shared" si="4"/>
        <v>SUB_ID:integer,</v>
      </c>
      <c r="G64" t="str">
        <f t="shared" si="5"/>
        <v>d.SUB_ID,</v>
      </c>
    </row>
    <row r="65" spans="1:7">
      <c r="A65" t="s">
        <v>451</v>
      </c>
      <c r="B65" t="s">
        <v>445</v>
      </c>
      <c r="C65" s="13" t="s">
        <v>227</v>
      </c>
    </row>
    <row r="66" spans="1:7">
      <c r="B66" t="s">
        <v>243</v>
      </c>
    </row>
    <row r="67" spans="1:7">
      <c r="A67" t="s">
        <v>450</v>
      </c>
      <c r="B67" t="s">
        <v>243</v>
      </c>
      <c r="C67" s="13" t="s">
        <v>6</v>
      </c>
      <c r="D67" s="13" t="s">
        <v>131</v>
      </c>
      <c r="E67" t="s">
        <v>443</v>
      </c>
      <c r="F67" t="str">
        <f t="shared" ref="F67:F88" si="6">CONCATENATE(C67,":",E67,",")</f>
        <v>CMTE_ID:string,</v>
      </c>
      <c r="G67" t="str">
        <f t="shared" ref="G67:G88" si="7">CONCATENATE(A67,".",C67,",")</f>
        <v>c.CMTE_ID,</v>
      </c>
    </row>
    <row r="68" spans="1:7">
      <c r="A68" t="s">
        <v>450</v>
      </c>
      <c r="B68" t="s">
        <v>243</v>
      </c>
      <c r="C68" s="13" t="s">
        <v>147</v>
      </c>
      <c r="D68" s="13" t="s">
        <v>138</v>
      </c>
      <c r="E68" t="s">
        <v>443</v>
      </c>
      <c r="F68" t="str">
        <f t="shared" si="6"/>
        <v>AMNDT_IND:string,</v>
      </c>
      <c r="G68" t="str">
        <f t="shared" si="7"/>
        <v>c.AMNDT_IND,</v>
      </c>
    </row>
    <row r="69" spans="1:7">
      <c r="A69" t="s">
        <v>450</v>
      </c>
      <c r="B69" t="s">
        <v>243</v>
      </c>
      <c r="C69" s="13" t="s">
        <v>150</v>
      </c>
      <c r="D69" s="13" t="s">
        <v>152</v>
      </c>
      <c r="E69" t="s">
        <v>443</v>
      </c>
      <c r="F69" t="str">
        <f t="shared" si="6"/>
        <v>RPT_TP:string,</v>
      </c>
      <c r="G69" t="str">
        <f t="shared" si="7"/>
        <v>c.RPT_TP,</v>
      </c>
    </row>
    <row r="70" spans="1:7">
      <c r="A70" t="s">
        <v>450</v>
      </c>
      <c r="B70" t="s">
        <v>243</v>
      </c>
      <c r="C70" s="13" t="s">
        <v>154</v>
      </c>
      <c r="D70" s="13" t="s">
        <v>156</v>
      </c>
      <c r="E70" t="s">
        <v>443</v>
      </c>
      <c r="F70" t="str">
        <f t="shared" si="6"/>
        <v>TRANSACTION_PGI:string,</v>
      </c>
      <c r="G70" t="str">
        <f t="shared" si="7"/>
        <v>c.TRANSACTION_PGI,</v>
      </c>
    </row>
    <row r="71" spans="1:7">
      <c r="A71" t="s">
        <v>450</v>
      </c>
      <c r="B71" t="s">
        <v>243</v>
      </c>
      <c r="C71" s="10" t="s">
        <v>158</v>
      </c>
      <c r="D71" s="10" t="s">
        <v>242</v>
      </c>
      <c r="E71" t="s">
        <v>443</v>
      </c>
      <c r="F71" t="str">
        <f t="shared" si="6"/>
        <v>IMAGE_NUM:string,</v>
      </c>
      <c r="G71" t="str">
        <f t="shared" si="7"/>
        <v>c.IMAGE_NUM,</v>
      </c>
    </row>
    <row r="72" spans="1:7">
      <c r="A72" t="s">
        <v>450</v>
      </c>
      <c r="B72" t="s">
        <v>243</v>
      </c>
      <c r="C72" s="10" t="s">
        <v>175</v>
      </c>
      <c r="D72" s="10" t="s">
        <v>152</v>
      </c>
      <c r="E72" t="s">
        <v>443</v>
      </c>
      <c r="F72" t="str">
        <f t="shared" si="6"/>
        <v>TRANSACTION_TP:string,</v>
      </c>
      <c r="G72" t="str">
        <f t="shared" si="7"/>
        <v>c.TRANSACTION_TP,</v>
      </c>
    </row>
    <row r="73" spans="1:7">
      <c r="A73" t="s">
        <v>450</v>
      </c>
      <c r="B73" t="s">
        <v>243</v>
      </c>
      <c r="C73" s="10" t="s">
        <v>179</v>
      </c>
      <c r="D73" s="10" t="s">
        <v>152</v>
      </c>
      <c r="E73" t="s">
        <v>443</v>
      </c>
      <c r="F73" t="str">
        <f t="shared" si="6"/>
        <v>ENTITY_TP:string,</v>
      </c>
      <c r="G73" t="str">
        <f t="shared" si="7"/>
        <v>c.ENTITY_TP,</v>
      </c>
    </row>
    <row r="74" spans="1:7">
      <c r="A74" t="s">
        <v>450</v>
      </c>
      <c r="B74" t="s">
        <v>243</v>
      </c>
      <c r="C74" s="13" t="s">
        <v>189</v>
      </c>
      <c r="D74" s="13" t="s">
        <v>191</v>
      </c>
      <c r="E74" t="s">
        <v>443</v>
      </c>
      <c r="F74" t="str">
        <f t="shared" si="6"/>
        <v>NAME:string,</v>
      </c>
      <c r="G74" t="str">
        <f t="shared" si="7"/>
        <v>c.NAME,</v>
      </c>
    </row>
    <row r="75" spans="1:7">
      <c r="A75" t="s">
        <v>450</v>
      </c>
      <c r="B75" t="s">
        <v>243</v>
      </c>
      <c r="C75" s="13" t="s">
        <v>192</v>
      </c>
      <c r="D75" s="13" t="s">
        <v>194</v>
      </c>
      <c r="E75" t="s">
        <v>443</v>
      </c>
      <c r="F75" t="str">
        <f t="shared" si="6"/>
        <v>CITY:string,</v>
      </c>
      <c r="G75" t="str">
        <f t="shared" si="7"/>
        <v>c.CITY,</v>
      </c>
    </row>
    <row r="76" spans="1:7">
      <c r="A76" t="s">
        <v>450</v>
      </c>
      <c r="B76" t="s">
        <v>243</v>
      </c>
      <c r="C76" s="13" t="s">
        <v>195</v>
      </c>
      <c r="D76" s="13" t="s">
        <v>196</v>
      </c>
      <c r="E76" t="s">
        <v>443</v>
      </c>
      <c r="F76" t="str">
        <f t="shared" si="6"/>
        <v>STATE:string,</v>
      </c>
      <c r="G76" t="str">
        <f t="shared" si="7"/>
        <v>c.STATE,</v>
      </c>
    </row>
    <row r="77" spans="1:7">
      <c r="A77" t="s">
        <v>450</v>
      </c>
      <c r="B77" t="s">
        <v>243</v>
      </c>
      <c r="C77" s="13" t="s">
        <v>197</v>
      </c>
      <c r="D77" s="13" t="s">
        <v>131</v>
      </c>
      <c r="E77" t="s">
        <v>443</v>
      </c>
      <c r="F77" t="str">
        <f t="shared" si="6"/>
        <v>ZIP_CODE:string,</v>
      </c>
      <c r="G77" t="str">
        <f t="shared" si="7"/>
        <v>c.ZIP_CODE,</v>
      </c>
    </row>
    <row r="78" spans="1:7">
      <c r="A78" t="s">
        <v>450</v>
      </c>
      <c r="B78" t="s">
        <v>243</v>
      </c>
      <c r="C78" s="13" t="s">
        <v>198</v>
      </c>
      <c r="D78" s="13" t="s">
        <v>200</v>
      </c>
      <c r="E78" t="s">
        <v>443</v>
      </c>
      <c r="F78" t="str">
        <f t="shared" si="6"/>
        <v>EMPLOYER:string,</v>
      </c>
      <c r="G78" t="str">
        <f t="shared" si="7"/>
        <v>c.EMPLOYER,</v>
      </c>
    </row>
    <row r="79" spans="1:7">
      <c r="A79" t="s">
        <v>450</v>
      </c>
      <c r="B79" t="s">
        <v>243</v>
      </c>
      <c r="C79" s="13" t="s">
        <v>201</v>
      </c>
      <c r="D79" s="13" t="s">
        <v>200</v>
      </c>
      <c r="E79" t="s">
        <v>443</v>
      </c>
      <c r="F79" t="str">
        <f t="shared" si="6"/>
        <v>OCCUPATION:string,</v>
      </c>
      <c r="G79" t="str">
        <f t="shared" si="7"/>
        <v>c.OCCUPATION,</v>
      </c>
    </row>
    <row r="80" spans="1:7">
      <c r="A80" t="s">
        <v>450</v>
      </c>
      <c r="B80" t="s">
        <v>243</v>
      </c>
      <c r="C80" s="13" t="s">
        <v>203</v>
      </c>
      <c r="D80" s="13" t="s">
        <v>205</v>
      </c>
      <c r="E80" t="s">
        <v>443</v>
      </c>
      <c r="F80" t="str">
        <f t="shared" si="6"/>
        <v>TRANSACTION_DT:string,</v>
      </c>
      <c r="G80" t="str">
        <f t="shared" si="7"/>
        <v>c.TRANSACTION_DT,</v>
      </c>
    </row>
    <row r="81" spans="1:7">
      <c r="A81" t="s">
        <v>450</v>
      </c>
      <c r="B81" t="s">
        <v>243</v>
      </c>
      <c r="C81" s="13" t="s">
        <v>206</v>
      </c>
      <c r="D81" s="13" t="s">
        <v>208</v>
      </c>
      <c r="E81" t="s">
        <v>446</v>
      </c>
      <c r="F81" t="str">
        <f t="shared" si="6"/>
        <v>TRANSACTION_AMT:FLOAT,</v>
      </c>
      <c r="G81" t="str">
        <f t="shared" si="7"/>
        <v>c.TRANSACTION_AMT,</v>
      </c>
    </row>
    <row r="82" spans="1:7">
      <c r="A82" t="s">
        <v>450</v>
      </c>
      <c r="B82" t="s">
        <v>243</v>
      </c>
      <c r="C82" s="13" t="s">
        <v>209</v>
      </c>
      <c r="D82" s="13" t="s">
        <v>131</v>
      </c>
      <c r="E82" t="s">
        <v>443</v>
      </c>
      <c r="F82" t="str">
        <f t="shared" si="6"/>
        <v>OTHER_ID:string,</v>
      </c>
      <c r="G82" t="str">
        <f t="shared" si="7"/>
        <v>c.OTHER_ID,</v>
      </c>
    </row>
    <row r="83" spans="1:7">
      <c r="A83" t="s">
        <v>450</v>
      </c>
      <c r="B83" t="s">
        <v>243</v>
      </c>
      <c r="C83" s="13" t="s">
        <v>66</v>
      </c>
      <c r="D83" s="13" t="s">
        <v>131</v>
      </c>
      <c r="E83" t="s">
        <v>443</v>
      </c>
      <c r="F83" t="str">
        <f t="shared" si="6"/>
        <v>CAND_ID:string,</v>
      </c>
      <c r="G83" t="str">
        <f t="shared" si="7"/>
        <v>c.CAND_ID,</v>
      </c>
    </row>
    <row r="84" spans="1:7">
      <c r="A84" t="s">
        <v>450</v>
      </c>
      <c r="B84" t="s">
        <v>243</v>
      </c>
      <c r="C84" s="13" t="s">
        <v>212</v>
      </c>
      <c r="D84" s="13" t="s">
        <v>214</v>
      </c>
      <c r="E84" t="s">
        <v>443</v>
      </c>
      <c r="F84" t="str">
        <f t="shared" si="6"/>
        <v>TRAN_ID:string,</v>
      </c>
      <c r="G84" t="str">
        <f t="shared" si="7"/>
        <v>c.TRAN_ID,</v>
      </c>
    </row>
    <row r="85" spans="1:7">
      <c r="A85" t="s">
        <v>450</v>
      </c>
      <c r="B85" t="s">
        <v>243</v>
      </c>
      <c r="C85" s="13" t="s">
        <v>216</v>
      </c>
      <c r="D85" s="13" t="s">
        <v>218</v>
      </c>
      <c r="E85" t="s">
        <v>444</v>
      </c>
      <c r="F85" t="str">
        <f t="shared" si="6"/>
        <v>FILE_NUM:integer,</v>
      </c>
      <c r="G85" t="str">
        <f t="shared" si="7"/>
        <v>c.FILE_NUM,</v>
      </c>
    </row>
    <row r="86" spans="1:7">
      <c r="A86" t="s">
        <v>450</v>
      </c>
      <c r="B86" t="s">
        <v>243</v>
      </c>
      <c r="C86" s="13" t="s">
        <v>220</v>
      </c>
      <c r="D86" s="13" t="s">
        <v>138</v>
      </c>
      <c r="E86" t="s">
        <v>443</v>
      </c>
      <c r="F86" t="str">
        <f t="shared" si="6"/>
        <v>MEMO_CD:string,</v>
      </c>
      <c r="G86" t="str">
        <f t="shared" si="7"/>
        <v>c.MEMO_CD,</v>
      </c>
    </row>
    <row r="87" spans="1:7">
      <c r="A87" t="s">
        <v>450</v>
      </c>
      <c r="B87" t="s">
        <v>243</v>
      </c>
      <c r="C87" s="13" t="s">
        <v>223</v>
      </c>
      <c r="D87" s="13" t="s">
        <v>225</v>
      </c>
      <c r="E87" t="s">
        <v>443</v>
      </c>
      <c r="F87" t="str">
        <f t="shared" si="6"/>
        <v>MEMO_TEXT:string,</v>
      </c>
      <c r="G87" t="str">
        <f t="shared" si="7"/>
        <v>c.MEMO_TEXT,</v>
      </c>
    </row>
    <row r="88" spans="1:7">
      <c r="A88" t="s">
        <v>450</v>
      </c>
      <c r="B88" t="s">
        <v>243</v>
      </c>
      <c r="C88" s="13" t="s">
        <v>227</v>
      </c>
      <c r="D88" s="13" t="s">
        <v>229</v>
      </c>
      <c r="E88" t="s">
        <v>444</v>
      </c>
      <c r="F88" t="str">
        <f t="shared" si="6"/>
        <v>SUB_ID:integer,</v>
      </c>
      <c r="G88" t="str">
        <f t="shared" si="7"/>
        <v>c.SUB_ID,</v>
      </c>
    </row>
    <row r="89" spans="1:7">
      <c r="B89" t="s">
        <v>243</v>
      </c>
      <c r="C89" s="13" t="s">
        <v>227</v>
      </c>
    </row>
    <row r="90" spans="1:7">
      <c r="B90" t="s">
        <v>254</v>
      </c>
    </row>
    <row r="91" spans="1:7">
      <c r="A91" t="s">
        <v>453</v>
      </c>
      <c r="B91" t="s">
        <v>454</v>
      </c>
      <c r="C91" s="13" t="s">
        <v>6</v>
      </c>
      <c r="D91" s="13" t="s">
        <v>131</v>
      </c>
      <c r="E91" t="s">
        <v>443</v>
      </c>
      <c r="F91" t="str">
        <f t="shared" ref="F91:F111" si="8">CONCATENATE(C91,":",E91,",")</f>
        <v>CMTE_ID:string,</v>
      </c>
      <c r="G91" t="str">
        <f t="shared" ref="G91:G111" si="9">CONCATENATE(A91,".",C91,",")</f>
        <v>i.CMTE_ID,</v>
      </c>
    </row>
    <row r="92" spans="1:7">
      <c r="A92" t="s">
        <v>453</v>
      </c>
      <c r="B92" t="s">
        <v>454</v>
      </c>
      <c r="C92" s="13" t="s">
        <v>147</v>
      </c>
      <c r="D92" s="13" t="s">
        <v>138</v>
      </c>
      <c r="E92" t="s">
        <v>443</v>
      </c>
      <c r="F92" t="str">
        <f t="shared" si="8"/>
        <v>AMNDT_IND:string,</v>
      </c>
      <c r="G92" t="str">
        <f t="shared" si="9"/>
        <v>i.AMNDT_IND,</v>
      </c>
    </row>
    <row r="93" spans="1:7">
      <c r="A93" t="s">
        <v>453</v>
      </c>
      <c r="B93" t="s">
        <v>454</v>
      </c>
      <c r="C93" s="13" t="s">
        <v>150</v>
      </c>
      <c r="D93" s="13" t="s">
        <v>152</v>
      </c>
      <c r="E93" t="s">
        <v>443</v>
      </c>
      <c r="F93" t="str">
        <f t="shared" si="8"/>
        <v>RPT_TP:string,</v>
      </c>
      <c r="G93" t="str">
        <f t="shared" si="9"/>
        <v>i.RPT_TP,</v>
      </c>
    </row>
    <row r="94" spans="1:7">
      <c r="A94" t="s">
        <v>453</v>
      </c>
      <c r="B94" t="s">
        <v>454</v>
      </c>
      <c r="C94" s="10" t="s">
        <v>154</v>
      </c>
      <c r="D94" s="10" t="s">
        <v>156</v>
      </c>
      <c r="E94" t="s">
        <v>443</v>
      </c>
      <c r="F94" t="str">
        <f t="shared" si="8"/>
        <v>TRANSACTION_PGI:string,</v>
      </c>
      <c r="G94" t="str">
        <f t="shared" si="9"/>
        <v>i.TRANSACTION_PGI,</v>
      </c>
    </row>
    <row r="95" spans="1:7">
      <c r="A95" t="s">
        <v>453</v>
      </c>
      <c r="B95" t="s">
        <v>454</v>
      </c>
      <c r="C95" s="10" t="s">
        <v>158</v>
      </c>
      <c r="D95" s="10" t="s">
        <v>235</v>
      </c>
      <c r="E95" t="s">
        <v>443</v>
      </c>
      <c r="F95" t="str">
        <f t="shared" si="8"/>
        <v>IMAGE_NUM:string,</v>
      </c>
      <c r="G95" t="str">
        <f t="shared" si="9"/>
        <v>i.IMAGE_NUM,</v>
      </c>
    </row>
    <row r="96" spans="1:7">
      <c r="A96" t="s">
        <v>453</v>
      </c>
      <c r="B96" t="s">
        <v>454</v>
      </c>
      <c r="C96" s="10" t="s">
        <v>175</v>
      </c>
      <c r="D96" s="10" t="s">
        <v>152</v>
      </c>
      <c r="E96" t="s">
        <v>443</v>
      </c>
      <c r="F96" t="str">
        <f t="shared" si="8"/>
        <v>TRANSACTION_TP:string,</v>
      </c>
      <c r="G96" t="str">
        <f t="shared" si="9"/>
        <v>i.TRANSACTION_TP,</v>
      </c>
    </row>
    <row r="97" spans="1:7">
      <c r="A97" t="s">
        <v>453</v>
      </c>
      <c r="B97" t="s">
        <v>454</v>
      </c>
      <c r="C97" s="10" t="s">
        <v>179</v>
      </c>
      <c r="D97" s="10" t="s">
        <v>152</v>
      </c>
      <c r="E97" t="s">
        <v>443</v>
      </c>
      <c r="F97" t="str">
        <f t="shared" si="8"/>
        <v>ENTITY_TP:string,</v>
      </c>
      <c r="G97" t="str">
        <f t="shared" si="9"/>
        <v>i.ENTITY_TP,</v>
      </c>
    </row>
    <row r="98" spans="1:7">
      <c r="A98" t="s">
        <v>453</v>
      </c>
      <c r="B98" t="s">
        <v>454</v>
      </c>
      <c r="C98" s="13" t="s">
        <v>189</v>
      </c>
      <c r="D98" s="13" t="s">
        <v>191</v>
      </c>
      <c r="E98" t="s">
        <v>443</v>
      </c>
      <c r="F98" t="str">
        <f t="shared" si="8"/>
        <v>NAME:string,</v>
      </c>
      <c r="G98" t="str">
        <f t="shared" si="9"/>
        <v>i.NAME,</v>
      </c>
    </row>
    <row r="99" spans="1:7">
      <c r="A99" t="s">
        <v>453</v>
      </c>
      <c r="B99" t="s">
        <v>454</v>
      </c>
      <c r="C99" s="13" t="s">
        <v>192</v>
      </c>
      <c r="D99" s="13" t="s">
        <v>194</v>
      </c>
      <c r="E99" t="s">
        <v>443</v>
      </c>
      <c r="F99" t="str">
        <f t="shared" si="8"/>
        <v>CITY:string,</v>
      </c>
      <c r="G99" t="str">
        <f t="shared" si="9"/>
        <v>i.CITY,</v>
      </c>
    </row>
    <row r="100" spans="1:7">
      <c r="A100" t="s">
        <v>453</v>
      </c>
      <c r="B100" t="s">
        <v>454</v>
      </c>
      <c r="C100" s="13" t="s">
        <v>195</v>
      </c>
      <c r="D100" s="13" t="s">
        <v>196</v>
      </c>
      <c r="E100" t="s">
        <v>443</v>
      </c>
      <c r="F100" t="str">
        <f t="shared" si="8"/>
        <v>STATE:string,</v>
      </c>
      <c r="G100" t="str">
        <f t="shared" si="9"/>
        <v>i.STATE,</v>
      </c>
    </row>
    <row r="101" spans="1:7">
      <c r="A101" t="s">
        <v>453</v>
      </c>
      <c r="B101" t="s">
        <v>454</v>
      </c>
      <c r="C101" s="13" t="s">
        <v>197</v>
      </c>
      <c r="D101" s="13" t="s">
        <v>131</v>
      </c>
      <c r="E101" t="s">
        <v>443</v>
      </c>
      <c r="F101" t="str">
        <f t="shared" si="8"/>
        <v>ZIP_CODE:string,</v>
      </c>
      <c r="G101" t="str">
        <f t="shared" si="9"/>
        <v>i.ZIP_CODE,</v>
      </c>
    </row>
    <row r="102" spans="1:7">
      <c r="A102" t="s">
        <v>453</v>
      </c>
      <c r="B102" t="s">
        <v>454</v>
      </c>
      <c r="C102" s="13" t="s">
        <v>198</v>
      </c>
      <c r="D102" s="13" t="s">
        <v>200</v>
      </c>
      <c r="E102" t="s">
        <v>443</v>
      </c>
      <c r="F102" t="str">
        <f t="shared" si="8"/>
        <v>EMPLOYER:string,</v>
      </c>
      <c r="G102" t="str">
        <f t="shared" si="9"/>
        <v>i.EMPLOYER,</v>
      </c>
    </row>
    <row r="103" spans="1:7">
      <c r="A103" t="s">
        <v>453</v>
      </c>
      <c r="B103" t="s">
        <v>454</v>
      </c>
      <c r="C103" s="13" t="s">
        <v>201</v>
      </c>
      <c r="D103" s="13" t="s">
        <v>200</v>
      </c>
      <c r="E103" t="s">
        <v>443</v>
      </c>
      <c r="F103" t="str">
        <f t="shared" si="8"/>
        <v>OCCUPATION:string,</v>
      </c>
      <c r="G103" t="str">
        <f t="shared" si="9"/>
        <v>i.OCCUPATION,</v>
      </c>
    </row>
    <row r="104" spans="1:7">
      <c r="A104" t="s">
        <v>453</v>
      </c>
      <c r="B104" t="s">
        <v>454</v>
      </c>
      <c r="C104" s="13" t="s">
        <v>203</v>
      </c>
      <c r="D104" s="13" t="s">
        <v>205</v>
      </c>
      <c r="E104" t="s">
        <v>443</v>
      </c>
      <c r="F104" t="str">
        <f t="shared" si="8"/>
        <v>TRANSACTION_DT:string,</v>
      </c>
      <c r="G104" t="str">
        <f t="shared" si="9"/>
        <v>i.TRANSACTION_DT,</v>
      </c>
    </row>
    <row r="105" spans="1:7">
      <c r="A105" t="s">
        <v>453</v>
      </c>
      <c r="B105" t="s">
        <v>454</v>
      </c>
      <c r="C105" s="13" t="s">
        <v>206</v>
      </c>
      <c r="D105" s="13" t="s">
        <v>208</v>
      </c>
      <c r="E105" t="s">
        <v>446</v>
      </c>
      <c r="F105" t="str">
        <f t="shared" si="8"/>
        <v>TRANSACTION_AMT:FLOAT,</v>
      </c>
      <c r="G105" t="str">
        <f t="shared" si="9"/>
        <v>i.TRANSACTION_AMT,</v>
      </c>
    </row>
    <row r="106" spans="1:7">
      <c r="A106" t="s">
        <v>453</v>
      </c>
      <c r="B106" t="s">
        <v>454</v>
      </c>
      <c r="C106" s="13" t="s">
        <v>209</v>
      </c>
      <c r="D106" s="13" t="s">
        <v>131</v>
      </c>
      <c r="E106" t="s">
        <v>443</v>
      </c>
      <c r="F106" t="str">
        <f t="shared" si="8"/>
        <v>OTHER_ID:string,</v>
      </c>
      <c r="G106" t="str">
        <f t="shared" si="9"/>
        <v>i.OTHER_ID,</v>
      </c>
    </row>
    <row r="107" spans="1:7">
      <c r="A107" t="s">
        <v>453</v>
      </c>
      <c r="B107" t="s">
        <v>454</v>
      </c>
      <c r="C107" s="13" t="s">
        <v>212</v>
      </c>
      <c r="D107" s="13" t="s">
        <v>214</v>
      </c>
      <c r="E107" t="s">
        <v>443</v>
      </c>
      <c r="F107" t="str">
        <f t="shared" si="8"/>
        <v>TRAN_ID:string,</v>
      </c>
      <c r="G107" t="str">
        <f t="shared" si="9"/>
        <v>i.TRAN_ID,</v>
      </c>
    </row>
    <row r="108" spans="1:7">
      <c r="A108" t="s">
        <v>453</v>
      </c>
      <c r="B108" t="s">
        <v>454</v>
      </c>
      <c r="C108" s="13" t="s">
        <v>216</v>
      </c>
      <c r="D108" s="13" t="s">
        <v>218</v>
      </c>
      <c r="E108" t="s">
        <v>444</v>
      </c>
      <c r="F108" t="str">
        <f t="shared" si="8"/>
        <v>FILE_NUM:integer,</v>
      </c>
      <c r="G108" t="str">
        <f t="shared" si="9"/>
        <v>i.FILE_NUM,</v>
      </c>
    </row>
    <row r="109" spans="1:7">
      <c r="A109" t="s">
        <v>453</v>
      </c>
      <c r="B109" t="s">
        <v>454</v>
      </c>
      <c r="C109" s="13" t="s">
        <v>220</v>
      </c>
      <c r="D109" s="13" t="s">
        <v>138</v>
      </c>
      <c r="E109" t="s">
        <v>443</v>
      </c>
      <c r="F109" t="str">
        <f t="shared" si="8"/>
        <v>MEMO_CD:string,</v>
      </c>
      <c r="G109" t="str">
        <f t="shared" si="9"/>
        <v>i.MEMO_CD,</v>
      </c>
    </row>
    <row r="110" spans="1:7">
      <c r="A110" t="s">
        <v>453</v>
      </c>
      <c r="B110" t="s">
        <v>454</v>
      </c>
      <c r="C110" s="13" t="s">
        <v>223</v>
      </c>
      <c r="D110" s="13" t="s">
        <v>225</v>
      </c>
      <c r="E110" t="s">
        <v>443</v>
      </c>
      <c r="F110" t="str">
        <f t="shared" si="8"/>
        <v>MEMO_TEXT:string,</v>
      </c>
      <c r="G110" t="str">
        <f t="shared" si="9"/>
        <v>i.MEMO_TEXT,</v>
      </c>
    </row>
    <row r="111" spans="1:7">
      <c r="A111" t="s">
        <v>453</v>
      </c>
      <c r="B111" t="s">
        <v>454</v>
      </c>
      <c r="C111" s="13" t="s">
        <v>227</v>
      </c>
      <c r="D111" s="13" t="s">
        <v>229</v>
      </c>
      <c r="E111" t="s">
        <v>444</v>
      </c>
      <c r="F111" t="str">
        <f t="shared" si="8"/>
        <v>SUB_ID:integer,</v>
      </c>
      <c r="G111" t="str">
        <f t="shared" si="9"/>
        <v>i.SUB_ID,</v>
      </c>
    </row>
    <row r="112" spans="1:7">
      <c r="B112" t="s">
        <v>454</v>
      </c>
      <c r="C112" s="13" t="s">
        <v>227</v>
      </c>
    </row>
    <row r="113" spans="1:10">
      <c r="B113" t="s">
        <v>284</v>
      </c>
    </row>
    <row r="114" spans="1:10">
      <c r="A114" t="s">
        <v>452</v>
      </c>
      <c r="B114" t="s">
        <v>284</v>
      </c>
      <c r="C114" s="13" t="s">
        <v>6</v>
      </c>
      <c r="D114" s="13" t="s">
        <v>131</v>
      </c>
      <c r="E114" t="s">
        <v>443</v>
      </c>
      <c r="F114" t="str">
        <f t="shared" ref="F114:F139" si="10">CONCATENATE(C114,":",E114,",")</f>
        <v>CMTE_ID:string,</v>
      </c>
      <c r="G114" t="str">
        <f t="shared" ref="G114:G138" si="11">CONCATENATE(A114,".",C114,",")</f>
        <v>e.CMTE_ID,</v>
      </c>
      <c r="H114" s="17"/>
      <c r="I114" s="18"/>
      <c r="J114" s="19"/>
    </row>
    <row r="115" spans="1:10">
      <c r="A115" t="s">
        <v>452</v>
      </c>
      <c r="B115" t="s">
        <v>284</v>
      </c>
      <c r="C115" s="13" t="s">
        <v>147</v>
      </c>
      <c r="D115" s="13" t="s">
        <v>138</v>
      </c>
      <c r="E115" t="s">
        <v>443</v>
      </c>
      <c r="F115" t="str">
        <f t="shared" si="10"/>
        <v>AMNDT_IND:string,</v>
      </c>
      <c r="G115" t="str">
        <f t="shared" si="11"/>
        <v>e.AMNDT_IND,</v>
      </c>
      <c r="H115" s="17"/>
      <c r="I115" s="18"/>
      <c r="J115" s="19"/>
    </row>
    <row r="116" spans="1:10">
      <c r="A116" t="s">
        <v>452</v>
      </c>
      <c r="B116" t="s">
        <v>284</v>
      </c>
      <c r="C116" s="13" t="s">
        <v>255</v>
      </c>
      <c r="D116" s="13" t="s">
        <v>83</v>
      </c>
      <c r="E116" t="s">
        <v>444</v>
      </c>
      <c r="F116" t="str">
        <f t="shared" si="10"/>
        <v>RPT_YR:integer,</v>
      </c>
      <c r="G116" t="str">
        <f t="shared" si="11"/>
        <v>e.RPT_YR,</v>
      </c>
      <c r="H116" s="17"/>
      <c r="I116" s="18"/>
      <c r="J116" s="19"/>
    </row>
    <row r="117" spans="1:10">
      <c r="A117" t="s">
        <v>452</v>
      </c>
      <c r="B117" t="s">
        <v>284</v>
      </c>
      <c r="C117" s="13" t="s">
        <v>150</v>
      </c>
      <c r="D117" s="13" t="s">
        <v>152</v>
      </c>
      <c r="E117" t="s">
        <v>443</v>
      </c>
      <c r="F117" t="str">
        <f t="shared" si="10"/>
        <v>RPT_TP:string,</v>
      </c>
      <c r="G117" t="str">
        <f t="shared" si="11"/>
        <v>e.RPT_TP,</v>
      </c>
      <c r="H117" s="17"/>
      <c r="I117" s="18"/>
      <c r="J117" s="19"/>
    </row>
    <row r="118" spans="1:10">
      <c r="A118" t="s">
        <v>452</v>
      </c>
      <c r="B118" t="s">
        <v>284</v>
      </c>
      <c r="C118" s="10" t="s">
        <v>158</v>
      </c>
      <c r="D118" s="10" t="s">
        <v>242</v>
      </c>
      <c r="E118" t="s">
        <v>443</v>
      </c>
      <c r="F118" t="str">
        <f t="shared" si="10"/>
        <v>IMAGE_NUM:string,</v>
      </c>
      <c r="G118" t="str">
        <f t="shared" si="11"/>
        <v>e.IMAGE_NUM,</v>
      </c>
      <c r="H118" s="17"/>
      <c r="I118" s="18"/>
      <c r="J118" s="19"/>
    </row>
    <row r="119" spans="1:10">
      <c r="A119" t="s">
        <v>452</v>
      </c>
      <c r="B119" t="s">
        <v>284</v>
      </c>
      <c r="C119" s="10" t="s">
        <v>257</v>
      </c>
      <c r="D119" s="10"/>
      <c r="E119" t="s">
        <v>443</v>
      </c>
      <c r="F119" t="str">
        <f t="shared" si="10"/>
        <v>LINE_NUM:string,</v>
      </c>
      <c r="G119" t="str">
        <f t="shared" si="11"/>
        <v>e.LINE_NUM,</v>
      </c>
      <c r="H119" s="17"/>
      <c r="I119" s="18"/>
      <c r="J119" s="19"/>
    </row>
    <row r="120" spans="1:10">
      <c r="A120" t="s">
        <v>452</v>
      </c>
      <c r="B120" t="s">
        <v>284</v>
      </c>
      <c r="C120" s="10" t="s">
        <v>260</v>
      </c>
      <c r="D120" s="10" t="s">
        <v>262</v>
      </c>
      <c r="E120" t="s">
        <v>443</v>
      </c>
      <c r="F120" t="str">
        <f t="shared" si="10"/>
        <v>FORM_TP_CD:string,</v>
      </c>
      <c r="G120" t="str">
        <f t="shared" si="11"/>
        <v>e.FORM_TP_CD,</v>
      </c>
      <c r="H120" s="17"/>
      <c r="I120" s="18"/>
      <c r="J120" s="19"/>
    </row>
    <row r="121" spans="1:10">
      <c r="A121" t="s">
        <v>452</v>
      </c>
      <c r="B121" t="s">
        <v>284</v>
      </c>
      <c r="C121" s="13" t="s">
        <v>264</v>
      </c>
      <c r="D121" s="13" t="s">
        <v>262</v>
      </c>
      <c r="E121" t="s">
        <v>443</v>
      </c>
      <c r="F121" t="str">
        <f t="shared" si="10"/>
        <v>SCHED_TP_CD:string,</v>
      </c>
      <c r="G121" t="str">
        <f t="shared" si="11"/>
        <v>e.SCHED_TP_CD,</v>
      </c>
      <c r="H121" s="17"/>
      <c r="I121" s="18"/>
      <c r="J121" s="19"/>
    </row>
    <row r="122" spans="1:10">
      <c r="A122" t="s">
        <v>452</v>
      </c>
      <c r="B122" t="s">
        <v>284</v>
      </c>
      <c r="C122" s="13" t="s">
        <v>189</v>
      </c>
      <c r="D122" s="13" t="s">
        <v>191</v>
      </c>
      <c r="E122" t="s">
        <v>443</v>
      </c>
      <c r="F122" t="str">
        <f t="shared" si="10"/>
        <v>NAME:string,</v>
      </c>
      <c r="G122" t="str">
        <f t="shared" si="11"/>
        <v>e.NAME,</v>
      </c>
      <c r="H122" s="17"/>
      <c r="I122" s="18"/>
      <c r="J122" s="19"/>
    </row>
    <row r="123" spans="1:10">
      <c r="A123" t="s">
        <v>452</v>
      </c>
      <c r="B123" t="s">
        <v>284</v>
      </c>
      <c r="C123" s="13" t="s">
        <v>192</v>
      </c>
      <c r="D123" s="13" t="s">
        <v>194</v>
      </c>
      <c r="E123" t="s">
        <v>443</v>
      </c>
      <c r="F123" t="str">
        <f t="shared" si="10"/>
        <v>CITY:string,</v>
      </c>
      <c r="G123" t="str">
        <f t="shared" si="11"/>
        <v>e.CITY,</v>
      </c>
      <c r="H123" s="17"/>
      <c r="I123" s="18"/>
      <c r="J123" s="19"/>
    </row>
    <row r="124" spans="1:10">
      <c r="A124" t="s">
        <v>452</v>
      </c>
      <c r="B124" t="s">
        <v>284</v>
      </c>
      <c r="C124" s="13" t="s">
        <v>195</v>
      </c>
      <c r="D124" s="13" t="s">
        <v>196</v>
      </c>
      <c r="E124" t="s">
        <v>443</v>
      </c>
      <c r="F124" t="str">
        <f t="shared" si="10"/>
        <v>STATE:string,</v>
      </c>
      <c r="G124" t="str">
        <f t="shared" si="11"/>
        <v>e.STATE,</v>
      </c>
      <c r="H124" s="17"/>
      <c r="I124" s="18"/>
      <c r="J124" s="19"/>
    </row>
    <row r="125" spans="1:10">
      <c r="A125" t="s">
        <v>452</v>
      </c>
      <c r="B125" t="s">
        <v>284</v>
      </c>
      <c r="C125" s="13" t="s">
        <v>197</v>
      </c>
      <c r="D125" s="13" t="s">
        <v>131</v>
      </c>
      <c r="E125" t="s">
        <v>443</v>
      </c>
      <c r="F125" t="str">
        <f t="shared" si="10"/>
        <v>ZIP_CODE:string,</v>
      </c>
      <c r="G125" t="str">
        <f t="shared" si="11"/>
        <v>e.ZIP_CODE,</v>
      </c>
      <c r="H125" s="17"/>
      <c r="I125" s="18"/>
      <c r="J125" s="19"/>
    </row>
    <row r="126" spans="1:10">
      <c r="A126" t="s">
        <v>452</v>
      </c>
      <c r="B126" t="s">
        <v>284</v>
      </c>
      <c r="C126" s="13" t="s">
        <v>203</v>
      </c>
      <c r="D126" s="13" t="s">
        <v>205</v>
      </c>
      <c r="E126" t="s">
        <v>443</v>
      </c>
      <c r="F126" t="str">
        <f t="shared" si="10"/>
        <v>TRANSACTION_DT:string,</v>
      </c>
      <c r="G126" t="str">
        <f t="shared" si="11"/>
        <v>e.TRANSACTION_DT,</v>
      </c>
      <c r="H126" s="17"/>
      <c r="I126" s="18"/>
      <c r="J126" s="19"/>
    </row>
    <row r="127" spans="1:10">
      <c r="A127" t="s">
        <v>452</v>
      </c>
      <c r="B127" t="s">
        <v>284</v>
      </c>
      <c r="C127" s="13" t="s">
        <v>206</v>
      </c>
      <c r="D127" s="13" t="s">
        <v>208</v>
      </c>
      <c r="E127" t="s">
        <v>446</v>
      </c>
      <c r="F127" t="str">
        <f t="shared" si="10"/>
        <v>TRANSACTION_AMT:FLOAT,</v>
      </c>
      <c r="G127" t="str">
        <f t="shared" si="11"/>
        <v>e.TRANSACTION_AMT,</v>
      </c>
      <c r="H127" s="17"/>
      <c r="I127" s="18"/>
      <c r="J127" s="19"/>
    </row>
    <row r="128" spans="1:10">
      <c r="A128" t="s">
        <v>452</v>
      </c>
      <c r="B128" t="s">
        <v>284</v>
      </c>
      <c r="C128" s="13" t="s">
        <v>154</v>
      </c>
      <c r="D128" s="13" t="s">
        <v>156</v>
      </c>
      <c r="E128" t="s">
        <v>443</v>
      </c>
      <c r="F128" t="str">
        <f t="shared" si="10"/>
        <v>TRANSACTION_PGI:string,</v>
      </c>
      <c r="G128" t="str">
        <f t="shared" si="11"/>
        <v>e.TRANSACTION_PGI,</v>
      </c>
      <c r="H128" s="17"/>
      <c r="I128" s="18"/>
      <c r="J128" s="19"/>
    </row>
    <row r="129" spans="1:10">
      <c r="A129" t="s">
        <v>452</v>
      </c>
      <c r="B129" t="s">
        <v>284</v>
      </c>
      <c r="C129" s="13" t="s">
        <v>268</v>
      </c>
      <c r="D129" s="13" t="s">
        <v>225</v>
      </c>
      <c r="E129" t="s">
        <v>443</v>
      </c>
      <c r="F129" t="str">
        <f t="shared" si="10"/>
        <v>PURPOSE:string,</v>
      </c>
      <c r="G129" t="str">
        <f t="shared" si="11"/>
        <v>e.PURPOSE,</v>
      </c>
      <c r="H129" s="17"/>
      <c r="I129" s="18"/>
      <c r="J129" s="19"/>
    </row>
    <row r="130" spans="1:10">
      <c r="A130" t="s">
        <v>452</v>
      </c>
      <c r="B130" t="s">
        <v>284</v>
      </c>
      <c r="C130" s="13" t="s">
        <v>270</v>
      </c>
      <c r="D130" s="13" t="s">
        <v>152</v>
      </c>
      <c r="E130" t="s">
        <v>443</v>
      </c>
      <c r="F130" t="str">
        <f t="shared" si="10"/>
        <v>CATEGORY:string,</v>
      </c>
      <c r="G130" t="str">
        <f t="shared" si="11"/>
        <v>e.CATEGORY,</v>
      </c>
      <c r="H130" s="17"/>
      <c r="I130" s="18"/>
      <c r="J130" s="19"/>
    </row>
    <row r="131" spans="1:10">
      <c r="A131" t="s">
        <v>452</v>
      </c>
      <c r="B131" t="s">
        <v>284</v>
      </c>
      <c r="C131" s="13" t="s">
        <v>273</v>
      </c>
      <c r="D131" s="13" t="s">
        <v>275</v>
      </c>
      <c r="E131" t="s">
        <v>443</v>
      </c>
      <c r="F131" t="str">
        <f t="shared" si="10"/>
        <v>CATEGORY_DESC:string,</v>
      </c>
      <c r="G131" t="str">
        <f t="shared" si="11"/>
        <v>e.CATEGORY_DESC,</v>
      </c>
      <c r="H131" s="17"/>
      <c r="I131" s="18"/>
      <c r="J131" s="19"/>
    </row>
    <row r="132" spans="1:10">
      <c r="A132" t="s">
        <v>452</v>
      </c>
      <c r="B132" t="s">
        <v>284</v>
      </c>
      <c r="C132" s="13" t="s">
        <v>220</v>
      </c>
      <c r="D132" s="13" t="s">
        <v>138</v>
      </c>
      <c r="E132" t="s">
        <v>443</v>
      </c>
      <c r="F132" t="str">
        <f t="shared" si="10"/>
        <v>MEMO_CD:string,</v>
      </c>
      <c r="G132" t="str">
        <f t="shared" si="11"/>
        <v>e.MEMO_CD,</v>
      </c>
      <c r="H132" s="17"/>
      <c r="I132" s="18"/>
      <c r="J132" s="19"/>
    </row>
    <row r="133" spans="1:10">
      <c r="A133" t="s">
        <v>452</v>
      </c>
      <c r="B133" t="s">
        <v>284</v>
      </c>
      <c r="C133" s="13" t="s">
        <v>223</v>
      </c>
      <c r="D133" s="13" t="s">
        <v>225</v>
      </c>
      <c r="E133" t="s">
        <v>443</v>
      </c>
      <c r="F133" t="str">
        <f t="shared" si="10"/>
        <v>MEMO_TEXT:string,</v>
      </c>
      <c r="G133" t="str">
        <f t="shared" si="11"/>
        <v>e.MEMO_TEXT,</v>
      </c>
      <c r="H133" s="17"/>
      <c r="I133" s="18"/>
      <c r="J133" s="19"/>
    </row>
    <row r="134" spans="1:10">
      <c r="A134" t="s">
        <v>452</v>
      </c>
      <c r="B134" t="s">
        <v>284</v>
      </c>
      <c r="C134" s="10" t="s">
        <v>179</v>
      </c>
      <c r="D134" s="10" t="s">
        <v>152</v>
      </c>
      <c r="E134" t="s">
        <v>443</v>
      </c>
      <c r="F134" t="str">
        <f t="shared" si="10"/>
        <v>ENTITY_TP:string,</v>
      </c>
      <c r="G134" t="str">
        <f t="shared" si="11"/>
        <v>e.ENTITY_TP,</v>
      </c>
      <c r="H134" s="17"/>
      <c r="I134" s="18"/>
      <c r="J134" s="19"/>
    </row>
    <row r="135" spans="1:10">
      <c r="A135" t="s">
        <v>452</v>
      </c>
      <c r="B135" t="s">
        <v>284</v>
      </c>
      <c r="C135" s="13" t="s">
        <v>227</v>
      </c>
      <c r="D135" s="13" t="s">
        <v>229</v>
      </c>
      <c r="E135" t="s">
        <v>444</v>
      </c>
      <c r="F135" t="str">
        <f t="shared" si="10"/>
        <v>SUB_ID:integer,</v>
      </c>
      <c r="G135" t="str">
        <f t="shared" si="11"/>
        <v>e.SUB_ID,</v>
      </c>
      <c r="H135" s="17"/>
      <c r="I135" s="18"/>
      <c r="J135" s="19"/>
    </row>
    <row r="136" spans="1:10">
      <c r="A136" t="s">
        <v>452</v>
      </c>
      <c r="B136" t="s">
        <v>284</v>
      </c>
      <c r="C136" s="13" t="s">
        <v>216</v>
      </c>
      <c r="D136" s="13" t="s">
        <v>278</v>
      </c>
      <c r="E136" t="s">
        <v>444</v>
      </c>
      <c r="F136" t="str">
        <f t="shared" si="10"/>
        <v>FILE_NUM:integer,</v>
      </c>
      <c r="G136" t="str">
        <f t="shared" si="11"/>
        <v>e.FILE_NUM,</v>
      </c>
      <c r="H136" s="17"/>
      <c r="I136" s="18"/>
      <c r="J136" s="19"/>
    </row>
    <row r="137" spans="1:10">
      <c r="A137" t="s">
        <v>452</v>
      </c>
      <c r="B137" t="s">
        <v>284</v>
      </c>
      <c r="C137" s="13" t="s">
        <v>212</v>
      </c>
      <c r="D137" s="13" t="s">
        <v>279</v>
      </c>
      <c r="E137" t="s">
        <v>443</v>
      </c>
      <c r="F137" t="str">
        <f t="shared" si="10"/>
        <v>TRAN_ID:string,</v>
      </c>
      <c r="G137" t="str">
        <f t="shared" si="11"/>
        <v>e.TRAN_ID,</v>
      </c>
      <c r="H137" s="17"/>
      <c r="I137" s="18"/>
      <c r="J137" s="19"/>
    </row>
    <row r="138" spans="1:10">
      <c r="A138" t="s">
        <v>452</v>
      </c>
      <c r="B138" t="s">
        <v>284</v>
      </c>
      <c r="C138" s="13" t="s">
        <v>280</v>
      </c>
      <c r="D138" s="13" t="s">
        <v>214</v>
      </c>
      <c r="E138" t="s">
        <v>443</v>
      </c>
      <c r="F138" t="str">
        <f t="shared" si="10"/>
        <v>BACK_REF_TRAN_ID:string,</v>
      </c>
      <c r="G138" t="str">
        <f t="shared" si="11"/>
        <v>e.BACK_REF_TRAN_ID,</v>
      </c>
      <c r="H138" s="17"/>
      <c r="I138" s="18"/>
      <c r="J138" s="19"/>
    </row>
    <row r="139" spans="1:10">
      <c r="C139" s="14" t="s">
        <v>455</v>
      </c>
      <c r="D139" s="14"/>
      <c r="E139" t="s">
        <v>443</v>
      </c>
      <c r="F139" t="str">
        <f t="shared" si="10"/>
        <v>DUMMY_COL:string,</v>
      </c>
      <c r="G139" s="16"/>
      <c r="H139" s="17"/>
      <c r="I139" s="18"/>
      <c r="J139" s="19"/>
    </row>
    <row r="140" spans="1:10">
      <c r="B140" t="s">
        <v>284</v>
      </c>
      <c r="C140" s="13" t="s">
        <v>227</v>
      </c>
      <c r="G140" s="16"/>
      <c r="H140" s="17"/>
      <c r="I140" s="18"/>
      <c r="J140"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6"/>
  <sheetViews>
    <sheetView topLeftCell="A152" workbookViewId="0">
      <selection activeCell="B112" sqref="B73:B112"/>
    </sheetView>
  </sheetViews>
  <sheetFormatPr baseColWidth="10" defaultRowHeight="15" x14ac:dyDescent="0"/>
  <cols>
    <col min="1" max="1" width="45.83203125" customWidth="1"/>
    <col min="2" max="2" width="24" bestFit="1" customWidth="1"/>
    <col min="3" max="3" width="30.83203125" bestFit="1" customWidth="1"/>
    <col min="6" max="6" width="16.5" bestFit="1" customWidth="1"/>
    <col min="7" max="7" width="155.33203125" bestFit="1" customWidth="1"/>
  </cols>
  <sheetData>
    <row r="1" spans="1:7" s="6" customFormat="1">
      <c r="A1" s="6" t="s">
        <v>69</v>
      </c>
      <c r="B1" s="4" t="s">
        <v>0</v>
      </c>
      <c r="C1" s="5" t="s">
        <v>1</v>
      </c>
      <c r="D1" s="4" t="s">
        <v>2</v>
      </c>
      <c r="E1" s="4" t="s">
        <v>3</v>
      </c>
      <c r="F1" s="5" t="s">
        <v>4</v>
      </c>
      <c r="G1" s="5" t="s">
        <v>5</v>
      </c>
    </row>
    <row r="2" spans="1:7">
      <c r="A2" t="s">
        <v>70</v>
      </c>
      <c r="B2" s="1" t="s">
        <v>6</v>
      </c>
      <c r="C2" s="1" t="s">
        <v>7</v>
      </c>
      <c r="D2" s="1">
        <v>1</v>
      </c>
      <c r="E2" s="1" t="s">
        <v>8</v>
      </c>
      <c r="F2" s="1" t="s">
        <v>9</v>
      </c>
      <c r="G2" s="1" t="s">
        <v>10</v>
      </c>
    </row>
    <row r="3" spans="1:7">
      <c r="A3" t="s">
        <v>70</v>
      </c>
      <c r="B3" s="1" t="s">
        <v>11</v>
      </c>
      <c r="C3" s="1" t="s">
        <v>12</v>
      </c>
      <c r="D3" s="1">
        <v>2</v>
      </c>
      <c r="E3" s="1" t="s">
        <v>13</v>
      </c>
      <c r="F3" s="1" t="s">
        <v>14</v>
      </c>
      <c r="G3" s="1"/>
    </row>
    <row r="4" spans="1:7">
      <c r="A4" t="s">
        <v>70</v>
      </c>
      <c r="B4" s="1" t="s">
        <v>15</v>
      </c>
      <c r="C4" s="1" t="s">
        <v>16</v>
      </c>
      <c r="D4" s="1">
        <v>3</v>
      </c>
      <c r="E4" s="1" t="s">
        <v>13</v>
      </c>
      <c r="F4" s="1" t="s">
        <v>17</v>
      </c>
      <c r="G4" s="1" t="s">
        <v>18</v>
      </c>
    </row>
    <row r="5" spans="1:7">
      <c r="A5" t="s">
        <v>70</v>
      </c>
      <c r="B5" s="1" t="s">
        <v>19</v>
      </c>
      <c r="C5" s="1" t="s">
        <v>20</v>
      </c>
      <c r="D5" s="1">
        <v>4</v>
      </c>
      <c r="E5" s="1" t="s">
        <v>13</v>
      </c>
      <c r="F5" s="1" t="s">
        <v>21</v>
      </c>
      <c r="G5" s="1"/>
    </row>
    <row r="6" spans="1:7">
      <c r="A6" t="s">
        <v>70</v>
      </c>
      <c r="B6" s="1" t="s">
        <v>22</v>
      </c>
      <c r="C6" s="1" t="s">
        <v>23</v>
      </c>
      <c r="D6" s="1">
        <v>5</v>
      </c>
      <c r="E6" s="1" t="s">
        <v>13</v>
      </c>
      <c r="F6" s="1" t="s">
        <v>21</v>
      </c>
      <c r="G6" s="1"/>
    </row>
    <row r="7" spans="1:7">
      <c r="A7" t="s">
        <v>70</v>
      </c>
      <c r="B7" s="1" t="s">
        <v>24</v>
      </c>
      <c r="C7" s="1" t="s">
        <v>25</v>
      </c>
      <c r="D7" s="1">
        <v>6</v>
      </c>
      <c r="E7" s="1" t="s">
        <v>13</v>
      </c>
      <c r="F7" s="1" t="s">
        <v>26</v>
      </c>
      <c r="G7" s="1"/>
    </row>
    <row r="8" spans="1:7">
      <c r="A8" t="s">
        <v>70</v>
      </c>
      <c r="B8" s="1" t="s">
        <v>27</v>
      </c>
      <c r="C8" s="1" t="s">
        <v>28</v>
      </c>
      <c r="D8" s="1">
        <v>7</v>
      </c>
      <c r="E8" s="1" t="s">
        <v>13</v>
      </c>
      <c r="F8" s="1" t="s">
        <v>29</v>
      </c>
      <c r="G8" s="1"/>
    </row>
    <row r="9" spans="1:7">
      <c r="A9" t="s">
        <v>70</v>
      </c>
      <c r="B9" s="1" t="s">
        <v>30</v>
      </c>
      <c r="C9" s="1" t="s">
        <v>31</v>
      </c>
      <c r="D9" s="1">
        <v>8</v>
      </c>
      <c r="E9" s="1" t="s">
        <v>13</v>
      </c>
      <c r="F9" s="1" t="s">
        <v>9</v>
      </c>
      <c r="G9" s="1"/>
    </row>
    <row r="10" spans="1:7">
      <c r="A10" t="s">
        <v>70</v>
      </c>
      <c r="B10" s="20" t="s">
        <v>32</v>
      </c>
      <c r="C10" s="20" t="s">
        <v>33</v>
      </c>
      <c r="D10" s="20">
        <v>9</v>
      </c>
      <c r="E10" s="20" t="s">
        <v>13</v>
      </c>
      <c r="F10" s="20" t="s">
        <v>34</v>
      </c>
      <c r="G10" s="1" t="s">
        <v>35</v>
      </c>
    </row>
    <row r="11" spans="1:7">
      <c r="A11" t="s">
        <v>70</v>
      </c>
      <c r="B11" s="20"/>
      <c r="C11" s="20"/>
      <c r="D11" s="20"/>
      <c r="E11" s="20"/>
      <c r="F11" s="20"/>
      <c r="G11" s="1" t="s">
        <v>36</v>
      </c>
    </row>
    <row r="12" spans="1:7">
      <c r="A12" t="s">
        <v>70</v>
      </c>
      <c r="B12" s="20"/>
      <c r="C12" s="20"/>
      <c r="D12" s="20"/>
      <c r="E12" s="20"/>
      <c r="F12" s="20"/>
      <c r="G12" s="1" t="s">
        <v>37</v>
      </c>
    </row>
    <row r="13" spans="1:7">
      <c r="A13" t="s">
        <v>70</v>
      </c>
      <c r="B13" s="20"/>
      <c r="C13" s="20"/>
      <c r="D13" s="20"/>
      <c r="E13" s="20"/>
      <c r="F13" s="20"/>
      <c r="G13" s="1" t="s">
        <v>38</v>
      </c>
    </row>
    <row r="14" spans="1:7">
      <c r="A14" t="s">
        <v>70</v>
      </c>
      <c r="B14" s="20"/>
      <c r="C14" s="20"/>
      <c r="D14" s="20"/>
      <c r="E14" s="20"/>
      <c r="F14" s="20"/>
      <c r="G14" s="1" t="s">
        <v>39</v>
      </c>
    </row>
    <row r="15" spans="1:7">
      <c r="A15" t="s">
        <v>70</v>
      </c>
      <c r="B15" s="20"/>
      <c r="C15" s="20"/>
      <c r="D15" s="20"/>
      <c r="E15" s="20"/>
      <c r="F15" s="20"/>
      <c r="G15" s="1" t="s">
        <v>40</v>
      </c>
    </row>
    <row r="16" spans="1:7">
      <c r="A16" t="s">
        <v>70</v>
      </c>
      <c r="B16" s="1" t="s">
        <v>41</v>
      </c>
      <c r="C16" s="1" t="s">
        <v>42</v>
      </c>
      <c r="D16" s="1">
        <v>10</v>
      </c>
      <c r="E16" s="1" t="s">
        <v>13</v>
      </c>
      <c r="F16" s="1" t="s">
        <v>34</v>
      </c>
      <c r="G16" s="2" t="s">
        <v>43</v>
      </c>
    </row>
    <row r="17" spans="1:7">
      <c r="A17" t="s">
        <v>70</v>
      </c>
      <c r="B17" s="1" t="s">
        <v>44</v>
      </c>
      <c r="C17" s="1" t="s">
        <v>45</v>
      </c>
      <c r="D17" s="1">
        <v>11</v>
      </c>
      <c r="E17" s="1" t="s">
        <v>13</v>
      </c>
      <c r="F17" s="1" t="s">
        <v>46</v>
      </c>
      <c r="G17" s="2" t="s">
        <v>47</v>
      </c>
    </row>
    <row r="18" spans="1:7">
      <c r="A18" t="s">
        <v>70</v>
      </c>
      <c r="B18" s="20" t="s">
        <v>48</v>
      </c>
      <c r="C18" s="20" t="s">
        <v>49</v>
      </c>
      <c r="D18" s="20">
        <v>12</v>
      </c>
      <c r="E18" s="20" t="s">
        <v>13</v>
      </c>
      <c r="F18" s="20" t="s">
        <v>34</v>
      </c>
      <c r="G18" s="1" t="s">
        <v>50</v>
      </c>
    </row>
    <row r="19" spans="1:7">
      <c r="A19" t="s">
        <v>70</v>
      </c>
      <c r="B19" s="20"/>
      <c r="C19" s="20"/>
      <c r="D19" s="20"/>
      <c r="E19" s="20"/>
      <c r="F19" s="20"/>
      <c r="G19" s="1" t="s">
        <v>51</v>
      </c>
    </row>
    <row r="20" spans="1:7">
      <c r="A20" t="s">
        <v>70</v>
      </c>
      <c r="B20" s="20"/>
      <c r="C20" s="20"/>
      <c r="D20" s="20"/>
      <c r="E20" s="20"/>
      <c r="F20" s="20"/>
      <c r="G20" s="1" t="s">
        <v>52</v>
      </c>
    </row>
    <row r="21" spans="1:7">
      <c r="A21" t="s">
        <v>70</v>
      </c>
      <c r="B21" s="20"/>
      <c r="C21" s="20"/>
      <c r="D21" s="20"/>
      <c r="E21" s="20"/>
      <c r="F21" s="20"/>
      <c r="G21" s="1" t="s">
        <v>53</v>
      </c>
    </row>
    <row r="22" spans="1:7">
      <c r="A22" t="s">
        <v>70</v>
      </c>
      <c r="B22" s="20"/>
      <c r="C22" s="20"/>
      <c r="D22" s="20"/>
      <c r="E22" s="20"/>
      <c r="F22" s="20"/>
      <c r="G22" s="1" t="s">
        <v>54</v>
      </c>
    </row>
    <row r="23" spans="1:7">
      <c r="A23" t="s">
        <v>70</v>
      </c>
      <c r="B23" s="20"/>
      <c r="C23" s="20"/>
      <c r="D23" s="20"/>
      <c r="E23" s="20"/>
      <c r="F23" s="20"/>
      <c r="G23" s="1" t="s">
        <v>55</v>
      </c>
    </row>
    <row r="24" spans="1:7">
      <c r="A24" t="s">
        <v>70</v>
      </c>
      <c r="B24" s="20" t="s">
        <v>56</v>
      </c>
      <c r="C24" s="20" t="s">
        <v>57</v>
      </c>
      <c r="D24" s="20">
        <v>13</v>
      </c>
      <c r="E24" s="20" t="s">
        <v>13</v>
      </c>
      <c r="F24" s="20" t="s">
        <v>34</v>
      </c>
      <c r="G24" s="1" t="s">
        <v>58</v>
      </c>
    </row>
    <row r="25" spans="1:7">
      <c r="A25" t="s">
        <v>70</v>
      </c>
      <c r="B25" s="20"/>
      <c r="C25" s="20"/>
      <c r="D25" s="20"/>
      <c r="E25" s="20"/>
      <c r="F25" s="20"/>
      <c r="G25" s="1" t="s">
        <v>59</v>
      </c>
    </row>
    <row r="26" spans="1:7">
      <c r="A26" t="s">
        <v>70</v>
      </c>
      <c r="B26" s="20"/>
      <c r="C26" s="20"/>
      <c r="D26" s="20"/>
      <c r="E26" s="20"/>
      <c r="F26" s="20"/>
      <c r="G26" s="1" t="s">
        <v>60</v>
      </c>
    </row>
    <row r="27" spans="1:7">
      <c r="A27" t="s">
        <v>70</v>
      </c>
      <c r="B27" s="20"/>
      <c r="C27" s="20"/>
      <c r="D27" s="20"/>
      <c r="E27" s="20"/>
      <c r="F27" s="20"/>
      <c r="G27" s="1" t="s">
        <v>61</v>
      </c>
    </row>
    <row r="28" spans="1:7">
      <c r="A28" t="s">
        <v>70</v>
      </c>
      <c r="B28" s="20"/>
      <c r="C28" s="20"/>
      <c r="D28" s="20"/>
      <c r="E28" s="20"/>
      <c r="F28" s="20"/>
      <c r="G28" s="1" t="s">
        <v>62</v>
      </c>
    </row>
    <row r="29" spans="1:7">
      <c r="A29" t="s">
        <v>70</v>
      </c>
      <c r="B29" s="20"/>
      <c r="C29" s="20"/>
      <c r="D29" s="20"/>
      <c r="E29" s="20"/>
      <c r="F29" s="20"/>
      <c r="G29" s="1" t="s">
        <v>63</v>
      </c>
    </row>
    <row r="30" spans="1:7">
      <c r="A30" t="s">
        <v>70</v>
      </c>
      <c r="B30" s="1" t="s">
        <v>64</v>
      </c>
      <c r="C30" s="1" t="s">
        <v>65</v>
      </c>
      <c r="D30" s="1">
        <v>14</v>
      </c>
      <c r="E30" s="1" t="s">
        <v>13</v>
      </c>
      <c r="F30" s="1" t="s">
        <v>14</v>
      </c>
      <c r="G30" s="1"/>
    </row>
    <row r="31" spans="1:7">
      <c r="A31" t="s">
        <v>70</v>
      </c>
      <c r="B31" s="1" t="s">
        <v>66</v>
      </c>
      <c r="C31" s="1" t="s">
        <v>67</v>
      </c>
      <c r="D31" s="1">
        <v>15</v>
      </c>
      <c r="E31" s="1" t="s">
        <v>13</v>
      </c>
      <c r="F31" s="1" t="s">
        <v>9</v>
      </c>
      <c r="G31" s="1" t="s">
        <v>68</v>
      </c>
    </row>
    <row r="32" spans="1:7">
      <c r="A32" t="s">
        <v>129</v>
      </c>
      <c r="B32" s="1" t="s">
        <v>66</v>
      </c>
      <c r="C32" s="1" t="s">
        <v>67</v>
      </c>
      <c r="D32" s="1">
        <v>1</v>
      </c>
      <c r="E32" s="1" t="s">
        <v>8</v>
      </c>
      <c r="F32" s="1" t="s">
        <v>9</v>
      </c>
      <c r="G32" s="1" t="s">
        <v>74</v>
      </c>
    </row>
    <row r="33" spans="1:7">
      <c r="A33" t="s">
        <v>129</v>
      </c>
      <c r="B33" s="1" t="s">
        <v>75</v>
      </c>
      <c r="C33" s="1" t="s">
        <v>76</v>
      </c>
      <c r="D33" s="1">
        <v>2</v>
      </c>
      <c r="E33" s="1" t="s">
        <v>13</v>
      </c>
      <c r="F33" s="1" t="s">
        <v>77</v>
      </c>
      <c r="G33" s="1"/>
    </row>
    <row r="34" spans="1:7">
      <c r="A34" t="s">
        <v>129</v>
      </c>
      <c r="B34" s="1" t="s">
        <v>78</v>
      </c>
      <c r="C34" s="1" t="s">
        <v>79</v>
      </c>
      <c r="D34" s="1">
        <v>3</v>
      </c>
      <c r="E34" s="1" t="s">
        <v>13</v>
      </c>
      <c r="F34" s="1" t="s">
        <v>46</v>
      </c>
      <c r="G34" s="1" t="s">
        <v>80</v>
      </c>
    </row>
    <row r="35" spans="1:7">
      <c r="A35" t="s">
        <v>129</v>
      </c>
      <c r="B35" s="1" t="s">
        <v>81</v>
      </c>
      <c r="C35" s="1" t="s">
        <v>82</v>
      </c>
      <c r="D35" s="1">
        <v>4</v>
      </c>
      <c r="E35" s="1" t="s">
        <v>13</v>
      </c>
      <c r="F35" s="1" t="s">
        <v>83</v>
      </c>
      <c r="G35" s="1" t="s">
        <v>84</v>
      </c>
    </row>
    <row r="36" spans="1:7">
      <c r="A36" t="s">
        <v>129</v>
      </c>
      <c r="B36" s="20" t="s">
        <v>85</v>
      </c>
      <c r="C36" s="20" t="s">
        <v>86</v>
      </c>
      <c r="D36" s="20">
        <v>5</v>
      </c>
      <c r="E36" s="20" t="s">
        <v>13</v>
      </c>
      <c r="F36" s="20" t="s">
        <v>29</v>
      </c>
      <c r="G36" s="1" t="s">
        <v>87</v>
      </c>
    </row>
    <row r="37" spans="1:7">
      <c r="A37" t="s">
        <v>129</v>
      </c>
      <c r="B37" s="20"/>
      <c r="C37" s="20"/>
      <c r="D37" s="20"/>
      <c r="E37" s="20"/>
      <c r="F37" s="20"/>
      <c r="G37" s="1" t="s">
        <v>88</v>
      </c>
    </row>
    <row r="38" spans="1:7">
      <c r="A38" t="s">
        <v>129</v>
      </c>
      <c r="B38" s="20"/>
      <c r="C38" s="20"/>
      <c r="D38" s="20"/>
      <c r="E38" s="20"/>
      <c r="F38" s="20"/>
      <c r="G38" s="1" t="s">
        <v>89</v>
      </c>
    </row>
    <row r="39" spans="1:7">
      <c r="A39" t="s">
        <v>129</v>
      </c>
      <c r="B39" s="20" t="s">
        <v>90</v>
      </c>
      <c r="C39" s="20" t="s">
        <v>91</v>
      </c>
      <c r="D39" s="20">
        <v>6</v>
      </c>
      <c r="E39" s="20" t="s">
        <v>13</v>
      </c>
      <c r="F39" s="20" t="s">
        <v>34</v>
      </c>
      <c r="G39" s="1" t="s">
        <v>92</v>
      </c>
    </row>
    <row r="40" spans="1:7">
      <c r="A40" t="s">
        <v>129</v>
      </c>
      <c r="B40" s="20"/>
      <c r="C40" s="20"/>
      <c r="D40" s="20"/>
      <c r="E40" s="20"/>
      <c r="F40" s="20"/>
      <c r="G40" s="1" t="s">
        <v>93</v>
      </c>
    </row>
    <row r="41" spans="1:7">
      <c r="A41" t="s">
        <v>129</v>
      </c>
      <c r="B41" s="20"/>
      <c r="C41" s="20"/>
      <c r="D41" s="20"/>
      <c r="E41" s="20"/>
      <c r="F41" s="20"/>
      <c r="G41" s="1" t="s">
        <v>94</v>
      </c>
    </row>
    <row r="42" spans="1:7">
      <c r="A42" t="s">
        <v>129</v>
      </c>
      <c r="B42" s="20" t="s">
        <v>95</v>
      </c>
      <c r="C42" s="20" t="s">
        <v>96</v>
      </c>
      <c r="D42" s="20">
        <v>7</v>
      </c>
      <c r="E42" s="20" t="s">
        <v>13</v>
      </c>
      <c r="F42" s="20" t="s">
        <v>29</v>
      </c>
      <c r="G42" s="1" t="s">
        <v>97</v>
      </c>
    </row>
    <row r="43" spans="1:7">
      <c r="A43" t="s">
        <v>129</v>
      </c>
      <c r="B43" s="20"/>
      <c r="C43" s="20"/>
      <c r="D43" s="20"/>
      <c r="E43" s="20"/>
      <c r="F43" s="20"/>
      <c r="G43" s="1" t="s">
        <v>98</v>
      </c>
    </row>
    <row r="44" spans="1:7">
      <c r="A44" t="s">
        <v>129</v>
      </c>
      <c r="B44" s="20"/>
      <c r="C44" s="20"/>
      <c r="D44" s="20"/>
      <c r="E44" s="20"/>
      <c r="F44" s="20"/>
      <c r="G44" s="1" t="s">
        <v>99</v>
      </c>
    </row>
    <row r="45" spans="1:7">
      <c r="A45" t="s">
        <v>129</v>
      </c>
      <c r="B45" s="20"/>
      <c r="C45" s="20"/>
      <c r="D45" s="20"/>
      <c r="E45" s="20"/>
      <c r="F45" s="20"/>
      <c r="G45" s="1" t="s">
        <v>100</v>
      </c>
    </row>
    <row r="46" spans="1:7">
      <c r="A46" t="s">
        <v>129</v>
      </c>
      <c r="B46" s="20" t="s">
        <v>101</v>
      </c>
      <c r="C46" s="20" t="s">
        <v>102</v>
      </c>
      <c r="D46" s="20">
        <v>8</v>
      </c>
      <c r="E46" s="20" t="s">
        <v>13</v>
      </c>
      <c r="F46" s="20" t="s">
        <v>34</v>
      </c>
      <c r="G46" s="1" t="s">
        <v>103</v>
      </c>
    </row>
    <row r="47" spans="1:7">
      <c r="A47" t="s">
        <v>129</v>
      </c>
      <c r="B47" s="20"/>
      <c r="C47" s="20"/>
      <c r="D47" s="20"/>
      <c r="E47" s="20"/>
      <c r="F47" s="20"/>
      <c r="G47" s="1" t="s">
        <v>104</v>
      </c>
    </row>
    <row r="48" spans="1:7">
      <c r="A48" t="s">
        <v>129</v>
      </c>
      <c r="B48" s="20"/>
      <c r="C48" s="20"/>
      <c r="D48" s="20"/>
      <c r="E48" s="20"/>
      <c r="F48" s="20"/>
      <c r="G48" s="1" t="s">
        <v>105</v>
      </c>
    </row>
    <row r="49" spans="1:7">
      <c r="A49" t="s">
        <v>129</v>
      </c>
      <c r="B49" s="20" t="s">
        <v>106</v>
      </c>
      <c r="C49" s="20" t="s">
        <v>107</v>
      </c>
      <c r="D49" s="20">
        <v>9</v>
      </c>
      <c r="E49" s="20" t="s">
        <v>13</v>
      </c>
      <c r="F49" s="20" t="s">
        <v>34</v>
      </c>
      <c r="G49" s="1" t="s">
        <v>108</v>
      </c>
    </row>
    <row r="50" spans="1:7">
      <c r="A50" t="s">
        <v>129</v>
      </c>
      <c r="B50" s="20"/>
      <c r="C50" s="20"/>
      <c r="D50" s="20"/>
      <c r="E50" s="20"/>
      <c r="F50" s="20"/>
      <c r="G50" s="1" t="s">
        <v>109</v>
      </c>
    </row>
    <row r="51" spans="1:7">
      <c r="A51" t="s">
        <v>129</v>
      </c>
      <c r="B51" s="20"/>
      <c r="C51" s="20"/>
      <c r="D51" s="20"/>
      <c r="E51" s="20"/>
      <c r="F51" s="20"/>
      <c r="G51" s="1" t="s">
        <v>110</v>
      </c>
    </row>
    <row r="52" spans="1:7">
      <c r="A52" t="s">
        <v>129</v>
      </c>
      <c r="B52" s="20"/>
      <c r="C52" s="20"/>
      <c r="D52" s="20"/>
      <c r="E52" s="20"/>
      <c r="F52" s="20"/>
      <c r="G52" s="1" t="s">
        <v>111</v>
      </c>
    </row>
    <row r="53" spans="1:7">
      <c r="A53" t="s">
        <v>129</v>
      </c>
      <c r="B53" s="1" t="s">
        <v>112</v>
      </c>
      <c r="C53" s="1" t="s">
        <v>113</v>
      </c>
      <c r="D53" s="1">
        <v>10</v>
      </c>
      <c r="E53" s="1" t="s">
        <v>13</v>
      </c>
      <c r="F53" s="1" t="s">
        <v>9</v>
      </c>
      <c r="G53" s="1" t="s">
        <v>114</v>
      </c>
    </row>
    <row r="54" spans="1:7">
      <c r="A54" t="s">
        <v>129</v>
      </c>
      <c r="B54" s="1" t="s">
        <v>115</v>
      </c>
      <c r="C54" s="1" t="s">
        <v>116</v>
      </c>
      <c r="D54" s="1">
        <v>11</v>
      </c>
      <c r="E54" s="1" t="s">
        <v>13</v>
      </c>
      <c r="F54" s="1" t="s">
        <v>21</v>
      </c>
      <c r="G54" s="9" t="s">
        <v>116</v>
      </c>
    </row>
    <row r="55" spans="1:7">
      <c r="A55" t="s">
        <v>129</v>
      </c>
      <c r="B55" s="1" t="s">
        <v>117</v>
      </c>
      <c r="C55" s="1" t="s">
        <v>118</v>
      </c>
      <c r="D55" s="1">
        <v>12</v>
      </c>
      <c r="E55" s="1" t="s">
        <v>13</v>
      </c>
      <c r="F55" s="1" t="s">
        <v>21</v>
      </c>
      <c r="G55" s="9" t="s">
        <v>119</v>
      </c>
    </row>
    <row r="56" spans="1:7">
      <c r="A56" t="s">
        <v>129</v>
      </c>
      <c r="B56" s="1" t="s">
        <v>120</v>
      </c>
      <c r="C56" s="1" t="s">
        <v>121</v>
      </c>
      <c r="D56" s="1">
        <v>13</v>
      </c>
      <c r="E56" s="1" t="s">
        <v>13</v>
      </c>
      <c r="F56" s="1" t="s">
        <v>26</v>
      </c>
      <c r="G56" s="9" t="s">
        <v>122</v>
      </c>
    </row>
    <row r="57" spans="1:7">
      <c r="A57" t="s">
        <v>129</v>
      </c>
      <c r="B57" s="1" t="s">
        <v>123</v>
      </c>
      <c r="C57" s="1" t="s">
        <v>124</v>
      </c>
      <c r="D57" s="1">
        <v>14</v>
      </c>
      <c r="E57" s="1" t="s">
        <v>13</v>
      </c>
      <c r="F57" s="1" t="s">
        <v>29</v>
      </c>
      <c r="G57" s="9" t="s">
        <v>125</v>
      </c>
    </row>
    <row r="58" spans="1:7">
      <c r="A58" t="s">
        <v>129</v>
      </c>
      <c r="B58" s="1" t="s">
        <v>126</v>
      </c>
      <c r="C58" s="1" t="s">
        <v>127</v>
      </c>
      <c r="D58" s="1">
        <v>15</v>
      </c>
      <c r="E58" s="1" t="s">
        <v>13</v>
      </c>
      <c r="F58" s="1" t="s">
        <v>9</v>
      </c>
      <c r="G58" s="9" t="s">
        <v>128</v>
      </c>
    </row>
    <row r="59" spans="1:7">
      <c r="A59" t="s">
        <v>143</v>
      </c>
      <c r="B59" s="1" t="s">
        <v>66</v>
      </c>
      <c r="C59" s="1" t="s">
        <v>67</v>
      </c>
      <c r="D59" s="1">
        <v>1</v>
      </c>
      <c r="E59" s="1" t="s">
        <v>8</v>
      </c>
      <c r="F59" s="1" t="s">
        <v>131</v>
      </c>
      <c r="G59" s="1" t="s">
        <v>74</v>
      </c>
    </row>
    <row r="60" spans="1:7">
      <c r="A60" t="s">
        <v>143</v>
      </c>
      <c r="B60" s="1" t="s">
        <v>81</v>
      </c>
      <c r="C60" s="1" t="s">
        <v>132</v>
      </c>
      <c r="D60" s="1">
        <v>2</v>
      </c>
      <c r="E60" s="1" t="s">
        <v>8</v>
      </c>
      <c r="F60" s="1" t="s">
        <v>133</v>
      </c>
      <c r="G60" s="1" t="s">
        <v>134</v>
      </c>
    </row>
    <row r="61" spans="1:7">
      <c r="A61" t="s">
        <v>143</v>
      </c>
      <c r="B61" s="1" t="s">
        <v>135</v>
      </c>
      <c r="C61" s="1" t="s">
        <v>136</v>
      </c>
      <c r="D61" s="1">
        <v>3</v>
      </c>
      <c r="E61" s="1" t="s">
        <v>8</v>
      </c>
      <c r="F61" s="1" t="s">
        <v>133</v>
      </c>
      <c r="G61" s="1" t="s">
        <v>137</v>
      </c>
    </row>
    <row r="62" spans="1:7">
      <c r="A62" t="s">
        <v>143</v>
      </c>
      <c r="B62" s="1" t="s">
        <v>6</v>
      </c>
      <c r="C62" s="1" t="s">
        <v>7</v>
      </c>
      <c r="D62" s="1">
        <v>4</v>
      </c>
      <c r="E62" s="1" t="s">
        <v>13</v>
      </c>
      <c r="F62" s="1" t="s">
        <v>131</v>
      </c>
      <c r="G62" s="1" t="s">
        <v>10</v>
      </c>
    </row>
    <row r="63" spans="1:7">
      <c r="A63" t="s">
        <v>143</v>
      </c>
      <c r="B63" s="1" t="s">
        <v>41</v>
      </c>
      <c r="C63" s="1" t="s">
        <v>42</v>
      </c>
      <c r="D63" s="1">
        <v>5</v>
      </c>
      <c r="E63" s="1" t="s">
        <v>13</v>
      </c>
      <c r="F63" s="1" t="s">
        <v>138</v>
      </c>
      <c r="G63" s="2" t="s">
        <v>43</v>
      </c>
    </row>
    <row r="64" spans="1:7">
      <c r="A64" t="s">
        <v>143</v>
      </c>
      <c r="B64" s="20" t="s">
        <v>32</v>
      </c>
      <c r="C64" s="20" t="s">
        <v>33</v>
      </c>
      <c r="D64" s="20">
        <v>6</v>
      </c>
      <c r="E64" s="20" t="s">
        <v>13</v>
      </c>
      <c r="F64" s="20" t="s">
        <v>138</v>
      </c>
      <c r="G64" s="1" t="s">
        <v>35</v>
      </c>
    </row>
    <row r="65" spans="1:7">
      <c r="A65" t="s">
        <v>143</v>
      </c>
      <c r="B65" s="20"/>
      <c r="C65" s="20"/>
      <c r="D65" s="20"/>
      <c r="E65" s="20"/>
      <c r="F65" s="20"/>
      <c r="G65" s="1" t="s">
        <v>36</v>
      </c>
    </row>
    <row r="66" spans="1:7">
      <c r="A66" t="s">
        <v>143</v>
      </c>
      <c r="B66" s="20"/>
      <c r="C66" s="20"/>
      <c r="D66" s="20"/>
      <c r="E66" s="20"/>
      <c r="F66" s="20"/>
      <c r="G66" s="1" t="s">
        <v>37</v>
      </c>
    </row>
    <row r="67" spans="1:7">
      <c r="A67" t="s">
        <v>143</v>
      </c>
      <c r="B67" s="20"/>
      <c r="C67" s="20"/>
      <c r="D67" s="20"/>
      <c r="E67" s="20"/>
      <c r="F67" s="20"/>
      <c r="G67" s="1" t="s">
        <v>38</v>
      </c>
    </row>
    <row r="68" spans="1:7">
      <c r="A68" t="s">
        <v>143</v>
      </c>
      <c r="B68" s="20"/>
      <c r="C68" s="20"/>
      <c r="D68" s="20"/>
      <c r="E68" s="20"/>
      <c r="F68" s="20"/>
      <c r="G68" s="1" t="s">
        <v>39</v>
      </c>
    </row>
    <row r="69" spans="1:7">
      <c r="A69" t="s">
        <v>143</v>
      </c>
      <c r="B69" s="20"/>
      <c r="C69" s="20"/>
      <c r="D69" s="20"/>
      <c r="E69" s="20"/>
      <c r="F69" s="20"/>
      <c r="G69" s="1" t="s">
        <v>40</v>
      </c>
    </row>
    <row r="70" spans="1:7">
      <c r="A70" t="s">
        <v>143</v>
      </c>
      <c r="B70" s="1" t="s">
        <v>139</v>
      </c>
      <c r="C70" s="1" t="s">
        <v>140</v>
      </c>
      <c r="D70" s="1">
        <v>7</v>
      </c>
      <c r="E70" s="1" t="s">
        <v>8</v>
      </c>
      <c r="F70" s="1" t="s">
        <v>141</v>
      </c>
      <c r="G70" s="1" t="s">
        <v>142</v>
      </c>
    </row>
    <row r="72" spans="1:7">
      <c r="A72" s="12" t="s">
        <v>231</v>
      </c>
      <c r="B72" s="1" t="s">
        <v>6</v>
      </c>
      <c r="C72" s="1" t="s">
        <v>145</v>
      </c>
      <c r="D72" s="1">
        <v>1</v>
      </c>
      <c r="E72" s="1" t="s">
        <v>8</v>
      </c>
      <c r="F72" s="1" t="s">
        <v>131</v>
      </c>
      <c r="G72" s="1" t="s">
        <v>146</v>
      </c>
    </row>
    <row r="73" spans="1:7">
      <c r="A73" s="12" t="s">
        <v>231</v>
      </c>
      <c r="B73" s="1" t="s">
        <v>147</v>
      </c>
      <c r="C73" s="1" t="s">
        <v>148</v>
      </c>
      <c r="D73" s="1">
        <v>2</v>
      </c>
      <c r="E73" s="1" t="s">
        <v>13</v>
      </c>
      <c r="F73" s="1" t="s">
        <v>138</v>
      </c>
      <c r="G73" s="1" t="s">
        <v>149</v>
      </c>
    </row>
    <row r="74" spans="1:7">
      <c r="A74" s="12" t="s">
        <v>231</v>
      </c>
      <c r="B74" s="1" t="s">
        <v>150</v>
      </c>
      <c r="C74" s="1" t="s">
        <v>151</v>
      </c>
      <c r="D74" s="1">
        <v>3</v>
      </c>
      <c r="E74" s="1" t="s">
        <v>13</v>
      </c>
      <c r="F74" s="1" t="s">
        <v>152</v>
      </c>
      <c r="G74" s="2" t="s">
        <v>153</v>
      </c>
    </row>
    <row r="75" spans="1:7">
      <c r="A75" s="12" t="s">
        <v>231</v>
      </c>
      <c r="B75" s="1" t="s">
        <v>154</v>
      </c>
      <c r="C75" s="1" t="s">
        <v>155</v>
      </c>
      <c r="D75" s="1">
        <v>4</v>
      </c>
      <c r="E75" s="1" t="s">
        <v>13</v>
      </c>
      <c r="F75" s="1" t="s">
        <v>156</v>
      </c>
      <c r="G75" s="1" t="s">
        <v>157</v>
      </c>
    </row>
    <row r="76" spans="1:7">
      <c r="A76" s="12" t="s">
        <v>231</v>
      </c>
      <c r="B76" s="20" t="s">
        <v>158</v>
      </c>
      <c r="C76" s="20" t="s">
        <v>159</v>
      </c>
      <c r="D76" s="20">
        <v>5</v>
      </c>
      <c r="E76" s="20" t="s">
        <v>13</v>
      </c>
      <c r="F76" s="1" t="s">
        <v>160</v>
      </c>
      <c r="G76" s="1" t="s">
        <v>162</v>
      </c>
    </row>
    <row r="77" spans="1:7">
      <c r="A77" s="12" t="s">
        <v>231</v>
      </c>
      <c r="B77" s="20"/>
      <c r="C77" s="20"/>
      <c r="D77" s="20"/>
      <c r="E77" s="20"/>
      <c r="F77" s="1" t="s">
        <v>161</v>
      </c>
      <c r="G77" s="1" t="s">
        <v>163</v>
      </c>
    </row>
    <row r="78" spans="1:7">
      <c r="A78" s="12" t="s">
        <v>231</v>
      </c>
      <c r="B78" s="20"/>
      <c r="C78" s="20"/>
      <c r="D78" s="20"/>
      <c r="E78" s="20"/>
      <c r="F78" s="1"/>
      <c r="G78" s="1" t="s">
        <v>164</v>
      </c>
    </row>
    <row r="79" spans="1:7">
      <c r="A79" s="12" t="s">
        <v>231</v>
      </c>
      <c r="B79" s="20"/>
      <c r="C79" s="20"/>
      <c r="D79" s="20"/>
      <c r="E79" s="20"/>
      <c r="F79" s="1"/>
      <c r="G79" s="1" t="s">
        <v>165</v>
      </c>
    </row>
    <row r="80" spans="1:7">
      <c r="A80" s="12" t="s">
        <v>231</v>
      </c>
      <c r="B80" s="20"/>
      <c r="C80" s="20"/>
      <c r="D80" s="20"/>
      <c r="E80" s="20"/>
      <c r="F80" s="1"/>
      <c r="G80" s="1" t="s">
        <v>166</v>
      </c>
    </row>
    <row r="81" spans="1:7">
      <c r="A81" s="12" t="s">
        <v>231</v>
      </c>
      <c r="B81" s="20"/>
      <c r="C81" s="20"/>
      <c r="D81" s="20"/>
      <c r="E81" s="20"/>
      <c r="F81" s="1"/>
      <c r="G81" s="1" t="s">
        <v>167</v>
      </c>
    </row>
    <row r="82" spans="1:7">
      <c r="A82" s="12" t="s">
        <v>231</v>
      </c>
      <c r="B82" s="20"/>
      <c r="C82" s="20"/>
      <c r="D82" s="20"/>
      <c r="E82" s="20"/>
      <c r="F82" s="1"/>
      <c r="G82" s="1" t="s">
        <v>168</v>
      </c>
    </row>
    <row r="83" spans="1:7">
      <c r="A83" s="12" t="s">
        <v>231</v>
      </c>
      <c r="B83" s="20"/>
      <c r="C83" s="20"/>
      <c r="D83" s="20"/>
      <c r="E83" s="20"/>
      <c r="F83" s="1"/>
      <c r="G83" s="1" t="s">
        <v>169</v>
      </c>
    </row>
    <row r="84" spans="1:7">
      <c r="A84" s="12" t="s">
        <v>231</v>
      </c>
      <c r="B84" s="20"/>
      <c r="C84" s="20"/>
      <c r="D84" s="20"/>
      <c r="E84" s="20"/>
      <c r="F84" s="1"/>
      <c r="G84" s="1" t="s">
        <v>170</v>
      </c>
    </row>
    <row r="85" spans="1:7">
      <c r="A85" s="12" t="s">
        <v>231</v>
      </c>
      <c r="B85" s="20"/>
      <c r="C85" s="20"/>
      <c r="D85" s="20"/>
      <c r="E85" s="20"/>
      <c r="F85" s="1"/>
      <c r="G85" s="1" t="s">
        <v>171</v>
      </c>
    </row>
    <row r="86" spans="1:7">
      <c r="A86" s="12" t="s">
        <v>231</v>
      </c>
      <c r="B86" s="20"/>
      <c r="C86" s="20"/>
      <c r="D86" s="20"/>
      <c r="E86" s="20"/>
      <c r="F86" s="1"/>
      <c r="G86" s="1" t="s">
        <v>172</v>
      </c>
    </row>
    <row r="87" spans="1:7">
      <c r="A87" s="12" t="s">
        <v>231</v>
      </c>
      <c r="B87" s="20"/>
      <c r="C87" s="20"/>
      <c r="D87" s="20"/>
      <c r="E87" s="20"/>
      <c r="F87" s="1"/>
      <c r="G87" s="1" t="s">
        <v>173</v>
      </c>
    </row>
    <row r="88" spans="1:7">
      <c r="A88" s="12" t="s">
        <v>231</v>
      </c>
      <c r="B88" s="20"/>
      <c r="C88" s="20"/>
      <c r="D88" s="20"/>
      <c r="E88" s="20"/>
      <c r="F88" s="1"/>
      <c r="G88" s="1" t="s">
        <v>174</v>
      </c>
    </row>
    <row r="89" spans="1:7">
      <c r="A89" s="12" t="s">
        <v>231</v>
      </c>
      <c r="B89" s="20" t="s">
        <v>175</v>
      </c>
      <c r="C89" s="20" t="s">
        <v>176</v>
      </c>
      <c r="D89" s="20">
        <v>6</v>
      </c>
      <c r="E89" s="20" t="s">
        <v>13</v>
      </c>
      <c r="F89" s="20" t="s">
        <v>152</v>
      </c>
      <c r="G89" s="1" t="s">
        <v>177</v>
      </c>
    </row>
    <row r="90" spans="1:7">
      <c r="A90" s="12" t="s">
        <v>231</v>
      </c>
      <c r="B90" s="20"/>
      <c r="C90" s="20"/>
      <c r="D90" s="20"/>
      <c r="E90" s="20"/>
      <c r="F90" s="20"/>
      <c r="G90" s="2" t="s">
        <v>178</v>
      </c>
    </row>
    <row r="91" spans="1:7">
      <c r="A91" s="12" t="s">
        <v>231</v>
      </c>
      <c r="B91" s="20" t="s">
        <v>179</v>
      </c>
      <c r="C91" s="20" t="s">
        <v>180</v>
      </c>
      <c r="D91" s="20">
        <v>7</v>
      </c>
      <c r="E91" s="20" t="s">
        <v>13</v>
      </c>
      <c r="F91" s="20" t="s">
        <v>152</v>
      </c>
      <c r="G91" s="1" t="s">
        <v>181</v>
      </c>
    </row>
    <row r="92" spans="1:7">
      <c r="A92" s="12" t="s">
        <v>231</v>
      </c>
      <c r="B92" s="20"/>
      <c r="C92" s="20"/>
      <c r="D92" s="20"/>
      <c r="E92" s="20"/>
      <c r="F92" s="20"/>
      <c r="G92" s="1" t="s">
        <v>182</v>
      </c>
    </row>
    <row r="93" spans="1:7">
      <c r="A93" s="12" t="s">
        <v>231</v>
      </c>
      <c r="B93" s="20"/>
      <c r="C93" s="20"/>
      <c r="D93" s="20"/>
      <c r="E93" s="20"/>
      <c r="F93" s="20"/>
      <c r="G93" s="1" t="s">
        <v>183</v>
      </c>
    </row>
    <row r="94" spans="1:7">
      <c r="A94" s="12" t="s">
        <v>231</v>
      </c>
      <c r="B94" s="20"/>
      <c r="C94" s="20"/>
      <c r="D94" s="20"/>
      <c r="E94" s="20"/>
      <c r="F94" s="20"/>
      <c r="G94" s="1" t="s">
        <v>184</v>
      </c>
    </row>
    <row r="95" spans="1:7">
      <c r="A95" s="12" t="s">
        <v>231</v>
      </c>
      <c r="B95" s="20"/>
      <c r="C95" s="20"/>
      <c r="D95" s="20"/>
      <c r="E95" s="20"/>
      <c r="F95" s="20"/>
      <c r="G95" s="1" t="s">
        <v>185</v>
      </c>
    </row>
    <row r="96" spans="1:7">
      <c r="A96" s="12" t="s">
        <v>231</v>
      </c>
      <c r="B96" s="20"/>
      <c r="C96" s="20"/>
      <c r="D96" s="20"/>
      <c r="E96" s="20"/>
      <c r="F96" s="20"/>
      <c r="G96" s="1" t="s">
        <v>186</v>
      </c>
    </row>
    <row r="97" spans="1:7">
      <c r="A97" s="12" t="s">
        <v>231</v>
      </c>
      <c r="B97" s="20"/>
      <c r="C97" s="20"/>
      <c r="D97" s="20"/>
      <c r="E97" s="20"/>
      <c r="F97" s="20"/>
      <c r="G97" s="1" t="s">
        <v>187</v>
      </c>
    </row>
    <row r="98" spans="1:7">
      <c r="A98" s="12" t="s">
        <v>231</v>
      </c>
      <c r="B98" s="20"/>
      <c r="C98" s="20"/>
      <c r="D98" s="20"/>
      <c r="E98" s="20"/>
      <c r="F98" s="20"/>
      <c r="G98" s="1" t="s">
        <v>188</v>
      </c>
    </row>
    <row r="99" spans="1:7">
      <c r="A99" s="12" t="s">
        <v>231</v>
      </c>
      <c r="B99" s="1" t="s">
        <v>189</v>
      </c>
      <c r="C99" s="1" t="s">
        <v>190</v>
      </c>
      <c r="D99" s="1">
        <v>8</v>
      </c>
      <c r="E99" s="1" t="s">
        <v>13</v>
      </c>
      <c r="F99" s="1" t="s">
        <v>191</v>
      </c>
      <c r="G99" s="1"/>
    </row>
    <row r="100" spans="1:7">
      <c r="A100" s="12" t="s">
        <v>231</v>
      </c>
      <c r="B100" s="1" t="s">
        <v>192</v>
      </c>
      <c r="C100" s="1" t="s">
        <v>193</v>
      </c>
      <c r="D100" s="1">
        <v>9</v>
      </c>
      <c r="E100" s="1" t="s">
        <v>13</v>
      </c>
      <c r="F100" s="1" t="s">
        <v>194</v>
      </c>
      <c r="G100" s="1"/>
    </row>
    <row r="101" spans="1:7">
      <c r="A101" s="12" t="s">
        <v>231</v>
      </c>
      <c r="B101" s="1" t="s">
        <v>195</v>
      </c>
      <c r="C101" s="1" t="s">
        <v>28</v>
      </c>
      <c r="D101" s="1">
        <v>10</v>
      </c>
      <c r="E101" s="1" t="s">
        <v>13</v>
      </c>
      <c r="F101" s="1" t="s">
        <v>196</v>
      </c>
      <c r="G101" s="1"/>
    </row>
    <row r="102" spans="1:7">
      <c r="A102" s="12" t="s">
        <v>231</v>
      </c>
      <c r="B102" s="1" t="s">
        <v>197</v>
      </c>
      <c r="C102" s="1" t="s">
        <v>31</v>
      </c>
      <c r="D102" s="1">
        <v>11</v>
      </c>
      <c r="E102" s="1" t="s">
        <v>13</v>
      </c>
      <c r="F102" s="1" t="s">
        <v>131</v>
      </c>
      <c r="G102" s="1"/>
    </row>
    <row r="103" spans="1:7">
      <c r="A103" s="12" t="s">
        <v>231</v>
      </c>
      <c r="B103" s="1" t="s">
        <v>198</v>
      </c>
      <c r="C103" s="1" t="s">
        <v>199</v>
      </c>
      <c r="D103" s="1">
        <v>12</v>
      </c>
      <c r="E103" s="1" t="s">
        <v>13</v>
      </c>
      <c r="F103" s="1" t="s">
        <v>200</v>
      </c>
      <c r="G103" s="1"/>
    </row>
    <row r="104" spans="1:7">
      <c r="A104" s="12" t="s">
        <v>231</v>
      </c>
      <c r="B104" s="1" t="s">
        <v>201</v>
      </c>
      <c r="C104" s="1" t="s">
        <v>202</v>
      </c>
      <c r="D104" s="1">
        <v>13</v>
      </c>
      <c r="E104" s="1" t="s">
        <v>13</v>
      </c>
      <c r="F104" s="1" t="s">
        <v>200</v>
      </c>
      <c r="G104" s="1"/>
    </row>
    <row r="105" spans="1:7">
      <c r="A105" s="12" t="s">
        <v>231</v>
      </c>
      <c r="B105" s="1" t="s">
        <v>203</v>
      </c>
      <c r="C105" s="1" t="s">
        <v>204</v>
      </c>
      <c r="D105" s="1">
        <v>14</v>
      </c>
      <c r="E105" s="1" t="s">
        <v>13</v>
      </c>
      <c r="F105" s="1" t="s">
        <v>205</v>
      </c>
      <c r="G105" s="1"/>
    </row>
    <row r="106" spans="1:7">
      <c r="A106" s="12" t="s">
        <v>231</v>
      </c>
      <c r="B106" s="1" t="s">
        <v>206</v>
      </c>
      <c r="C106" s="1" t="s">
        <v>207</v>
      </c>
      <c r="D106" s="1">
        <v>15</v>
      </c>
      <c r="E106" s="1" t="s">
        <v>13</v>
      </c>
      <c r="F106" s="1" t="s">
        <v>208</v>
      </c>
      <c r="G106" s="1"/>
    </row>
    <row r="107" spans="1:7">
      <c r="A107" s="12" t="s">
        <v>231</v>
      </c>
      <c r="B107" s="1" t="s">
        <v>209</v>
      </c>
      <c r="C107" s="1" t="s">
        <v>210</v>
      </c>
      <c r="D107" s="1">
        <v>16</v>
      </c>
      <c r="E107" s="1" t="s">
        <v>13</v>
      </c>
      <c r="F107" s="1" t="s">
        <v>131</v>
      </c>
      <c r="G107" s="1" t="s">
        <v>211</v>
      </c>
    </row>
    <row r="108" spans="1:7">
      <c r="A108" s="12" t="s">
        <v>231</v>
      </c>
      <c r="B108" s="1" t="s">
        <v>212</v>
      </c>
      <c r="C108" s="1" t="s">
        <v>213</v>
      </c>
      <c r="D108" s="1">
        <v>17</v>
      </c>
      <c r="E108" s="1" t="s">
        <v>13</v>
      </c>
      <c r="F108" s="1" t="s">
        <v>214</v>
      </c>
      <c r="G108" s="1" t="s">
        <v>215</v>
      </c>
    </row>
    <row r="109" spans="1:7">
      <c r="A109" s="12" t="s">
        <v>231</v>
      </c>
      <c r="B109" s="1" t="s">
        <v>216</v>
      </c>
      <c r="C109" s="1" t="s">
        <v>217</v>
      </c>
      <c r="D109" s="1">
        <v>18</v>
      </c>
      <c r="E109" s="1" t="s">
        <v>13</v>
      </c>
      <c r="F109" s="1" t="s">
        <v>218</v>
      </c>
      <c r="G109" s="1" t="s">
        <v>219</v>
      </c>
    </row>
    <row r="110" spans="1:7">
      <c r="A110" s="12" t="s">
        <v>231</v>
      </c>
      <c r="B110" s="1" t="s">
        <v>220</v>
      </c>
      <c r="C110" s="1" t="s">
        <v>221</v>
      </c>
      <c r="D110" s="1">
        <v>19</v>
      </c>
      <c r="E110" s="1" t="s">
        <v>13</v>
      </c>
      <c r="F110" s="1" t="s">
        <v>138</v>
      </c>
      <c r="G110" s="1" t="s">
        <v>222</v>
      </c>
    </row>
    <row r="111" spans="1:7">
      <c r="A111" s="12" t="s">
        <v>231</v>
      </c>
      <c r="B111" s="1" t="s">
        <v>223</v>
      </c>
      <c r="C111" s="1" t="s">
        <v>224</v>
      </c>
      <c r="D111" s="1">
        <v>20</v>
      </c>
      <c r="E111" s="1" t="s">
        <v>13</v>
      </c>
      <c r="F111" s="1" t="s">
        <v>225</v>
      </c>
      <c r="G111" s="1" t="s">
        <v>226</v>
      </c>
    </row>
    <row r="112" spans="1:7">
      <c r="A112" s="12" t="s">
        <v>231</v>
      </c>
      <c r="B112" s="1" t="s">
        <v>227</v>
      </c>
      <c r="C112" s="1" t="s">
        <v>228</v>
      </c>
      <c r="D112" s="1">
        <v>21</v>
      </c>
      <c r="E112" s="1" t="s">
        <v>8</v>
      </c>
      <c r="F112" s="1" t="s">
        <v>229</v>
      </c>
      <c r="G112" s="1" t="s">
        <v>230</v>
      </c>
    </row>
    <row r="113" spans="1:7">
      <c r="A113" s="12" t="s">
        <v>241</v>
      </c>
      <c r="B113" s="3" t="s">
        <v>6</v>
      </c>
      <c r="C113" s="3" t="s">
        <v>145</v>
      </c>
      <c r="D113" s="3">
        <v>1</v>
      </c>
      <c r="E113" s="3" t="s">
        <v>8</v>
      </c>
      <c r="F113" s="3" t="s">
        <v>131</v>
      </c>
      <c r="G113" s="3" t="s">
        <v>234</v>
      </c>
    </row>
    <row r="114" spans="1:7">
      <c r="A114" s="12" t="s">
        <v>241</v>
      </c>
      <c r="B114" s="3" t="s">
        <v>147</v>
      </c>
      <c r="C114" s="3" t="s">
        <v>148</v>
      </c>
      <c r="D114" s="3">
        <v>2</v>
      </c>
      <c r="E114" s="3" t="s">
        <v>13</v>
      </c>
      <c r="F114" s="3" t="s">
        <v>138</v>
      </c>
      <c r="G114" s="3" t="s">
        <v>149</v>
      </c>
    </row>
    <row r="115" spans="1:7">
      <c r="A115" s="12" t="s">
        <v>241</v>
      </c>
      <c r="B115" s="3" t="s">
        <v>150</v>
      </c>
      <c r="C115" s="3" t="s">
        <v>151</v>
      </c>
      <c r="D115" s="3">
        <v>3</v>
      </c>
      <c r="E115" s="3" t="s">
        <v>13</v>
      </c>
      <c r="F115" s="3" t="s">
        <v>152</v>
      </c>
      <c r="G115" s="2" t="s">
        <v>153</v>
      </c>
    </row>
    <row r="116" spans="1:7">
      <c r="A116" s="12" t="s">
        <v>241</v>
      </c>
      <c r="B116" s="3" t="s">
        <v>154</v>
      </c>
      <c r="C116" s="3" t="s">
        <v>155</v>
      </c>
      <c r="D116" s="3">
        <v>4</v>
      </c>
      <c r="E116" s="3" t="s">
        <v>13</v>
      </c>
      <c r="F116" s="3" t="s">
        <v>156</v>
      </c>
      <c r="G116" s="3" t="s">
        <v>157</v>
      </c>
    </row>
    <row r="117" spans="1:7">
      <c r="A117" s="12" t="s">
        <v>241</v>
      </c>
      <c r="B117" s="20" t="s">
        <v>158</v>
      </c>
      <c r="C117" s="20" t="s">
        <v>159</v>
      </c>
      <c r="D117" s="20">
        <v>5</v>
      </c>
      <c r="E117" s="20" t="s">
        <v>13</v>
      </c>
      <c r="F117" s="20" t="s">
        <v>235</v>
      </c>
      <c r="G117" s="3" t="s">
        <v>162</v>
      </c>
    </row>
    <row r="118" spans="1:7">
      <c r="A118" s="12" t="s">
        <v>241</v>
      </c>
      <c r="B118" s="20"/>
      <c r="C118" s="20"/>
      <c r="D118" s="20"/>
      <c r="E118" s="20"/>
      <c r="F118" s="20"/>
      <c r="G118" s="3" t="s">
        <v>163</v>
      </c>
    </row>
    <row r="119" spans="1:7">
      <c r="A119" s="12" t="s">
        <v>241</v>
      </c>
      <c r="B119" s="20"/>
      <c r="C119" s="20"/>
      <c r="D119" s="20"/>
      <c r="E119" s="20"/>
      <c r="F119" s="20"/>
      <c r="G119" s="3" t="s">
        <v>164</v>
      </c>
    </row>
    <row r="120" spans="1:7">
      <c r="A120" s="12" t="s">
        <v>241</v>
      </c>
      <c r="B120" s="20"/>
      <c r="C120" s="20"/>
      <c r="D120" s="20"/>
      <c r="E120" s="20"/>
      <c r="F120" s="20"/>
      <c r="G120" s="3" t="s">
        <v>165</v>
      </c>
    </row>
    <row r="121" spans="1:7">
      <c r="A121" s="12" t="s">
        <v>241</v>
      </c>
      <c r="B121" s="20"/>
      <c r="C121" s="20"/>
      <c r="D121" s="20"/>
      <c r="E121" s="20"/>
      <c r="F121" s="20"/>
      <c r="G121" s="3" t="s">
        <v>166</v>
      </c>
    </row>
    <row r="122" spans="1:7">
      <c r="A122" s="12" t="s">
        <v>241</v>
      </c>
      <c r="B122" s="20"/>
      <c r="C122" s="20"/>
      <c r="D122" s="20"/>
      <c r="E122" s="20"/>
      <c r="F122" s="20"/>
      <c r="G122" s="3" t="s">
        <v>167</v>
      </c>
    </row>
    <row r="123" spans="1:7">
      <c r="A123" s="12" t="s">
        <v>241</v>
      </c>
      <c r="B123" s="20"/>
      <c r="C123" s="20"/>
      <c r="D123" s="20"/>
      <c r="E123" s="20"/>
      <c r="F123" s="20"/>
      <c r="G123" s="3" t="s">
        <v>168</v>
      </c>
    </row>
    <row r="124" spans="1:7">
      <c r="A124" s="12" t="s">
        <v>241</v>
      </c>
      <c r="B124" s="20"/>
      <c r="C124" s="20"/>
      <c r="D124" s="20"/>
      <c r="E124" s="20"/>
      <c r="F124" s="20"/>
      <c r="G124" s="3" t="s">
        <v>169</v>
      </c>
    </row>
    <row r="125" spans="1:7">
      <c r="A125" s="12" t="s">
        <v>241</v>
      </c>
      <c r="B125" s="20"/>
      <c r="C125" s="20"/>
      <c r="D125" s="20"/>
      <c r="E125" s="20"/>
      <c r="F125" s="20"/>
      <c r="G125" s="3" t="s">
        <v>170</v>
      </c>
    </row>
    <row r="126" spans="1:7">
      <c r="A126" s="12" t="s">
        <v>241</v>
      </c>
      <c r="B126" s="20"/>
      <c r="C126" s="20"/>
      <c r="D126" s="20"/>
      <c r="E126" s="20"/>
      <c r="F126" s="20"/>
      <c r="G126" s="3" t="s">
        <v>171</v>
      </c>
    </row>
    <row r="127" spans="1:7">
      <c r="A127" s="12" t="s">
        <v>241</v>
      </c>
      <c r="B127" s="20"/>
      <c r="C127" s="20"/>
      <c r="D127" s="20"/>
      <c r="E127" s="20"/>
      <c r="F127" s="20"/>
      <c r="G127" s="3" t="s">
        <v>172</v>
      </c>
    </row>
    <row r="128" spans="1:7">
      <c r="A128" s="12" t="s">
        <v>241</v>
      </c>
      <c r="B128" s="20"/>
      <c r="C128" s="20"/>
      <c r="D128" s="20"/>
      <c r="E128" s="20"/>
      <c r="F128" s="20"/>
      <c r="G128" s="3" t="s">
        <v>173</v>
      </c>
    </row>
    <row r="129" spans="1:7">
      <c r="A129" s="12" t="s">
        <v>241</v>
      </c>
      <c r="B129" s="20"/>
      <c r="C129" s="20"/>
      <c r="D129" s="20"/>
      <c r="E129" s="20"/>
      <c r="F129" s="20"/>
      <c r="G129" s="3" t="s">
        <v>174</v>
      </c>
    </row>
    <row r="130" spans="1:7">
      <c r="A130" s="12" t="s">
        <v>241</v>
      </c>
      <c r="B130" s="20" t="s">
        <v>175</v>
      </c>
      <c r="C130" s="20" t="s">
        <v>176</v>
      </c>
      <c r="D130" s="20">
        <v>6</v>
      </c>
      <c r="E130" s="20" t="s">
        <v>13</v>
      </c>
      <c r="F130" s="20" t="s">
        <v>152</v>
      </c>
      <c r="G130" s="3" t="s">
        <v>236</v>
      </c>
    </row>
    <row r="131" spans="1:7">
      <c r="A131" s="12" t="s">
        <v>241</v>
      </c>
      <c r="B131" s="20"/>
      <c r="C131" s="20"/>
      <c r="D131" s="20"/>
      <c r="E131" s="20"/>
      <c r="F131" s="20"/>
      <c r="G131" s="2" t="s">
        <v>178</v>
      </c>
    </row>
    <row r="132" spans="1:7">
      <c r="A132" s="12" t="s">
        <v>241</v>
      </c>
      <c r="B132" s="20" t="s">
        <v>179</v>
      </c>
      <c r="C132" s="20" t="s">
        <v>180</v>
      </c>
      <c r="D132" s="20">
        <v>7</v>
      </c>
      <c r="E132" s="20" t="s">
        <v>13</v>
      </c>
      <c r="F132" s="20" t="s">
        <v>152</v>
      </c>
      <c r="G132" s="3" t="s">
        <v>181</v>
      </c>
    </row>
    <row r="133" spans="1:7">
      <c r="A133" s="12" t="s">
        <v>241</v>
      </c>
      <c r="B133" s="20"/>
      <c r="C133" s="20"/>
      <c r="D133" s="20"/>
      <c r="E133" s="20"/>
      <c r="F133" s="20"/>
      <c r="G133" s="3" t="s">
        <v>182</v>
      </c>
    </row>
    <row r="134" spans="1:7">
      <c r="A134" s="12" t="s">
        <v>241</v>
      </c>
      <c r="B134" s="20"/>
      <c r="C134" s="20"/>
      <c r="D134" s="20"/>
      <c r="E134" s="20"/>
      <c r="F134" s="20"/>
      <c r="G134" s="3" t="s">
        <v>183</v>
      </c>
    </row>
    <row r="135" spans="1:7">
      <c r="A135" s="12" t="s">
        <v>241</v>
      </c>
      <c r="B135" s="20"/>
      <c r="C135" s="20"/>
      <c r="D135" s="20"/>
      <c r="E135" s="20"/>
      <c r="F135" s="20"/>
      <c r="G135" s="3" t="s">
        <v>184</v>
      </c>
    </row>
    <row r="136" spans="1:7">
      <c r="A136" s="12" t="s">
        <v>241</v>
      </c>
      <c r="B136" s="20"/>
      <c r="C136" s="20"/>
      <c r="D136" s="20"/>
      <c r="E136" s="20"/>
      <c r="F136" s="20"/>
      <c r="G136" s="3" t="s">
        <v>185</v>
      </c>
    </row>
    <row r="137" spans="1:7">
      <c r="A137" s="12" t="s">
        <v>241</v>
      </c>
      <c r="B137" s="20"/>
      <c r="C137" s="20"/>
      <c r="D137" s="20"/>
      <c r="E137" s="20"/>
      <c r="F137" s="20"/>
      <c r="G137" s="3" t="s">
        <v>186</v>
      </c>
    </row>
    <row r="138" spans="1:7">
      <c r="A138" s="12" t="s">
        <v>241</v>
      </c>
      <c r="B138" s="20"/>
      <c r="C138" s="20"/>
      <c r="D138" s="20"/>
      <c r="E138" s="20"/>
      <c r="F138" s="20"/>
      <c r="G138" s="3" t="s">
        <v>187</v>
      </c>
    </row>
    <row r="139" spans="1:7">
      <c r="A139" s="12" t="s">
        <v>241</v>
      </c>
      <c r="B139" s="20"/>
      <c r="C139" s="20"/>
      <c r="D139" s="20"/>
      <c r="E139" s="20"/>
      <c r="F139" s="20"/>
      <c r="G139" s="3" t="s">
        <v>188</v>
      </c>
    </row>
    <row r="140" spans="1:7">
      <c r="A140" s="12" t="s">
        <v>241</v>
      </c>
      <c r="B140" s="3" t="s">
        <v>189</v>
      </c>
      <c r="C140" s="3" t="s">
        <v>237</v>
      </c>
      <c r="D140" s="3">
        <v>8</v>
      </c>
      <c r="E140" s="3" t="s">
        <v>13</v>
      </c>
      <c r="F140" s="3" t="s">
        <v>191</v>
      </c>
      <c r="G140" s="3"/>
    </row>
    <row r="141" spans="1:7">
      <c r="A141" s="12" t="s">
        <v>241</v>
      </c>
      <c r="B141" s="3" t="s">
        <v>192</v>
      </c>
      <c r="C141" s="3" t="s">
        <v>193</v>
      </c>
      <c r="D141" s="3">
        <v>9</v>
      </c>
      <c r="E141" s="3" t="s">
        <v>13</v>
      </c>
      <c r="F141" s="3" t="s">
        <v>194</v>
      </c>
      <c r="G141" s="3"/>
    </row>
    <row r="142" spans="1:7">
      <c r="A142" s="12" t="s">
        <v>241</v>
      </c>
      <c r="B142" s="3" t="s">
        <v>195</v>
      </c>
      <c r="C142" s="3" t="s">
        <v>28</v>
      </c>
      <c r="D142" s="3">
        <v>10</v>
      </c>
      <c r="E142" s="3" t="s">
        <v>13</v>
      </c>
      <c r="F142" s="3" t="s">
        <v>196</v>
      </c>
      <c r="G142" s="3"/>
    </row>
    <row r="143" spans="1:7">
      <c r="A143" s="12" t="s">
        <v>241</v>
      </c>
      <c r="B143" s="3" t="s">
        <v>197</v>
      </c>
      <c r="C143" s="3" t="s">
        <v>31</v>
      </c>
      <c r="D143" s="3">
        <v>11</v>
      </c>
      <c r="E143" s="3" t="s">
        <v>13</v>
      </c>
      <c r="F143" s="3" t="s">
        <v>131</v>
      </c>
      <c r="G143" s="3"/>
    </row>
    <row r="144" spans="1:7">
      <c r="A144" s="12" t="s">
        <v>241</v>
      </c>
      <c r="B144" s="3" t="s">
        <v>198</v>
      </c>
      <c r="C144" s="3" t="s">
        <v>199</v>
      </c>
      <c r="D144" s="3">
        <v>12</v>
      </c>
      <c r="E144" s="3" t="s">
        <v>13</v>
      </c>
      <c r="F144" s="3" t="s">
        <v>200</v>
      </c>
      <c r="G144" s="3"/>
    </row>
    <row r="145" spans="1:7">
      <c r="A145" s="12" t="s">
        <v>241</v>
      </c>
      <c r="B145" s="3" t="s">
        <v>201</v>
      </c>
      <c r="C145" s="3" t="s">
        <v>202</v>
      </c>
      <c r="D145" s="3">
        <v>13</v>
      </c>
      <c r="E145" s="3" t="s">
        <v>13</v>
      </c>
      <c r="F145" s="3" t="s">
        <v>200</v>
      </c>
      <c r="G145" s="3"/>
    </row>
    <row r="146" spans="1:7">
      <c r="A146" s="12" t="s">
        <v>241</v>
      </c>
      <c r="B146" s="3" t="s">
        <v>203</v>
      </c>
      <c r="C146" s="3" t="s">
        <v>204</v>
      </c>
      <c r="D146" s="3">
        <v>14</v>
      </c>
      <c r="E146" s="3" t="s">
        <v>13</v>
      </c>
      <c r="F146" s="3" t="s">
        <v>205</v>
      </c>
      <c r="G146" s="3"/>
    </row>
    <row r="147" spans="1:7">
      <c r="A147" s="12" t="s">
        <v>241</v>
      </c>
      <c r="B147" s="3" t="s">
        <v>206</v>
      </c>
      <c r="C147" s="3" t="s">
        <v>207</v>
      </c>
      <c r="D147" s="3">
        <v>15</v>
      </c>
      <c r="E147" s="3" t="s">
        <v>13</v>
      </c>
      <c r="F147" s="3" t="s">
        <v>208</v>
      </c>
      <c r="G147" s="3"/>
    </row>
    <row r="148" spans="1:7">
      <c r="A148" s="12" t="s">
        <v>241</v>
      </c>
      <c r="B148" s="3" t="s">
        <v>209</v>
      </c>
      <c r="C148" s="3" t="s">
        <v>210</v>
      </c>
      <c r="D148" s="3">
        <v>16</v>
      </c>
      <c r="E148" s="3" t="s">
        <v>13</v>
      </c>
      <c r="F148" s="3" t="s">
        <v>131</v>
      </c>
      <c r="G148" s="3" t="s">
        <v>238</v>
      </c>
    </row>
    <row r="149" spans="1:7">
      <c r="A149" s="12" t="s">
        <v>241</v>
      </c>
      <c r="B149" s="3" t="s">
        <v>66</v>
      </c>
      <c r="C149" s="3" t="s">
        <v>239</v>
      </c>
      <c r="D149" s="3">
        <v>17</v>
      </c>
      <c r="E149" s="3" t="s">
        <v>13</v>
      </c>
      <c r="F149" s="3" t="s">
        <v>131</v>
      </c>
      <c r="G149" s="3" t="s">
        <v>240</v>
      </c>
    </row>
    <row r="150" spans="1:7">
      <c r="A150" s="12" t="s">
        <v>241</v>
      </c>
      <c r="B150" s="3" t="s">
        <v>212</v>
      </c>
      <c r="C150" s="3" t="s">
        <v>213</v>
      </c>
      <c r="D150" s="3">
        <v>18</v>
      </c>
      <c r="E150" s="3" t="s">
        <v>13</v>
      </c>
      <c r="F150" s="3" t="s">
        <v>214</v>
      </c>
      <c r="G150" s="3" t="s">
        <v>215</v>
      </c>
    </row>
    <row r="151" spans="1:7">
      <c r="A151" s="12" t="s">
        <v>241</v>
      </c>
      <c r="B151" s="3" t="s">
        <v>216</v>
      </c>
      <c r="C151" s="3" t="s">
        <v>217</v>
      </c>
      <c r="D151" s="3">
        <v>19</v>
      </c>
      <c r="E151" s="3" t="s">
        <v>13</v>
      </c>
      <c r="F151" s="3" t="s">
        <v>218</v>
      </c>
      <c r="G151" s="3" t="s">
        <v>219</v>
      </c>
    </row>
    <row r="152" spans="1:7">
      <c r="A152" s="12" t="s">
        <v>241</v>
      </c>
      <c r="B152" s="3" t="s">
        <v>220</v>
      </c>
      <c r="C152" s="3" t="s">
        <v>221</v>
      </c>
      <c r="D152" s="3">
        <v>20</v>
      </c>
      <c r="E152" s="3" t="s">
        <v>13</v>
      </c>
      <c r="F152" s="3" t="s">
        <v>138</v>
      </c>
      <c r="G152" s="3" t="s">
        <v>222</v>
      </c>
    </row>
    <row r="153" spans="1:7">
      <c r="A153" s="12" t="s">
        <v>241</v>
      </c>
      <c r="B153" s="3" t="s">
        <v>223</v>
      </c>
      <c r="C153" s="3" t="s">
        <v>224</v>
      </c>
      <c r="D153" s="3">
        <v>21</v>
      </c>
      <c r="E153" s="3" t="s">
        <v>13</v>
      </c>
      <c r="F153" s="3" t="s">
        <v>225</v>
      </c>
      <c r="G153" s="3" t="s">
        <v>226</v>
      </c>
    </row>
    <row r="154" spans="1:7">
      <c r="A154" s="12" t="s">
        <v>241</v>
      </c>
      <c r="B154" s="3" t="s">
        <v>227</v>
      </c>
      <c r="C154" s="3" t="s">
        <v>228</v>
      </c>
      <c r="D154" s="3">
        <v>22</v>
      </c>
      <c r="E154" s="3" t="s">
        <v>8</v>
      </c>
      <c r="F154" s="3" t="s">
        <v>229</v>
      </c>
      <c r="G154" s="3" t="s">
        <v>230</v>
      </c>
    </row>
    <row r="155" spans="1:7">
      <c r="A155" s="12" t="s">
        <v>253</v>
      </c>
      <c r="B155" s="3" t="s">
        <v>6</v>
      </c>
      <c r="C155" s="3" t="s">
        <v>145</v>
      </c>
      <c r="D155" s="3">
        <v>1</v>
      </c>
      <c r="E155" s="3" t="s">
        <v>8</v>
      </c>
      <c r="F155" s="3" t="s">
        <v>131</v>
      </c>
      <c r="G155" s="3" t="s">
        <v>146</v>
      </c>
    </row>
    <row r="156" spans="1:7">
      <c r="A156" s="12" t="s">
        <v>253</v>
      </c>
      <c r="B156" s="3" t="s">
        <v>147</v>
      </c>
      <c r="C156" s="3" t="s">
        <v>148</v>
      </c>
      <c r="D156" s="3">
        <v>2</v>
      </c>
      <c r="E156" s="3" t="s">
        <v>13</v>
      </c>
      <c r="F156" s="3" t="s">
        <v>138</v>
      </c>
      <c r="G156" s="3" t="s">
        <v>149</v>
      </c>
    </row>
    <row r="157" spans="1:7">
      <c r="A157" s="12" t="s">
        <v>253</v>
      </c>
      <c r="B157" s="3" t="s">
        <v>150</v>
      </c>
      <c r="C157" s="3" t="s">
        <v>151</v>
      </c>
      <c r="D157" s="3">
        <v>3</v>
      </c>
      <c r="E157" s="3" t="s">
        <v>13</v>
      </c>
      <c r="F157" s="3" t="s">
        <v>152</v>
      </c>
      <c r="G157" s="2" t="s">
        <v>153</v>
      </c>
    </row>
    <row r="158" spans="1:7">
      <c r="A158" s="12" t="s">
        <v>253</v>
      </c>
      <c r="B158" s="20" t="s">
        <v>154</v>
      </c>
      <c r="C158" s="20" t="s">
        <v>155</v>
      </c>
      <c r="D158" s="20">
        <v>4</v>
      </c>
      <c r="E158" s="20" t="s">
        <v>13</v>
      </c>
      <c r="F158" s="20" t="s">
        <v>156</v>
      </c>
      <c r="G158" s="3" t="s">
        <v>244</v>
      </c>
    </row>
    <row r="159" spans="1:7">
      <c r="A159" s="12" t="s">
        <v>253</v>
      </c>
      <c r="B159" s="20"/>
      <c r="C159" s="20"/>
      <c r="D159" s="20"/>
      <c r="E159" s="20"/>
      <c r="F159" s="20"/>
      <c r="G159" s="3" t="s">
        <v>245</v>
      </c>
    </row>
    <row r="160" spans="1:7">
      <c r="A160" s="12" t="s">
        <v>253</v>
      </c>
      <c r="B160" s="20"/>
      <c r="C160" s="20"/>
      <c r="D160" s="20"/>
      <c r="E160" s="20"/>
      <c r="F160" s="20"/>
      <c r="G160" s="3" t="s">
        <v>246</v>
      </c>
    </row>
    <row r="161" spans="1:7">
      <c r="A161" s="12" t="s">
        <v>253</v>
      </c>
      <c r="B161" s="20"/>
      <c r="C161" s="20"/>
      <c r="D161" s="20"/>
      <c r="E161" s="20"/>
      <c r="F161" s="20"/>
      <c r="G161" s="3" t="s">
        <v>247</v>
      </c>
    </row>
    <row r="162" spans="1:7">
      <c r="A162" s="12" t="s">
        <v>253</v>
      </c>
      <c r="B162" s="20"/>
      <c r="C162" s="20"/>
      <c r="D162" s="20"/>
      <c r="E162" s="20"/>
      <c r="F162" s="20"/>
      <c r="G162" s="3" t="s">
        <v>248</v>
      </c>
    </row>
    <row r="163" spans="1:7">
      <c r="A163" s="12" t="s">
        <v>253</v>
      </c>
      <c r="B163" s="20"/>
      <c r="C163" s="20"/>
      <c r="D163" s="20"/>
      <c r="E163" s="20"/>
      <c r="F163" s="20"/>
      <c r="G163" s="3" t="s">
        <v>249</v>
      </c>
    </row>
    <row r="164" spans="1:7">
      <c r="A164" s="12" t="s">
        <v>253</v>
      </c>
      <c r="B164" s="20"/>
      <c r="C164" s="20"/>
      <c r="D164" s="20"/>
      <c r="E164" s="20"/>
      <c r="F164" s="20"/>
      <c r="G164" s="3" t="s">
        <v>250</v>
      </c>
    </row>
    <row r="165" spans="1:7">
      <c r="A165" s="12" t="s">
        <v>253</v>
      </c>
      <c r="B165" s="20"/>
      <c r="C165" s="20"/>
      <c r="D165" s="20"/>
      <c r="E165" s="20"/>
      <c r="F165" s="20"/>
      <c r="G165" s="3" t="s">
        <v>251</v>
      </c>
    </row>
    <row r="166" spans="1:7">
      <c r="A166" s="12" t="s">
        <v>253</v>
      </c>
      <c r="B166" s="20" t="s">
        <v>158</v>
      </c>
      <c r="C166" s="20" t="s">
        <v>159</v>
      </c>
      <c r="D166" s="20">
        <v>5</v>
      </c>
      <c r="E166" s="20" t="s">
        <v>13</v>
      </c>
      <c r="F166" s="20" t="s">
        <v>235</v>
      </c>
      <c r="G166" s="3" t="s">
        <v>162</v>
      </c>
    </row>
    <row r="167" spans="1:7">
      <c r="A167" s="12" t="s">
        <v>253</v>
      </c>
      <c r="B167" s="20"/>
      <c r="C167" s="20"/>
      <c r="D167" s="20"/>
      <c r="E167" s="20"/>
      <c r="F167" s="20"/>
      <c r="G167" s="3" t="s">
        <v>163</v>
      </c>
    </row>
    <row r="168" spans="1:7">
      <c r="A168" s="12" t="s">
        <v>253</v>
      </c>
      <c r="B168" s="20"/>
      <c r="C168" s="20"/>
      <c r="D168" s="20"/>
      <c r="E168" s="20"/>
      <c r="F168" s="20"/>
      <c r="G168" s="3" t="s">
        <v>164</v>
      </c>
    </row>
    <row r="169" spans="1:7">
      <c r="A169" s="12" t="s">
        <v>253</v>
      </c>
      <c r="B169" s="20"/>
      <c r="C169" s="20"/>
      <c r="D169" s="20"/>
      <c r="E169" s="20"/>
      <c r="F169" s="20"/>
      <c r="G169" s="3" t="s">
        <v>165</v>
      </c>
    </row>
    <row r="170" spans="1:7">
      <c r="A170" s="12" t="s">
        <v>253</v>
      </c>
      <c r="B170" s="20"/>
      <c r="C170" s="20"/>
      <c r="D170" s="20"/>
      <c r="E170" s="20"/>
      <c r="F170" s="20"/>
      <c r="G170" s="3" t="s">
        <v>166</v>
      </c>
    </row>
    <row r="171" spans="1:7">
      <c r="A171" s="12" t="s">
        <v>253</v>
      </c>
      <c r="B171" s="20"/>
      <c r="C171" s="20"/>
      <c r="D171" s="20"/>
      <c r="E171" s="20"/>
      <c r="F171" s="20"/>
      <c r="G171" s="3" t="s">
        <v>167</v>
      </c>
    </row>
    <row r="172" spans="1:7">
      <c r="A172" s="12" t="s">
        <v>253</v>
      </c>
      <c r="B172" s="20"/>
      <c r="C172" s="20"/>
      <c r="D172" s="20"/>
      <c r="E172" s="20"/>
      <c r="F172" s="20"/>
      <c r="G172" s="3" t="s">
        <v>168</v>
      </c>
    </row>
    <row r="173" spans="1:7">
      <c r="A173" s="12" t="s">
        <v>253</v>
      </c>
      <c r="B173" s="20"/>
      <c r="C173" s="20"/>
      <c r="D173" s="20"/>
      <c r="E173" s="20"/>
      <c r="F173" s="20"/>
      <c r="G173" s="3" t="s">
        <v>169</v>
      </c>
    </row>
    <row r="174" spans="1:7">
      <c r="A174" s="12" t="s">
        <v>253</v>
      </c>
      <c r="B174" s="20"/>
      <c r="C174" s="20"/>
      <c r="D174" s="20"/>
      <c r="E174" s="20"/>
      <c r="F174" s="20"/>
      <c r="G174" s="3" t="s">
        <v>170</v>
      </c>
    </row>
    <row r="175" spans="1:7">
      <c r="A175" s="12" t="s">
        <v>253</v>
      </c>
      <c r="B175" s="20"/>
      <c r="C175" s="20"/>
      <c r="D175" s="20"/>
      <c r="E175" s="20"/>
      <c r="F175" s="20"/>
      <c r="G175" s="3" t="s">
        <v>171</v>
      </c>
    </row>
    <row r="176" spans="1:7">
      <c r="A176" s="12" t="s">
        <v>253</v>
      </c>
      <c r="B176" s="20"/>
      <c r="C176" s="20"/>
      <c r="D176" s="20"/>
      <c r="E176" s="20"/>
      <c r="F176" s="20"/>
      <c r="G176" s="3" t="s">
        <v>172</v>
      </c>
    </row>
    <row r="177" spans="1:7">
      <c r="A177" s="12" t="s">
        <v>253</v>
      </c>
      <c r="B177" s="20"/>
      <c r="C177" s="20"/>
      <c r="D177" s="20"/>
      <c r="E177" s="20"/>
      <c r="F177" s="20"/>
      <c r="G177" s="3" t="s">
        <v>173</v>
      </c>
    </row>
    <row r="178" spans="1:7">
      <c r="A178" s="12" t="s">
        <v>253</v>
      </c>
      <c r="B178" s="20"/>
      <c r="C178" s="20"/>
      <c r="D178" s="20"/>
      <c r="E178" s="20"/>
      <c r="F178" s="20"/>
      <c r="G178" s="3" t="s">
        <v>174</v>
      </c>
    </row>
    <row r="179" spans="1:7">
      <c r="A179" s="12" t="s">
        <v>253</v>
      </c>
      <c r="B179" s="20" t="s">
        <v>175</v>
      </c>
      <c r="C179" s="20" t="s">
        <v>176</v>
      </c>
      <c r="D179" s="20">
        <v>6</v>
      </c>
      <c r="E179" s="20" t="s">
        <v>13</v>
      </c>
      <c r="F179" s="20" t="s">
        <v>152</v>
      </c>
      <c r="G179" s="3" t="s">
        <v>252</v>
      </c>
    </row>
    <row r="180" spans="1:7">
      <c r="A180" s="12" t="s">
        <v>253</v>
      </c>
      <c r="B180" s="20"/>
      <c r="C180" s="20"/>
      <c r="D180" s="20"/>
      <c r="E180" s="20"/>
      <c r="F180" s="20"/>
      <c r="G180" s="2" t="s">
        <v>178</v>
      </c>
    </row>
    <row r="181" spans="1:7">
      <c r="A181" s="12" t="s">
        <v>253</v>
      </c>
      <c r="B181" s="20" t="s">
        <v>179</v>
      </c>
      <c r="C181" s="20" t="s">
        <v>180</v>
      </c>
      <c r="D181" s="20">
        <v>7</v>
      </c>
      <c r="E181" s="20" t="s">
        <v>13</v>
      </c>
      <c r="F181" s="20" t="s">
        <v>152</v>
      </c>
      <c r="G181" s="3" t="s">
        <v>181</v>
      </c>
    </row>
    <row r="182" spans="1:7">
      <c r="A182" s="12" t="s">
        <v>253</v>
      </c>
      <c r="B182" s="20"/>
      <c r="C182" s="20"/>
      <c r="D182" s="20"/>
      <c r="E182" s="20"/>
      <c r="F182" s="20"/>
      <c r="G182" s="3" t="s">
        <v>182</v>
      </c>
    </row>
    <row r="183" spans="1:7">
      <c r="A183" s="12" t="s">
        <v>253</v>
      </c>
      <c r="B183" s="20"/>
      <c r="C183" s="20"/>
      <c r="D183" s="20"/>
      <c r="E183" s="20"/>
      <c r="F183" s="20"/>
      <c r="G183" s="3" t="s">
        <v>183</v>
      </c>
    </row>
    <row r="184" spans="1:7">
      <c r="A184" s="12" t="s">
        <v>253</v>
      </c>
      <c r="B184" s="20"/>
      <c r="C184" s="20"/>
      <c r="D184" s="20"/>
      <c r="E184" s="20"/>
      <c r="F184" s="20"/>
      <c r="G184" s="3" t="s">
        <v>184</v>
      </c>
    </row>
    <row r="185" spans="1:7">
      <c r="A185" s="12" t="s">
        <v>253</v>
      </c>
      <c r="B185" s="20"/>
      <c r="C185" s="20"/>
      <c r="D185" s="20"/>
      <c r="E185" s="20"/>
      <c r="F185" s="20"/>
      <c r="G185" s="3" t="s">
        <v>185</v>
      </c>
    </row>
    <row r="186" spans="1:7">
      <c r="A186" s="12" t="s">
        <v>253</v>
      </c>
      <c r="B186" s="20"/>
      <c r="C186" s="20"/>
      <c r="D186" s="20"/>
      <c r="E186" s="20"/>
      <c r="F186" s="20"/>
      <c r="G186" s="3" t="s">
        <v>186</v>
      </c>
    </row>
    <row r="187" spans="1:7">
      <c r="A187" s="12" t="s">
        <v>253</v>
      </c>
      <c r="B187" s="20"/>
      <c r="C187" s="20"/>
      <c r="D187" s="20"/>
      <c r="E187" s="20"/>
      <c r="F187" s="20"/>
      <c r="G187" s="3" t="s">
        <v>187</v>
      </c>
    </row>
    <row r="188" spans="1:7">
      <c r="A188" s="12" t="s">
        <v>253</v>
      </c>
      <c r="B188" s="20"/>
      <c r="C188" s="20"/>
      <c r="D188" s="20"/>
      <c r="E188" s="20"/>
      <c r="F188" s="20"/>
      <c r="G188" s="3" t="s">
        <v>188</v>
      </c>
    </row>
    <row r="189" spans="1:7">
      <c r="A189" s="12" t="s">
        <v>253</v>
      </c>
      <c r="B189" s="3" t="s">
        <v>189</v>
      </c>
      <c r="C189" s="3" t="s">
        <v>190</v>
      </c>
      <c r="D189" s="3">
        <v>8</v>
      </c>
      <c r="E189" s="3" t="s">
        <v>13</v>
      </c>
      <c r="F189" s="3" t="s">
        <v>191</v>
      </c>
      <c r="G189" s="3"/>
    </row>
    <row r="190" spans="1:7">
      <c r="A190" s="12" t="s">
        <v>253</v>
      </c>
      <c r="B190" s="3" t="s">
        <v>192</v>
      </c>
      <c r="C190" s="3" t="s">
        <v>193</v>
      </c>
      <c r="D190" s="3">
        <v>9</v>
      </c>
      <c r="E190" s="3" t="s">
        <v>13</v>
      </c>
      <c r="F190" s="3" t="s">
        <v>194</v>
      </c>
      <c r="G190" s="3"/>
    </row>
    <row r="191" spans="1:7">
      <c r="A191" s="12" t="s">
        <v>253</v>
      </c>
      <c r="B191" s="3" t="s">
        <v>195</v>
      </c>
      <c r="C191" s="3" t="s">
        <v>28</v>
      </c>
      <c r="D191" s="3">
        <v>10</v>
      </c>
      <c r="E191" s="3" t="s">
        <v>13</v>
      </c>
      <c r="F191" s="3" t="s">
        <v>196</v>
      </c>
      <c r="G191" s="3"/>
    </row>
    <row r="192" spans="1:7">
      <c r="A192" s="12" t="s">
        <v>253</v>
      </c>
      <c r="B192" s="3" t="s">
        <v>197</v>
      </c>
      <c r="C192" s="3" t="s">
        <v>31</v>
      </c>
      <c r="D192" s="3">
        <v>11</v>
      </c>
      <c r="E192" s="3" t="s">
        <v>13</v>
      </c>
      <c r="F192" s="3" t="s">
        <v>131</v>
      </c>
      <c r="G192" s="3"/>
    </row>
    <row r="193" spans="1:7">
      <c r="A193" s="12" t="s">
        <v>253</v>
      </c>
      <c r="B193" s="3" t="s">
        <v>198</v>
      </c>
      <c r="C193" s="3" t="s">
        <v>199</v>
      </c>
      <c r="D193" s="3">
        <v>12</v>
      </c>
      <c r="E193" s="3" t="s">
        <v>13</v>
      </c>
      <c r="F193" s="3" t="s">
        <v>200</v>
      </c>
      <c r="G193" s="3"/>
    </row>
    <row r="194" spans="1:7">
      <c r="A194" s="12" t="s">
        <v>253</v>
      </c>
      <c r="B194" s="3" t="s">
        <v>201</v>
      </c>
      <c r="C194" s="3" t="s">
        <v>202</v>
      </c>
      <c r="D194" s="3">
        <v>13</v>
      </c>
      <c r="E194" s="3" t="s">
        <v>13</v>
      </c>
      <c r="F194" s="3" t="s">
        <v>200</v>
      </c>
      <c r="G194" s="3"/>
    </row>
    <row r="195" spans="1:7">
      <c r="A195" s="12" t="s">
        <v>253</v>
      </c>
      <c r="B195" s="3" t="s">
        <v>203</v>
      </c>
      <c r="C195" s="3" t="s">
        <v>204</v>
      </c>
      <c r="D195" s="3">
        <v>14</v>
      </c>
      <c r="E195" s="3" t="s">
        <v>13</v>
      </c>
      <c r="F195" s="3" t="s">
        <v>205</v>
      </c>
      <c r="G195" s="3"/>
    </row>
    <row r="196" spans="1:7">
      <c r="A196" s="12" t="s">
        <v>253</v>
      </c>
      <c r="B196" s="3" t="s">
        <v>206</v>
      </c>
      <c r="C196" s="3" t="s">
        <v>207</v>
      </c>
      <c r="D196" s="3">
        <v>15</v>
      </c>
      <c r="E196" s="3" t="s">
        <v>13</v>
      </c>
      <c r="F196" s="3" t="s">
        <v>208</v>
      </c>
      <c r="G196" s="3"/>
    </row>
    <row r="197" spans="1:7">
      <c r="A197" s="12" t="s">
        <v>253</v>
      </c>
      <c r="B197" s="3" t="s">
        <v>209</v>
      </c>
      <c r="C197" s="3" t="s">
        <v>210</v>
      </c>
      <c r="D197" s="3">
        <v>16</v>
      </c>
      <c r="E197" s="3" t="s">
        <v>13</v>
      </c>
      <c r="F197" s="3" t="s">
        <v>131</v>
      </c>
      <c r="G197" s="3" t="s">
        <v>211</v>
      </c>
    </row>
    <row r="198" spans="1:7">
      <c r="A198" s="12" t="s">
        <v>253</v>
      </c>
      <c r="B198" s="3" t="s">
        <v>212</v>
      </c>
      <c r="C198" s="3" t="s">
        <v>213</v>
      </c>
      <c r="D198" s="3">
        <v>17</v>
      </c>
      <c r="E198" s="3" t="s">
        <v>13</v>
      </c>
      <c r="F198" s="3" t="s">
        <v>214</v>
      </c>
      <c r="G198" s="3" t="s">
        <v>215</v>
      </c>
    </row>
    <row r="199" spans="1:7">
      <c r="A199" s="12" t="s">
        <v>253</v>
      </c>
      <c r="B199" s="3" t="s">
        <v>216</v>
      </c>
      <c r="C199" s="3" t="s">
        <v>217</v>
      </c>
      <c r="D199" s="3">
        <v>18</v>
      </c>
      <c r="E199" s="3" t="s">
        <v>13</v>
      </c>
      <c r="F199" s="3" t="s">
        <v>218</v>
      </c>
      <c r="G199" s="3" t="s">
        <v>219</v>
      </c>
    </row>
    <row r="200" spans="1:7">
      <c r="A200" s="12" t="s">
        <v>253</v>
      </c>
      <c r="B200" s="3" t="s">
        <v>220</v>
      </c>
      <c r="C200" s="3" t="s">
        <v>221</v>
      </c>
      <c r="D200" s="3">
        <v>19</v>
      </c>
      <c r="E200" s="3" t="s">
        <v>13</v>
      </c>
      <c r="F200" s="3" t="s">
        <v>138</v>
      </c>
      <c r="G200" s="3" t="s">
        <v>222</v>
      </c>
    </row>
    <row r="201" spans="1:7">
      <c r="A201" s="12" t="s">
        <v>253</v>
      </c>
      <c r="B201" s="3" t="s">
        <v>223</v>
      </c>
      <c r="C201" s="3" t="s">
        <v>224</v>
      </c>
      <c r="D201" s="3">
        <v>20</v>
      </c>
      <c r="E201" s="3" t="s">
        <v>13</v>
      </c>
      <c r="F201" s="3" t="s">
        <v>225</v>
      </c>
      <c r="G201" s="3" t="s">
        <v>226</v>
      </c>
    </row>
    <row r="202" spans="1:7">
      <c r="A202" s="12" t="s">
        <v>253</v>
      </c>
      <c r="B202" s="3" t="s">
        <v>227</v>
      </c>
      <c r="C202" s="3" t="s">
        <v>228</v>
      </c>
      <c r="D202" s="3">
        <v>21</v>
      </c>
      <c r="E202" s="3" t="s">
        <v>8</v>
      </c>
      <c r="F202" s="3" t="s">
        <v>229</v>
      </c>
      <c r="G202" s="3" t="s">
        <v>230</v>
      </c>
    </row>
    <row r="203" spans="1:7">
      <c r="A203" s="12" t="s">
        <v>283</v>
      </c>
      <c r="B203" s="3" t="s">
        <v>6</v>
      </c>
      <c r="C203" s="3" t="s">
        <v>145</v>
      </c>
      <c r="D203" s="3">
        <v>1</v>
      </c>
      <c r="E203" s="3" t="s">
        <v>8</v>
      </c>
      <c r="F203" s="3" t="s">
        <v>131</v>
      </c>
      <c r="G203" s="3" t="s">
        <v>234</v>
      </c>
    </row>
    <row r="204" spans="1:7">
      <c r="A204" s="12" t="s">
        <v>283</v>
      </c>
      <c r="B204" s="3" t="s">
        <v>147</v>
      </c>
      <c r="C204" s="3" t="s">
        <v>148</v>
      </c>
      <c r="D204" s="3">
        <v>2</v>
      </c>
      <c r="E204" s="3" t="s">
        <v>13</v>
      </c>
      <c r="F204" s="3" t="s">
        <v>138</v>
      </c>
      <c r="G204" s="3" t="s">
        <v>149</v>
      </c>
    </row>
    <row r="205" spans="1:7">
      <c r="A205" s="12" t="s">
        <v>283</v>
      </c>
      <c r="B205" s="3" t="s">
        <v>255</v>
      </c>
      <c r="C205" s="3" t="s">
        <v>256</v>
      </c>
      <c r="D205" s="3">
        <v>3</v>
      </c>
      <c r="E205" s="3" t="s">
        <v>13</v>
      </c>
      <c r="F205" s="3" t="s">
        <v>83</v>
      </c>
      <c r="G205" s="3"/>
    </row>
    <row r="206" spans="1:7">
      <c r="A206" s="12" t="s">
        <v>283</v>
      </c>
      <c r="B206" s="3" t="s">
        <v>150</v>
      </c>
      <c r="C206" s="3" t="s">
        <v>151</v>
      </c>
      <c r="D206" s="3">
        <v>4</v>
      </c>
      <c r="E206" s="3" t="s">
        <v>13</v>
      </c>
      <c r="F206" s="3" t="s">
        <v>152</v>
      </c>
      <c r="G206" s="2" t="s">
        <v>153</v>
      </c>
    </row>
    <row r="207" spans="1:7">
      <c r="A207" s="12" t="s">
        <v>283</v>
      </c>
      <c r="B207" s="20" t="s">
        <v>158</v>
      </c>
      <c r="C207" s="20" t="s">
        <v>159</v>
      </c>
      <c r="D207" s="20">
        <v>5</v>
      </c>
      <c r="E207" s="20" t="s">
        <v>13</v>
      </c>
      <c r="F207" s="20" t="s">
        <v>235</v>
      </c>
      <c r="G207" s="3" t="s">
        <v>162</v>
      </c>
    </row>
    <row r="208" spans="1:7">
      <c r="A208" s="12" t="s">
        <v>283</v>
      </c>
      <c r="B208" s="20"/>
      <c r="C208" s="20"/>
      <c r="D208" s="20"/>
      <c r="E208" s="20"/>
      <c r="F208" s="20"/>
      <c r="G208" s="3" t="s">
        <v>163</v>
      </c>
    </row>
    <row r="209" spans="1:7">
      <c r="A209" s="12" t="s">
        <v>283</v>
      </c>
      <c r="B209" s="20"/>
      <c r="C209" s="20"/>
      <c r="D209" s="20"/>
      <c r="E209" s="20"/>
      <c r="F209" s="20"/>
      <c r="G209" s="3" t="s">
        <v>164</v>
      </c>
    </row>
    <row r="210" spans="1:7">
      <c r="A210" s="12" t="s">
        <v>283</v>
      </c>
      <c r="B210" s="20"/>
      <c r="C210" s="20"/>
      <c r="D210" s="20"/>
      <c r="E210" s="20"/>
      <c r="F210" s="20"/>
      <c r="G210" s="3" t="s">
        <v>165</v>
      </c>
    </row>
    <row r="211" spans="1:7">
      <c r="A211" s="12" t="s">
        <v>283</v>
      </c>
      <c r="B211" s="20"/>
      <c r="C211" s="20"/>
      <c r="D211" s="20"/>
      <c r="E211" s="20"/>
      <c r="F211" s="20"/>
      <c r="G211" s="3" t="s">
        <v>166</v>
      </c>
    </row>
    <row r="212" spans="1:7">
      <c r="A212" s="12" t="s">
        <v>283</v>
      </c>
      <c r="B212" s="20"/>
      <c r="C212" s="20"/>
      <c r="D212" s="20"/>
      <c r="E212" s="20"/>
      <c r="F212" s="20"/>
      <c r="G212" s="3" t="s">
        <v>167</v>
      </c>
    </row>
    <row r="213" spans="1:7">
      <c r="A213" s="12" t="s">
        <v>283</v>
      </c>
      <c r="B213" s="20"/>
      <c r="C213" s="20"/>
      <c r="D213" s="20"/>
      <c r="E213" s="20"/>
      <c r="F213" s="20"/>
      <c r="G213" s="3" t="s">
        <v>168</v>
      </c>
    </row>
    <row r="214" spans="1:7">
      <c r="A214" s="12" t="s">
        <v>283</v>
      </c>
      <c r="B214" s="20"/>
      <c r="C214" s="20"/>
      <c r="D214" s="20"/>
      <c r="E214" s="20"/>
      <c r="F214" s="20"/>
      <c r="G214" s="3" t="s">
        <v>169</v>
      </c>
    </row>
    <row r="215" spans="1:7">
      <c r="A215" s="12" t="s">
        <v>283</v>
      </c>
      <c r="B215" s="20"/>
      <c r="C215" s="20"/>
      <c r="D215" s="20"/>
      <c r="E215" s="20"/>
      <c r="F215" s="20"/>
      <c r="G215" s="3" t="s">
        <v>170</v>
      </c>
    </row>
    <row r="216" spans="1:7">
      <c r="A216" s="12" t="s">
        <v>283</v>
      </c>
      <c r="B216" s="20"/>
      <c r="C216" s="20"/>
      <c r="D216" s="20"/>
      <c r="E216" s="20"/>
      <c r="F216" s="20"/>
      <c r="G216" s="3" t="s">
        <v>171</v>
      </c>
    </row>
    <row r="217" spans="1:7">
      <c r="A217" s="12" t="s">
        <v>283</v>
      </c>
      <c r="B217" s="20"/>
      <c r="C217" s="20"/>
      <c r="D217" s="20"/>
      <c r="E217" s="20"/>
      <c r="F217" s="20"/>
      <c r="G217" s="3" t="s">
        <v>172</v>
      </c>
    </row>
    <row r="218" spans="1:7">
      <c r="A218" s="12" t="s">
        <v>283</v>
      </c>
      <c r="B218" s="20"/>
      <c r="C218" s="20"/>
      <c r="D218" s="20"/>
      <c r="E218" s="20"/>
      <c r="F218" s="20"/>
      <c r="G218" s="3" t="s">
        <v>173</v>
      </c>
    </row>
    <row r="219" spans="1:7">
      <c r="A219" s="12" t="s">
        <v>283</v>
      </c>
      <c r="B219" s="20"/>
      <c r="C219" s="20"/>
      <c r="D219" s="20"/>
      <c r="E219" s="20"/>
      <c r="F219" s="20"/>
      <c r="G219" s="3" t="s">
        <v>174</v>
      </c>
    </row>
    <row r="220" spans="1:7">
      <c r="A220" s="12" t="s">
        <v>283</v>
      </c>
      <c r="B220" s="3" t="s">
        <v>257</v>
      </c>
      <c r="C220" s="3" t="s">
        <v>258</v>
      </c>
      <c r="D220" s="3">
        <v>6</v>
      </c>
      <c r="E220" s="3" t="s">
        <v>13</v>
      </c>
      <c r="F220" s="3"/>
      <c r="G220" s="3" t="s">
        <v>259</v>
      </c>
    </row>
    <row r="221" spans="1:7">
      <c r="A221" s="12" t="s">
        <v>283</v>
      </c>
      <c r="B221" s="3" t="s">
        <v>260</v>
      </c>
      <c r="C221" s="3" t="s">
        <v>261</v>
      </c>
      <c r="D221" s="3">
        <v>7</v>
      </c>
      <c r="E221" s="3" t="s">
        <v>13</v>
      </c>
      <c r="F221" s="3" t="s">
        <v>262</v>
      </c>
      <c r="G221" s="3" t="s">
        <v>263</v>
      </c>
    </row>
    <row r="222" spans="1:7">
      <c r="A222" s="12" t="s">
        <v>283</v>
      </c>
      <c r="B222" s="3" t="s">
        <v>264</v>
      </c>
      <c r="C222" s="3" t="s">
        <v>265</v>
      </c>
      <c r="D222" s="3">
        <v>8</v>
      </c>
      <c r="E222" s="3" t="s">
        <v>13</v>
      </c>
      <c r="F222" s="3" t="s">
        <v>262</v>
      </c>
      <c r="G222" s="3" t="s">
        <v>266</v>
      </c>
    </row>
    <row r="223" spans="1:7">
      <c r="A223" s="12" t="s">
        <v>283</v>
      </c>
      <c r="B223" s="3" t="s">
        <v>189</v>
      </c>
      <c r="C223" s="3" t="s">
        <v>190</v>
      </c>
      <c r="D223" s="3">
        <v>9</v>
      </c>
      <c r="E223" s="3" t="s">
        <v>13</v>
      </c>
      <c r="F223" s="3" t="s">
        <v>191</v>
      </c>
      <c r="G223" s="3"/>
    </row>
    <row r="224" spans="1:7">
      <c r="A224" s="12" t="s">
        <v>283</v>
      </c>
      <c r="B224" s="3" t="s">
        <v>192</v>
      </c>
      <c r="C224" s="3" t="s">
        <v>193</v>
      </c>
      <c r="D224" s="3">
        <v>10</v>
      </c>
      <c r="E224" s="3" t="s">
        <v>13</v>
      </c>
      <c r="F224" s="3" t="s">
        <v>194</v>
      </c>
      <c r="G224" s="3"/>
    </row>
    <row r="225" spans="1:7">
      <c r="A225" s="12" t="s">
        <v>283</v>
      </c>
      <c r="B225" s="3" t="s">
        <v>195</v>
      </c>
      <c r="C225" s="3" t="s">
        <v>28</v>
      </c>
      <c r="D225" s="3">
        <v>11</v>
      </c>
      <c r="E225" s="3" t="s">
        <v>13</v>
      </c>
      <c r="F225" s="3" t="s">
        <v>196</v>
      </c>
      <c r="G225" s="3"/>
    </row>
    <row r="226" spans="1:7">
      <c r="A226" s="12" t="s">
        <v>283</v>
      </c>
      <c r="B226" s="3" t="s">
        <v>197</v>
      </c>
      <c r="C226" s="3" t="s">
        <v>31</v>
      </c>
      <c r="D226" s="3">
        <v>12</v>
      </c>
      <c r="E226" s="3" t="s">
        <v>13</v>
      </c>
      <c r="F226" s="3" t="s">
        <v>131</v>
      </c>
      <c r="G226" s="3"/>
    </row>
    <row r="227" spans="1:7">
      <c r="A227" s="12" t="s">
        <v>283</v>
      </c>
      <c r="B227" s="3" t="s">
        <v>203</v>
      </c>
      <c r="C227" s="3" t="s">
        <v>204</v>
      </c>
      <c r="D227" s="3">
        <v>13</v>
      </c>
      <c r="E227" s="3" t="s">
        <v>13</v>
      </c>
      <c r="F227" s="3" t="s">
        <v>205</v>
      </c>
      <c r="G227" s="3"/>
    </row>
    <row r="228" spans="1:7">
      <c r="A228" s="12" t="s">
        <v>283</v>
      </c>
      <c r="B228" s="3" t="s">
        <v>206</v>
      </c>
      <c r="C228" s="3" t="s">
        <v>207</v>
      </c>
      <c r="D228" s="3">
        <v>14</v>
      </c>
      <c r="E228" s="3" t="s">
        <v>13</v>
      </c>
      <c r="F228" s="3" t="s">
        <v>208</v>
      </c>
      <c r="G228" s="3"/>
    </row>
    <row r="229" spans="1:7">
      <c r="A229" s="12" t="s">
        <v>283</v>
      </c>
      <c r="B229" s="3" t="s">
        <v>154</v>
      </c>
      <c r="C229" s="3" t="s">
        <v>267</v>
      </c>
      <c r="D229" s="3">
        <v>15</v>
      </c>
      <c r="E229" s="3" t="s">
        <v>13</v>
      </c>
      <c r="F229" s="3" t="s">
        <v>156</v>
      </c>
      <c r="G229" s="3"/>
    </row>
    <row r="230" spans="1:7">
      <c r="A230" s="12" t="s">
        <v>283</v>
      </c>
      <c r="B230" s="3" t="s">
        <v>268</v>
      </c>
      <c r="C230" s="3" t="s">
        <v>269</v>
      </c>
      <c r="D230" s="3">
        <v>16</v>
      </c>
      <c r="E230" s="3" t="s">
        <v>13</v>
      </c>
      <c r="F230" s="3" t="s">
        <v>225</v>
      </c>
      <c r="G230" s="3"/>
    </row>
    <row r="231" spans="1:7">
      <c r="A231" s="12" t="s">
        <v>283</v>
      </c>
      <c r="B231" s="3" t="s">
        <v>270</v>
      </c>
      <c r="C231" s="3" t="s">
        <v>271</v>
      </c>
      <c r="D231" s="3">
        <v>17</v>
      </c>
      <c r="E231" s="3" t="s">
        <v>13</v>
      </c>
      <c r="F231" s="3" t="s">
        <v>152</v>
      </c>
      <c r="G231" s="3" t="s">
        <v>272</v>
      </c>
    </row>
    <row r="232" spans="1:7">
      <c r="A232" s="12" t="s">
        <v>283</v>
      </c>
      <c r="B232" s="3" t="s">
        <v>273</v>
      </c>
      <c r="C232" s="3" t="s">
        <v>274</v>
      </c>
      <c r="D232" s="3">
        <v>18</v>
      </c>
      <c r="E232" s="3" t="s">
        <v>13</v>
      </c>
      <c r="F232" s="3" t="s">
        <v>275</v>
      </c>
      <c r="G232" s="2" t="s">
        <v>276</v>
      </c>
    </row>
    <row r="233" spans="1:7">
      <c r="A233" s="12" t="s">
        <v>283</v>
      </c>
      <c r="B233" s="3" t="s">
        <v>220</v>
      </c>
      <c r="C233" s="3" t="s">
        <v>221</v>
      </c>
      <c r="D233" s="3">
        <v>19</v>
      </c>
      <c r="E233" s="3" t="s">
        <v>13</v>
      </c>
      <c r="F233" s="3" t="s">
        <v>138</v>
      </c>
      <c r="G233" s="3" t="s">
        <v>222</v>
      </c>
    </row>
    <row r="234" spans="1:7">
      <c r="A234" s="12" t="s">
        <v>283</v>
      </c>
      <c r="B234" s="3" t="s">
        <v>223</v>
      </c>
      <c r="C234" s="3" t="s">
        <v>224</v>
      </c>
      <c r="D234" s="3">
        <v>20</v>
      </c>
      <c r="E234" s="3" t="s">
        <v>13</v>
      </c>
      <c r="F234" s="3" t="s">
        <v>225</v>
      </c>
      <c r="G234" s="3" t="s">
        <v>277</v>
      </c>
    </row>
    <row r="235" spans="1:7">
      <c r="A235" s="12" t="s">
        <v>283</v>
      </c>
      <c r="B235" s="20" t="s">
        <v>179</v>
      </c>
      <c r="C235" s="20" t="s">
        <v>180</v>
      </c>
      <c r="D235" s="20">
        <v>21</v>
      </c>
      <c r="E235" s="20" t="s">
        <v>13</v>
      </c>
      <c r="F235" s="20" t="s">
        <v>152</v>
      </c>
      <c r="G235" s="3" t="s">
        <v>181</v>
      </c>
    </row>
    <row r="236" spans="1:7">
      <c r="A236" s="12" t="s">
        <v>283</v>
      </c>
      <c r="B236" s="20"/>
      <c r="C236" s="20"/>
      <c r="D236" s="20"/>
      <c r="E236" s="20"/>
      <c r="F236" s="20"/>
      <c r="G236" s="3" t="s">
        <v>182</v>
      </c>
    </row>
    <row r="237" spans="1:7">
      <c r="A237" s="12" t="s">
        <v>283</v>
      </c>
      <c r="B237" s="20"/>
      <c r="C237" s="20"/>
      <c r="D237" s="20"/>
      <c r="E237" s="20"/>
      <c r="F237" s="20"/>
      <c r="G237" s="3" t="s">
        <v>183</v>
      </c>
    </row>
    <row r="238" spans="1:7">
      <c r="A238" s="12" t="s">
        <v>283</v>
      </c>
      <c r="B238" s="20"/>
      <c r="C238" s="20"/>
      <c r="D238" s="20"/>
      <c r="E238" s="20"/>
      <c r="F238" s="20"/>
      <c r="G238" s="3" t="s">
        <v>184</v>
      </c>
    </row>
    <row r="239" spans="1:7">
      <c r="A239" s="12" t="s">
        <v>283</v>
      </c>
      <c r="B239" s="20"/>
      <c r="C239" s="20"/>
      <c r="D239" s="20"/>
      <c r="E239" s="20"/>
      <c r="F239" s="20"/>
      <c r="G239" s="3" t="s">
        <v>185</v>
      </c>
    </row>
    <row r="240" spans="1:7">
      <c r="A240" s="12" t="s">
        <v>283</v>
      </c>
      <c r="B240" s="20"/>
      <c r="C240" s="20"/>
      <c r="D240" s="20"/>
      <c r="E240" s="20"/>
      <c r="F240" s="20"/>
      <c r="G240" s="3" t="s">
        <v>186</v>
      </c>
    </row>
    <row r="241" spans="1:7">
      <c r="A241" s="12" t="s">
        <v>283</v>
      </c>
      <c r="B241" s="20"/>
      <c r="C241" s="20"/>
      <c r="D241" s="20"/>
      <c r="E241" s="20"/>
      <c r="F241" s="20"/>
      <c r="G241" s="3" t="s">
        <v>187</v>
      </c>
    </row>
    <row r="242" spans="1:7">
      <c r="A242" s="12" t="s">
        <v>283</v>
      </c>
      <c r="B242" s="20"/>
      <c r="C242" s="20"/>
      <c r="D242" s="20"/>
      <c r="E242" s="20"/>
      <c r="F242" s="20"/>
      <c r="G242" s="3" t="s">
        <v>188</v>
      </c>
    </row>
    <row r="243" spans="1:7">
      <c r="A243" s="12" t="s">
        <v>283</v>
      </c>
      <c r="B243" s="3" t="s">
        <v>227</v>
      </c>
      <c r="C243" s="3" t="s">
        <v>228</v>
      </c>
      <c r="D243" s="3">
        <v>22</v>
      </c>
      <c r="E243" s="3" t="s">
        <v>8</v>
      </c>
      <c r="F243" s="3" t="s">
        <v>229</v>
      </c>
      <c r="G243" s="3" t="s">
        <v>230</v>
      </c>
    </row>
    <row r="244" spans="1:7">
      <c r="A244" s="12" t="s">
        <v>283</v>
      </c>
      <c r="B244" s="3" t="s">
        <v>216</v>
      </c>
      <c r="C244" s="3" t="s">
        <v>217</v>
      </c>
      <c r="D244" s="3">
        <v>23</v>
      </c>
      <c r="E244" s="3" t="s">
        <v>13</v>
      </c>
      <c r="F244" s="3" t="s">
        <v>278</v>
      </c>
      <c r="G244" s="3" t="s">
        <v>219</v>
      </c>
    </row>
    <row r="245" spans="1:7">
      <c r="A245" s="12" t="s">
        <v>283</v>
      </c>
      <c r="B245" s="3" t="s">
        <v>212</v>
      </c>
      <c r="C245" s="3" t="s">
        <v>213</v>
      </c>
      <c r="D245" s="3">
        <v>24</v>
      </c>
      <c r="E245" s="3"/>
      <c r="F245" s="3" t="s">
        <v>279</v>
      </c>
      <c r="G245" s="3" t="s">
        <v>215</v>
      </c>
    </row>
    <row r="246" spans="1:7">
      <c r="A246" s="12" t="s">
        <v>283</v>
      </c>
      <c r="B246" s="3" t="s">
        <v>280</v>
      </c>
      <c r="C246" s="3" t="s">
        <v>281</v>
      </c>
      <c r="D246" s="3">
        <v>25</v>
      </c>
      <c r="E246" s="3" t="s">
        <v>13</v>
      </c>
      <c r="F246" s="3" t="s">
        <v>214</v>
      </c>
      <c r="G246" s="3" t="s">
        <v>282</v>
      </c>
    </row>
  </sheetData>
  <mergeCells count="104">
    <mergeCell ref="B91:B98"/>
    <mergeCell ref="C91:C98"/>
    <mergeCell ref="D91:D98"/>
    <mergeCell ref="E91:E98"/>
    <mergeCell ref="F91:F98"/>
    <mergeCell ref="B89:B90"/>
    <mergeCell ref="C89:C90"/>
    <mergeCell ref="D89:D90"/>
    <mergeCell ref="E89:E90"/>
    <mergeCell ref="F89:F90"/>
    <mergeCell ref="E49:E52"/>
    <mergeCell ref="F49:F52"/>
    <mergeCell ref="B76:B88"/>
    <mergeCell ref="C76:C88"/>
    <mergeCell ref="D76:D88"/>
    <mergeCell ref="E76:E88"/>
    <mergeCell ref="B46:B48"/>
    <mergeCell ref="C46:C48"/>
    <mergeCell ref="D46:D48"/>
    <mergeCell ref="E46:E48"/>
    <mergeCell ref="B64:B69"/>
    <mergeCell ref="C64:C69"/>
    <mergeCell ref="D64:D69"/>
    <mergeCell ref="E64:E69"/>
    <mergeCell ref="F64:F69"/>
    <mergeCell ref="B10:B15"/>
    <mergeCell ref="C10:C15"/>
    <mergeCell ref="D10:D15"/>
    <mergeCell ref="E10:E15"/>
    <mergeCell ref="F10:F15"/>
    <mergeCell ref="B36:B38"/>
    <mergeCell ref="C36:C38"/>
    <mergeCell ref="D36:D38"/>
    <mergeCell ref="E36:E38"/>
    <mergeCell ref="F36:F38"/>
    <mergeCell ref="B24:B29"/>
    <mergeCell ref="C24:C29"/>
    <mergeCell ref="D24:D29"/>
    <mergeCell ref="E24:E29"/>
    <mergeCell ref="F24:F29"/>
    <mergeCell ref="B117:B129"/>
    <mergeCell ref="C117:C129"/>
    <mergeCell ref="D117:D129"/>
    <mergeCell ref="E117:E129"/>
    <mergeCell ref="F117:F129"/>
    <mergeCell ref="B18:B23"/>
    <mergeCell ref="C18:C23"/>
    <mergeCell ref="D18:D23"/>
    <mergeCell ref="E18:E23"/>
    <mergeCell ref="F18:F23"/>
    <mergeCell ref="B42:B45"/>
    <mergeCell ref="C42:C45"/>
    <mergeCell ref="D42:D45"/>
    <mergeCell ref="E42:E45"/>
    <mergeCell ref="F42:F45"/>
    <mergeCell ref="B39:B41"/>
    <mergeCell ref="C39:C41"/>
    <mergeCell ref="D39:D41"/>
    <mergeCell ref="E39:E41"/>
    <mergeCell ref="F39:F41"/>
    <mergeCell ref="F46:F48"/>
    <mergeCell ref="B49:B52"/>
    <mergeCell ref="C49:C52"/>
    <mergeCell ref="D49:D52"/>
    <mergeCell ref="B132:B139"/>
    <mergeCell ref="C132:C139"/>
    <mergeCell ref="D132:D139"/>
    <mergeCell ref="E132:E139"/>
    <mergeCell ref="F132:F139"/>
    <mergeCell ref="B130:B131"/>
    <mergeCell ref="C130:C131"/>
    <mergeCell ref="D130:D131"/>
    <mergeCell ref="E130:E131"/>
    <mergeCell ref="F130:F131"/>
    <mergeCell ref="B166:B178"/>
    <mergeCell ref="C166:C178"/>
    <mergeCell ref="D166:D178"/>
    <mergeCell ref="E166:E178"/>
    <mergeCell ref="F166:F178"/>
    <mergeCell ref="B158:B165"/>
    <mergeCell ref="C158:C165"/>
    <mergeCell ref="D158:D165"/>
    <mergeCell ref="E158:E165"/>
    <mergeCell ref="F158:F165"/>
    <mergeCell ref="B181:B188"/>
    <mergeCell ref="C181:C188"/>
    <mergeCell ref="D181:D188"/>
    <mergeCell ref="E181:E188"/>
    <mergeCell ref="F181:F188"/>
    <mergeCell ref="B179:B180"/>
    <mergeCell ref="C179:C180"/>
    <mergeCell ref="D179:D180"/>
    <mergeCell ref="E179:E180"/>
    <mergeCell ref="F179:F180"/>
    <mergeCell ref="B235:B242"/>
    <mergeCell ref="C235:C242"/>
    <mergeCell ref="D235:D242"/>
    <mergeCell ref="E235:E242"/>
    <mergeCell ref="F235:F242"/>
    <mergeCell ref="B207:B219"/>
    <mergeCell ref="C207:C219"/>
    <mergeCell ref="D207:D219"/>
    <mergeCell ref="E207:E219"/>
    <mergeCell ref="F207:F219"/>
  </mergeCells>
  <hyperlinks>
    <hyperlink ref="G16" r:id="rId1"/>
    <hyperlink ref="G17" r:id="rId2"/>
    <hyperlink ref="G63" r:id="rId3"/>
    <hyperlink ref="G74" r:id="rId4"/>
    <hyperlink ref="G90" r:id="rId5"/>
    <hyperlink ref="G115" r:id="rId6"/>
    <hyperlink ref="G131" r:id="rId7"/>
    <hyperlink ref="G157" r:id="rId8"/>
    <hyperlink ref="G180" r:id="rId9"/>
    <hyperlink ref="G206" r:id="rId10"/>
    <hyperlink ref="G232" r:id="rId1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1"/>
  <sheetViews>
    <sheetView workbookViewId="0">
      <selection activeCell="C29" sqref="C29"/>
    </sheetView>
  </sheetViews>
  <sheetFormatPr baseColWidth="10" defaultRowHeight="15" x14ac:dyDescent="0"/>
  <cols>
    <col min="1" max="1" width="26.6640625" bestFit="1" customWidth="1"/>
    <col min="2" max="2" width="21" bestFit="1" customWidth="1"/>
    <col min="3" max="3" width="27.33203125" bestFit="1" customWidth="1"/>
    <col min="6" max="6" width="22" customWidth="1"/>
    <col min="7" max="7" width="14.5" customWidth="1"/>
    <col min="8" max="8" width="19.5" customWidth="1"/>
  </cols>
  <sheetData>
    <row r="1" spans="1:8">
      <c r="A1" s="6" t="s">
        <v>69</v>
      </c>
      <c r="B1" s="7" t="s">
        <v>0</v>
      </c>
      <c r="C1" s="8" t="s">
        <v>1</v>
      </c>
      <c r="D1" s="7" t="s">
        <v>2</v>
      </c>
      <c r="E1" s="7" t="s">
        <v>3</v>
      </c>
      <c r="F1" s="8" t="s">
        <v>4</v>
      </c>
      <c r="G1" s="8" t="s">
        <v>73</v>
      </c>
      <c r="H1" s="7" t="s">
        <v>71</v>
      </c>
    </row>
    <row r="2" spans="1:8">
      <c r="A2" t="s">
        <v>72</v>
      </c>
      <c r="B2" s="7"/>
      <c r="C2" s="8"/>
      <c r="D2" s="7"/>
      <c r="E2" s="7"/>
      <c r="F2" s="8"/>
      <c r="G2" s="8"/>
      <c r="H2" s="7" t="str">
        <f>CONCATENATE("CREATE TABLE chtest.",A2,"(")</f>
        <v>CREATE TABLE chtest.CMTE_MST(</v>
      </c>
    </row>
    <row r="3" spans="1:8">
      <c r="A3" t="s">
        <v>72</v>
      </c>
      <c r="B3" t="s">
        <v>6</v>
      </c>
      <c r="C3" t="s">
        <v>7</v>
      </c>
      <c r="D3">
        <v>1</v>
      </c>
      <c r="E3" t="s">
        <v>8</v>
      </c>
      <c r="F3" t="s">
        <v>9</v>
      </c>
      <c r="G3" t="str">
        <f>SUBSTITUTE(SUBSTITUTE(SUBSTITUTE(UPPER(F3),"VARCHAR2","VARCHAR"),"NUMBER","INT")," ","")</f>
        <v>VARCHAR(9)</v>
      </c>
      <c r="H3" t="str">
        <f>CONCATENATE(B3,"  ",G3,",")</f>
        <v>CMTE_ID  VARCHAR(9),</v>
      </c>
    </row>
    <row r="4" spans="1:8">
      <c r="A4" t="s">
        <v>72</v>
      </c>
      <c r="B4" t="s">
        <v>11</v>
      </c>
      <c r="C4" t="s">
        <v>12</v>
      </c>
      <c r="D4">
        <v>2</v>
      </c>
      <c r="E4" t="s">
        <v>13</v>
      </c>
      <c r="F4" t="s">
        <v>14</v>
      </c>
      <c r="G4" t="str">
        <f t="shared" ref="G4:G67" si="0">SUBSTITUTE(SUBSTITUTE(SUBSTITUTE(UPPER(F4),"VARCHAR2","VARCHAR"),"NUMBER","INT")," ","")</f>
        <v>VARCHAR(200)</v>
      </c>
      <c r="H4" t="str">
        <f t="shared" ref="H4:H17" si="1">CONCATENATE(B4,"  ",G4,",")</f>
        <v>CMTE_NM  VARCHAR(200),</v>
      </c>
    </row>
    <row r="5" spans="1:8">
      <c r="A5" t="s">
        <v>72</v>
      </c>
      <c r="B5" t="s">
        <v>15</v>
      </c>
      <c r="C5" t="s">
        <v>16</v>
      </c>
      <c r="D5">
        <v>3</v>
      </c>
      <c r="E5" t="s">
        <v>13</v>
      </c>
      <c r="F5" t="s">
        <v>17</v>
      </c>
      <c r="G5" t="str">
        <f t="shared" si="0"/>
        <v>VARCHAR(90)</v>
      </c>
      <c r="H5" t="str">
        <f t="shared" si="1"/>
        <v>TRES_NM  VARCHAR(90),</v>
      </c>
    </row>
    <row r="6" spans="1:8">
      <c r="A6" t="s">
        <v>72</v>
      </c>
      <c r="B6" t="s">
        <v>19</v>
      </c>
      <c r="C6" t="s">
        <v>20</v>
      </c>
      <c r="D6">
        <v>4</v>
      </c>
      <c r="E6" t="s">
        <v>13</v>
      </c>
      <c r="F6" t="s">
        <v>21</v>
      </c>
      <c r="G6" t="str">
        <f t="shared" si="0"/>
        <v>VARCHAR(34)</v>
      </c>
      <c r="H6" t="str">
        <f t="shared" si="1"/>
        <v>CMTE_ST1  VARCHAR(34),</v>
      </c>
    </row>
    <row r="7" spans="1:8">
      <c r="A7" t="s">
        <v>72</v>
      </c>
      <c r="B7" t="s">
        <v>22</v>
      </c>
      <c r="C7" t="s">
        <v>23</v>
      </c>
      <c r="D7">
        <v>5</v>
      </c>
      <c r="E7" t="s">
        <v>13</v>
      </c>
      <c r="F7" t="s">
        <v>21</v>
      </c>
      <c r="G7" t="str">
        <f t="shared" si="0"/>
        <v>VARCHAR(34)</v>
      </c>
      <c r="H7" t="str">
        <f t="shared" si="1"/>
        <v>CMTE_ST2  VARCHAR(34),</v>
      </c>
    </row>
    <row r="8" spans="1:8">
      <c r="A8" t="s">
        <v>72</v>
      </c>
      <c r="B8" t="s">
        <v>24</v>
      </c>
      <c r="C8" t="s">
        <v>25</v>
      </c>
      <c r="D8">
        <v>6</v>
      </c>
      <c r="E8" t="s">
        <v>13</v>
      </c>
      <c r="F8" t="s">
        <v>26</v>
      </c>
      <c r="G8" t="str">
        <f t="shared" si="0"/>
        <v>VARCHAR(30)</v>
      </c>
      <c r="H8" t="str">
        <f t="shared" si="1"/>
        <v>CMTE_CITY  VARCHAR(30),</v>
      </c>
    </row>
    <row r="9" spans="1:8">
      <c r="A9" t="s">
        <v>72</v>
      </c>
      <c r="B9" t="s">
        <v>27</v>
      </c>
      <c r="C9" t="s">
        <v>28</v>
      </c>
      <c r="D9">
        <v>7</v>
      </c>
      <c r="E9" t="s">
        <v>13</v>
      </c>
      <c r="F9" t="s">
        <v>29</v>
      </c>
      <c r="G9" t="str">
        <f t="shared" si="0"/>
        <v>VARCHAR(2)</v>
      </c>
      <c r="H9" t="str">
        <f t="shared" si="1"/>
        <v>CMTE_ST  VARCHAR(2),</v>
      </c>
    </row>
    <row r="10" spans="1:8">
      <c r="A10" t="s">
        <v>72</v>
      </c>
      <c r="B10" t="s">
        <v>30</v>
      </c>
      <c r="C10" t="s">
        <v>31</v>
      </c>
      <c r="D10">
        <v>8</v>
      </c>
      <c r="E10" t="s">
        <v>13</v>
      </c>
      <c r="F10" t="s">
        <v>9</v>
      </c>
      <c r="G10" t="str">
        <f t="shared" si="0"/>
        <v>VARCHAR(9)</v>
      </c>
      <c r="H10" t="str">
        <f t="shared" si="1"/>
        <v>CMTE_ZIP  VARCHAR(9),</v>
      </c>
    </row>
    <row r="11" spans="1:8">
      <c r="A11" t="s">
        <v>72</v>
      </c>
      <c r="B11" t="s">
        <v>32</v>
      </c>
      <c r="C11" t="s">
        <v>33</v>
      </c>
      <c r="D11">
        <v>9</v>
      </c>
      <c r="E11" t="s">
        <v>13</v>
      </c>
      <c r="F11" t="s">
        <v>34</v>
      </c>
      <c r="G11" t="str">
        <f t="shared" si="0"/>
        <v>VARCHAR(1)</v>
      </c>
      <c r="H11" t="str">
        <f t="shared" si="1"/>
        <v>CMTE_DSGN  VARCHAR(1),</v>
      </c>
    </row>
    <row r="12" spans="1:8">
      <c r="A12" t="s">
        <v>72</v>
      </c>
      <c r="B12" t="s">
        <v>41</v>
      </c>
      <c r="C12" t="s">
        <v>42</v>
      </c>
      <c r="D12">
        <v>10</v>
      </c>
      <c r="E12" t="s">
        <v>13</v>
      </c>
      <c r="F12" t="s">
        <v>34</v>
      </c>
      <c r="G12" t="str">
        <f t="shared" si="0"/>
        <v>VARCHAR(1)</v>
      </c>
      <c r="H12" t="str">
        <f t="shared" si="1"/>
        <v>CMTE_TP  VARCHAR(1),</v>
      </c>
    </row>
    <row r="13" spans="1:8">
      <c r="A13" t="s">
        <v>72</v>
      </c>
      <c r="B13" t="s">
        <v>44</v>
      </c>
      <c r="C13" t="s">
        <v>45</v>
      </c>
      <c r="D13">
        <v>11</v>
      </c>
      <c r="E13" t="s">
        <v>13</v>
      </c>
      <c r="F13" t="s">
        <v>46</v>
      </c>
      <c r="G13" t="str">
        <f t="shared" si="0"/>
        <v>VARCHAR(3)</v>
      </c>
      <c r="H13" t="str">
        <f t="shared" si="1"/>
        <v>CMTE_PTY_AFFILIATION  VARCHAR(3),</v>
      </c>
    </row>
    <row r="14" spans="1:8">
      <c r="A14" t="s">
        <v>72</v>
      </c>
      <c r="B14" t="s">
        <v>48</v>
      </c>
      <c r="C14" t="s">
        <v>49</v>
      </c>
      <c r="D14">
        <v>12</v>
      </c>
      <c r="E14" t="s">
        <v>13</v>
      </c>
      <c r="F14" t="s">
        <v>34</v>
      </c>
      <c r="G14" t="str">
        <f t="shared" si="0"/>
        <v>VARCHAR(1)</v>
      </c>
      <c r="H14" t="str">
        <f t="shared" si="1"/>
        <v>CMTE_FILING_FREQ  VARCHAR(1),</v>
      </c>
    </row>
    <row r="15" spans="1:8">
      <c r="A15" t="s">
        <v>72</v>
      </c>
      <c r="B15" t="s">
        <v>56</v>
      </c>
      <c r="C15" t="s">
        <v>57</v>
      </c>
      <c r="D15">
        <v>13</v>
      </c>
      <c r="E15" t="s">
        <v>13</v>
      </c>
      <c r="F15" t="s">
        <v>34</v>
      </c>
      <c r="G15" t="str">
        <f t="shared" si="0"/>
        <v>VARCHAR(1)</v>
      </c>
      <c r="H15" t="str">
        <f t="shared" si="1"/>
        <v>ORG_TP  VARCHAR(1),</v>
      </c>
    </row>
    <row r="16" spans="1:8">
      <c r="A16" t="s">
        <v>72</v>
      </c>
      <c r="B16" t="s">
        <v>64</v>
      </c>
      <c r="C16" t="s">
        <v>65</v>
      </c>
      <c r="D16">
        <v>14</v>
      </c>
      <c r="E16" t="s">
        <v>13</v>
      </c>
      <c r="F16" t="s">
        <v>14</v>
      </c>
      <c r="G16" t="str">
        <f t="shared" si="0"/>
        <v>VARCHAR(200)</v>
      </c>
      <c r="H16" t="str">
        <f t="shared" si="1"/>
        <v>CONNECTED_ORG_NM  VARCHAR(200),</v>
      </c>
    </row>
    <row r="17" spans="1:8">
      <c r="A17" t="s">
        <v>72</v>
      </c>
      <c r="B17" t="s">
        <v>66</v>
      </c>
      <c r="C17" t="s">
        <v>67</v>
      </c>
      <c r="D17">
        <v>15</v>
      </c>
      <c r="E17" t="s">
        <v>13</v>
      </c>
      <c r="F17" t="s">
        <v>9</v>
      </c>
      <c r="G17" t="str">
        <f t="shared" si="0"/>
        <v>VARCHAR(9)</v>
      </c>
      <c r="H17" t="str">
        <f t="shared" si="1"/>
        <v>CAND_ID  VARCHAR(9),</v>
      </c>
    </row>
    <row r="18" spans="1:8">
      <c r="A18" t="s">
        <v>72</v>
      </c>
      <c r="B18" t="s">
        <v>6</v>
      </c>
      <c r="G18" t="str">
        <f t="shared" si="0"/>
        <v/>
      </c>
      <c r="H18" t="str">
        <f>CONCATENATE("PRIMARY KEY(",B18,"));")</f>
        <v>PRIMARY KEY(CMTE_ID));</v>
      </c>
    </row>
    <row r="19" spans="1:8">
      <c r="A19" t="s">
        <v>130</v>
      </c>
      <c r="G19" t="str">
        <f t="shared" si="0"/>
        <v/>
      </c>
      <c r="H19" s="7" t="str">
        <f>CONCATENATE("CREATE TABLE chtest.",A19,"(")</f>
        <v>CREATE TABLE chtest.CAND_MST(</v>
      </c>
    </row>
    <row r="20" spans="1:8">
      <c r="A20" t="s">
        <v>130</v>
      </c>
      <c r="B20" s="1" t="s">
        <v>66</v>
      </c>
      <c r="C20" s="1" t="s">
        <v>67</v>
      </c>
      <c r="D20" s="1">
        <v>1</v>
      </c>
      <c r="E20" s="1" t="s">
        <v>8</v>
      </c>
      <c r="F20" s="1" t="s">
        <v>9</v>
      </c>
      <c r="G20" t="str">
        <f t="shared" si="0"/>
        <v>VARCHAR(9)</v>
      </c>
      <c r="H20" s="11" t="str">
        <f>CONCATENATE(B20,"  ",G20,",")</f>
        <v>CAND_ID  VARCHAR(9),</v>
      </c>
    </row>
    <row r="21" spans="1:8">
      <c r="A21" t="s">
        <v>130</v>
      </c>
      <c r="B21" s="1" t="s">
        <v>75</v>
      </c>
      <c r="C21" s="1" t="s">
        <v>76</v>
      </c>
      <c r="D21" s="1">
        <v>2</v>
      </c>
      <c r="E21" s="1" t="s">
        <v>13</v>
      </c>
      <c r="F21" s="1" t="s">
        <v>14</v>
      </c>
      <c r="G21" t="str">
        <f t="shared" si="0"/>
        <v>VARCHAR(200)</v>
      </c>
      <c r="H21" s="11" t="str">
        <f t="shared" ref="H21:H34" si="2">CONCATENATE(B21,"  ",G21,",")</f>
        <v>CAND_NAME  VARCHAR(200),</v>
      </c>
    </row>
    <row r="22" spans="1:8">
      <c r="A22" t="s">
        <v>130</v>
      </c>
      <c r="B22" s="1" t="s">
        <v>78</v>
      </c>
      <c r="C22" s="1" t="s">
        <v>79</v>
      </c>
      <c r="D22" s="1">
        <v>3</v>
      </c>
      <c r="E22" s="1" t="s">
        <v>13</v>
      </c>
      <c r="F22" s="1" t="s">
        <v>46</v>
      </c>
      <c r="G22" t="str">
        <f t="shared" si="0"/>
        <v>VARCHAR(3)</v>
      </c>
      <c r="H22" s="11" t="str">
        <f t="shared" si="2"/>
        <v>CAND_PTY_AFFILIATION  VARCHAR(3),</v>
      </c>
    </row>
    <row r="23" spans="1:8">
      <c r="A23" t="s">
        <v>130</v>
      </c>
      <c r="B23" s="1" t="s">
        <v>81</v>
      </c>
      <c r="C23" s="1" t="s">
        <v>82</v>
      </c>
      <c r="D23" s="1">
        <v>4</v>
      </c>
      <c r="E23" s="1" t="s">
        <v>13</v>
      </c>
      <c r="F23" s="1" t="s">
        <v>83</v>
      </c>
      <c r="G23" t="str">
        <f t="shared" si="0"/>
        <v>INT(4)</v>
      </c>
      <c r="H23" s="11" t="str">
        <f t="shared" si="2"/>
        <v>CAND_ELECTION_YR  INT(4),</v>
      </c>
    </row>
    <row r="24" spans="1:8">
      <c r="A24" t="s">
        <v>130</v>
      </c>
      <c r="B24" s="10" t="s">
        <v>85</v>
      </c>
      <c r="C24" s="10" t="s">
        <v>86</v>
      </c>
      <c r="D24" s="10">
        <v>5</v>
      </c>
      <c r="E24" s="10" t="s">
        <v>13</v>
      </c>
      <c r="F24" s="10" t="s">
        <v>29</v>
      </c>
      <c r="G24" t="str">
        <f t="shared" si="0"/>
        <v>VARCHAR(2)</v>
      </c>
      <c r="H24" s="11" t="str">
        <f t="shared" si="2"/>
        <v>CAND_OFFICE_ST  VARCHAR(2),</v>
      </c>
    </row>
    <row r="25" spans="1:8">
      <c r="A25" t="s">
        <v>130</v>
      </c>
      <c r="B25" s="10" t="s">
        <v>90</v>
      </c>
      <c r="C25" s="10" t="s">
        <v>91</v>
      </c>
      <c r="D25" s="10">
        <v>6</v>
      </c>
      <c r="E25" s="10" t="s">
        <v>13</v>
      </c>
      <c r="F25" s="10" t="s">
        <v>34</v>
      </c>
      <c r="G25" t="str">
        <f t="shared" si="0"/>
        <v>VARCHAR(1)</v>
      </c>
      <c r="H25" s="11" t="str">
        <f t="shared" si="2"/>
        <v>CAND_OFFICE  VARCHAR(1),</v>
      </c>
    </row>
    <row r="26" spans="1:8">
      <c r="A26" t="s">
        <v>130</v>
      </c>
      <c r="B26" s="10" t="s">
        <v>95</v>
      </c>
      <c r="C26" s="10" t="s">
        <v>96</v>
      </c>
      <c r="D26" s="10">
        <v>7</v>
      </c>
      <c r="E26" s="10" t="s">
        <v>13</v>
      </c>
      <c r="F26" s="10" t="s">
        <v>29</v>
      </c>
      <c r="G26" t="str">
        <f t="shared" si="0"/>
        <v>VARCHAR(2)</v>
      </c>
      <c r="H26" s="11" t="str">
        <f t="shared" si="2"/>
        <v>CAND_OFFICE_DISTRICT  VARCHAR(2),</v>
      </c>
    </row>
    <row r="27" spans="1:8">
      <c r="A27" t="s">
        <v>130</v>
      </c>
      <c r="B27" s="10" t="s">
        <v>101</v>
      </c>
      <c r="C27" s="10" t="s">
        <v>102</v>
      </c>
      <c r="D27" s="10">
        <v>8</v>
      </c>
      <c r="E27" s="10" t="s">
        <v>13</v>
      </c>
      <c r="F27" s="10" t="s">
        <v>34</v>
      </c>
      <c r="G27" t="str">
        <f t="shared" si="0"/>
        <v>VARCHAR(1)</v>
      </c>
      <c r="H27" s="11" t="str">
        <f t="shared" si="2"/>
        <v>CAND_ICI  VARCHAR(1),</v>
      </c>
    </row>
    <row r="28" spans="1:8">
      <c r="A28" t="s">
        <v>130</v>
      </c>
      <c r="B28" s="10" t="s">
        <v>106</v>
      </c>
      <c r="C28" s="10" t="s">
        <v>107</v>
      </c>
      <c r="D28" s="10">
        <v>9</v>
      </c>
      <c r="E28" s="10" t="s">
        <v>13</v>
      </c>
      <c r="F28" s="10" t="s">
        <v>34</v>
      </c>
      <c r="G28" t="str">
        <f t="shared" si="0"/>
        <v>VARCHAR(1)</v>
      </c>
      <c r="H28" s="11" t="str">
        <f t="shared" si="2"/>
        <v>CAND_STATUS  VARCHAR(1),</v>
      </c>
    </row>
    <row r="29" spans="1:8">
      <c r="A29" t="s">
        <v>130</v>
      </c>
      <c r="B29" s="1" t="s">
        <v>112</v>
      </c>
      <c r="C29" s="1" t="s">
        <v>113</v>
      </c>
      <c r="D29" s="1">
        <v>10</v>
      </c>
      <c r="E29" s="1" t="s">
        <v>13</v>
      </c>
      <c r="F29" s="1" t="s">
        <v>9</v>
      </c>
      <c r="G29" t="str">
        <f t="shared" si="0"/>
        <v>VARCHAR(9)</v>
      </c>
      <c r="H29" s="11" t="str">
        <f t="shared" si="2"/>
        <v>CAND_PCC  VARCHAR(9),</v>
      </c>
    </row>
    <row r="30" spans="1:8">
      <c r="A30" t="s">
        <v>130</v>
      </c>
      <c r="B30" s="1" t="s">
        <v>115</v>
      </c>
      <c r="C30" s="1" t="s">
        <v>116</v>
      </c>
      <c r="D30" s="1">
        <v>11</v>
      </c>
      <c r="E30" s="1" t="s">
        <v>13</v>
      </c>
      <c r="F30" s="1" t="s">
        <v>21</v>
      </c>
      <c r="G30" t="str">
        <f t="shared" si="0"/>
        <v>VARCHAR(34)</v>
      </c>
      <c r="H30" s="11" t="str">
        <f t="shared" si="2"/>
        <v>CAND_ST1  VARCHAR(34),</v>
      </c>
    </row>
    <row r="31" spans="1:8">
      <c r="A31" t="s">
        <v>130</v>
      </c>
      <c r="B31" s="1" t="s">
        <v>117</v>
      </c>
      <c r="C31" s="1" t="s">
        <v>118</v>
      </c>
      <c r="D31" s="1">
        <v>12</v>
      </c>
      <c r="E31" s="1" t="s">
        <v>13</v>
      </c>
      <c r="F31" s="1" t="s">
        <v>21</v>
      </c>
      <c r="G31" t="str">
        <f t="shared" si="0"/>
        <v>VARCHAR(34)</v>
      </c>
      <c r="H31" s="11" t="str">
        <f t="shared" si="2"/>
        <v>CAND_ST2  VARCHAR(34),</v>
      </c>
    </row>
    <row r="32" spans="1:8">
      <c r="A32" t="s">
        <v>130</v>
      </c>
      <c r="B32" s="1" t="s">
        <v>120</v>
      </c>
      <c r="C32" s="1" t="s">
        <v>121</v>
      </c>
      <c r="D32" s="1">
        <v>13</v>
      </c>
      <c r="E32" s="1" t="s">
        <v>13</v>
      </c>
      <c r="F32" s="1" t="s">
        <v>26</v>
      </c>
      <c r="G32" t="str">
        <f t="shared" si="0"/>
        <v>VARCHAR(30)</v>
      </c>
      <c r="H32" s="11" t="str">
        <f t="shared" si="2"/>
        <v>CAND_CITY  VARCHAR(30),</v>
      </c>
    </row>
    <row r="33" spans="1:8">
      <c r="A33" t="s">
        <v>130</v>
      </c>
      <c r="B33" s="1" t="s">
        <v>123</v>
      </c>
      <c r="C33" s="1" t="s">
        <v>124</v>
      </c>
      <c r="D33" s="1">
        <v>14</v>
      </c>
      <c r="E33" s="1" t="s">
        <v>13</v>
      </c>
      <c r="F33" s="1" t="s">
        <v>29</v>
      </c>
      <c r="G33" t="str">
        <f t="shared" si="0"/>
        <v>VARCHAR(2)</v>
      </c>
      <c r="H33" s="11" t="str">
        <f t="shared" si="2"/>
        <v>CAND_ST  VARCHAR(2),</v>
      </c>
    </row>
    <row r="34" spans="1:8">
      <c r="A34" t="s">
        <v>130</v>
      </c>
      <c r="B34" s="1" t="s">
        <v>126</v>
      </c>
      <c r="C34" s="1" t="s">
        <v>127</v>
      </c>
      <c r="D34" s="1">
        <v>15</v>
      </c>
      <c r="E34" s="1" t="s">
        <v>13</v>
      </c>
      <c r="F34" s="1" t="s">
        <v>9</v>
      </c>
      <c r="G34" t="str">
        <f t="shared" si="0"/>
        <v>VARCHAR(9)</v>
      </c>
      <c r="H34" s="11" t="str">
        <f t="shared" si="2"/>
        <v>CAND_ZIP  VARCHAR(9),</v>
      </c>
    </row>
    <row r="35" spans="1:8">
      <c r="A35" t="s">
        <v>130</v>
      </c>
      <c r="B35" s="1" t="s">
        <v>66</v>
      </c>
      <c r="G35" t="str">
        <f t="shared" si="0"/>
        <v/>
      </c>
      <c r="H35" t="str">
        <f>CONCATENATE("PRIMARY KEY(",B35,"));")</f>
        <v>PRIMARY KEY(CAND_ID));</v>
      </c>
    </row>
    <row r="36" spans="1:8">
      <c r="A36" t="s">
        <v>144</v>
      </c>
      <c r="B36" s="1"/>
      <c r="H36" s="7" t="str">
        <f>CONCATENATE("CREATE TABLE chtest.",A36,"(")</f>
        <v>CREATE TABLE chtest.CAND_CMT_LINK(</v>
      </c>
    </row>
    <row r="37" spans="1:8">
      <c r="A37" t="s">
        <v>144</v>
      </c>
      <c r="B37" s="1" t="s">
        <v>66</v>
      </c>
      <c r="C37" s="1" t="s">
        <v>67</v>
      </c>
      <c r="D37" s="1">
        <v>1</v>
      </c>
      <c r="E37" s="1" t="s">
        <v>8</v>
      </c>
      <c r="F37" s="1" t="s">
        <v>131</v>
      </c>
      <c r="G37" t="str">
        <f t="shared" si="0"/>
        <v>VARCHAR(9)</v>
      </c>
      <c r="H37" s="11" t="str">
        <f>CONCATENATE(B37,"  ",G37,",")</f>
        <v>CAND_ID  VARCHAR(9),</v>
      </c>
    </row>
    <row r="38" spans="1:8">
      <c r="A38" t="s">
        <v>144</v>
      </c>
      <c r="B38" s="1" t="s">
        <v>81</v>
      </c>
      <c r="C38" s="1" t="s">
        <v>132</v>
      </c>
      <c r="D38" s="1">
        <v>2</v>
      </c>
      <c r="E38" s="1" t="s">
        <v>8</v>
      </c>
      <c r="F38" s="1" t="s">
        <v>133</v>
      </c>
      <c r="G38" t="str">
        <f t="shared" si="0"/>
        <v>INT(4)</v>
      </c>
      <c r="H38" s="11" t="str">
        <f t="shared" ref="H38:H43" si="3">CONCATENATE(B38,"  ",G38,",")</f>
        <v>CAND_ELECTION_YR  INT(4),</v>
      </c>
    </row>
    <row r="39" spans="1:8">
      <c r="A39" t="s">
        <v>144</v>
      </c>
      <c r="B39" s="1" t="s">
        <v>135</v>
      </c>
      <c r="C39" s="1" t="s">
        <v>136</v>
      </c>
      <c r="D39" s="1">
        <v>3</v>
      </c>
      <c r="E39" s="1" t="s">
        <v>8</v>
      </c>
      <c r="F39" s="1" t="s">
        <v>133</v>
      </c>
      <c r="G39" t="str">
        <f t="shared" si="0"/>
        <v>INT(4)</v>
      </c>
      <c r="H39" s="11" t="str">
        <f t="shared" si="3"/>
        <v>FEC_ELECTION_YR  INT(4),</v>
      </c>
    </row>
    <row r="40" spans="1:8">
      <c r="A40" t="s">
        <v>144</v>
      </c>
      <c r="B40" s="1" t="s">
        <v>6</v>
      </c>
      <c r="C40" s="1" t="s">
        <v>7</v>
      </c>
      <c r="D40" s="1">
        <v>4</v>
      </c>
      <c r="E40" s="1" t="s">
        <v>13</v>
      </c>
      <c r="F40" s="1" t="s">
        <v>131</v>
      </c>
      <c r="G40" t="str">
        <f t="shared" si="0"/>
        <v>VARCHAR(9)</v>
      </c>
      <c r="H40" s="11" t="str">
        <f t="shared" si="3"/>
        <v>CMTE_ID  VARCHAR(9),</v>
      </c>
    </row>
    <row r="41" spans="1:8">
      <c r="A41" t="s">
        <v>144</v>
      </c>
      <c r="B41" s="1" t="s">
        <v>41</v>
      </c>
      <c r="C41" s="1" t="s">
        <v>42</v>
      </c>
      <c r="D41" s="1">
        <v>5</v>
      </c>
      <c r="E41" s="1" t="s">
        <v>13</v>
      </c>
      <c r="F41" s="1" t="s">
        <v>138</v>
      </c>
      <c r="G41" t="str">
        <f t="shared" si="0"/>
        <v>VARCHAR(1)</v>
      </c>
      <c r="H41" s="11" t="str">
        <f t="shared" si="3"/>
        <v>CMTE_TP  VARCHAR(1),</v>
      </c>
    </row>
    <row r="42" spans="1:8">
      <c r="A42" t="s">
        <v>144</v>
      </c>
      <c r="B42" s="10" t="s">
        <v>32</v>
      </c>
      <c r="C42" s="10" t="s">
        <v>33</v>
      </c>
      <c r="D42" s="10">
        <v>6</v>
      </c>
      <c r="E42" s="10" t="s">
        <v>13</v>
      </c>
      <c r="F42" s="10" t="s">
        <v>138</v>
      </c>
      <c r="G42" t="str">
        <f t="shared" si="0"/>
        <v>VARCHAR(1)</v>
      </c>
      <c r="H42" s="11" t="str">
        <f t="shared" si="3"/>
        <v>CMTE_DSGN  VARCHAR(1),</v>
      </c>
    </row>
    <row r="43" spans="1:8">
      <c r="A43" t="s">
        <v>144</v>
      </c>
      <c r="B43" s="1" t="s">
        <v>139</v>
      </c>
      <c r="C43" s="1" t="s">
        <v>140</v>
      </c>
      <c r="D43" s="1">
        <v>7</v>
      </c>
      <c r="E43" s="1" t="s">
        <v>8</v>
      </c>
      <c r="F43" s="1" t="s">
        <v>141</v>
      </c>
      <c r="G43" t="str">
        <f t="shared" si="0"/>
        <v>INT(12)</v>
      </c>
      <c r="H43" s="11" t="str">
        <f t="shared" si="3"/>
        <v>LINKAGE_ID  INT(12),</v>
      </c>
    </row>
    <row r="44" spans="1:8">
      <c r="A44" t="s">
        <v>144</v>
      </c>
      <c r="B44" s="1" t="s">
        <v>139</v>
      </c>
      <c r="G44" t="str">
        <f t="shared" si="0"/>
        <v/>
      </c>
      <c r="H44" t="str">
        <f>CONCATENATE("PRIMARY KEY(",B44,"));")</f>
        <v>PRIMARY KEY(LINKAGE_ID));</v>
      </c>
    </row>
    <row r="45" spans="1:8">
      <c r="A45" t="s">
        <v>232</v>
      </c>
      <c r="G45" t="str">
        <f t="shared" si="0"/>
        <v/>
      </c>
      <c r="H45" s="7" t="str">
        <f>CONCATENATE("CREATE TABLE chtest.",A45,"(")</f>
        <v>CREATE TABLE chtest.CONTRIB_TO_CMTE_TO_CMTE(</v>
      </c>
    </row>
    <row r="46" spans="1:8">
      <c r="A46" t="s">
        <v>232</v>
      </c>
      <c r="B46" s="1" t="s">
        <v>6</v>
      </c>
      <c r="C46" s="1" t="s">
        <v>145</v>
      </c>
      <c r="D46" s="1">
        <v>1</v>
      </c>
      <c r="E46" s="1" t="s">
        <v>8</v>
      </c>
      <c r="F46" s="1" t="s">
        <v>131</v>
      </c>
      <c r="G46" t="str">
        <f t="shared" si="0"/>
        <v>VARCHAR(9)</v>
      </c>
      <c r="H46" s="11" t="str">
        <f>CONCATENATE(B46,"  ",G46,",")</f>
        <v>CMTE_ID  VARCHAR(9),</v>
      </c>
    </row>
    <row r="47" spans="1:8">
      <c r="A47" t="s">
        <v>232</v>
      </c>
      <c r="B47" s="1" t="s">
        <v>147</v>
      </c>
      <c r="C47" s="1" t="s">
        <v>148</v>
      </c>
      <c r="D47" s="1">
        <v>2</v>
      </c>
      <c r="E47" s="1" t="s">
        <v>13</v>
      </c>
      <c r="F47" s="1" t="s">
        <v>138</v>
      </c>
      <c r="G47" t="str">
        <f t="shared" si="0"/>
        <v>VARCHAR(1)</v>
      </c>
      <c r="H47" s="11" t="str">
        <f t="shared" ref="H47:H66" si="4">CONCATENATE(B47,"  ",G47,",")</f>
        <v>AMNDT_IND  VARCHAR(1),</v>
      </c>
    </row>
    <row r="48" spans="1:8">
      <c r="A48" t="s">
        <v>232</v>
      </c>
      <c r="B48" s="1" t="s">
        <v>150</v>
      </c>
      <c r="C48" s="1" t="s">
        <v>151</v>
      </c>
      <c r="D48" s="1">
        <v>3</v>
      </c>
      <c r="E48" s="1" t="s">
        <v>13</v>
      </c>
      <c r="F48" s="1" t="s">
        <v>152</v>
      </c>
      <c r="G48" t="str">
        <f t="shared" si="0"/>
        <v>VARCHAR(3)</v>
      </c>
      <c r="H48" s="11" t="str">
        <f t="shared" si="4"/>
        <v>RPT_TP  VARCHAR(3),</v>
      </c>
    </row>
    <row r="49" spans="1:8">
      <c r="A49" t="s">
        <v>232</v>
      </c>
      <c r="B49" s="1" t="s">
        <v>154</v>
      </c>
      <c r="C49" s="1" t="s">
        <v>155</v>
      </c>
      <c r="D49" s="1">
        <v>4</v>
      </c>
      <c r="E49" s="1" t="s">
        <v>13</v>
      </c>
      <c r="F49" s="1" t="s">
        <v>156</v>
      </c>
      <c r="G49" t="str">
        <f t="shared" si="0"/>
        <v>VARCHAR(5)</v>
      </c>
      <c r="H49" s="11" t="str">
        <f t="shared" si="4"/>
        <v>TRANSACTION_PGI  VARCHAR(5),</v>
      </c>
    </row>
    <row r="50" spans="1:8">
      <c r="A50" t="s">
        <v>232</v>
      </c>
      <c r="B50" s="10" t="s">
        <v>158</v>
      </c>
      <c r="C50" s="10" t="s">
        <v>159</v>
      </c>
      <c r="D50" s="10">
        <v>5</v>
      </c>
      <c r="E50" s="10" t="s">
        <v>13</v>
      </c>
      <c r="F50" s="10" t="s">
        <v>233</v>
      </c>
      <c r="G50" t="str">
        <f t="shared" si="0"/>
        <v>VARCHAR(18)</v>
      </c>
      <c r="H50" s="11" t="str">
        <f t="shared" si="4"/>
        <v>IMAGE_NUM  VARCHAR(18),</v>
      </c>
    </row>
    <row r="51" spans="1:8">
      <c r="A51" t="s">
        <v>232</v>
      </c>
      <c r="B51" s="10" t="s">
        <v>175</v>
      </c>
      <c r="C51" s="10" t="s">
        <v>176</v>
      </c>
      <c r="D51" s="10">
        <v>6</v>
      </c>
      <c r="E51" s="10" t="s">
        <v>13</v>
      </c>
      <c r="F51" s="10" t="s">
        <v>152</v>
      </c>
      <c r="G51" t="str">
        <f t="shared" si="0"/>
        <v>VARCHAR(3)</v>
      </c>
      <c r="H51" s="11" t="str">
        <f t="shared" si="4"/>
        <v>TRANSACTION_TP  VARCHAR(3),</v>
      </c>
    </row>
    <row r="52" spans="1:8">
      <c r="A52" t="s">
        <v>232</v>
      </c>
      <c r="B52" s="10" t="s">
        <v>179</v>
      </c>
      <c r="C52" s="10" t="s">
        <v>180</v>
      </c>
      <c r="D52" s="10">
        <v>7</v>
      </c>
      <c r="E52" s="10" t="s">
        <v>13</v>
      </c>
      <c r="F52" s="10" t="s">
        <v>152</v>
      </c>
      <c r="G52" t="str">
        <f t="shared" si="0"/>
        <v>VARCHAR(3)</v>
      </c>
      <c r="H52" s="11" t="str">
        <f t="shared" si="4"/>
        <v>ENTITY_TP  VARCHAR(3),</v>
      </c>
    </row>
    <row r="53" spans="1:8">
      <c r="A53" t="s">
        <v>232</v>
      </c>
      <c r="B53" s="1" t="s">
        <v>189</v>
      </c>
      <c r="C53" s="1" t="s">
        <v>190</v>
      </c>
      <c r="D53" s="1">
        <v>8</v>
      </c>
      <c r="E53" s="1" t="s">
        <v>13</v>
      </c>
      <c r="F53" s="1" t="s">
        <v>191</v>
      </c>
      <c r="G53" t="str">
        <f t="shared" si="0"/>
        <v>VARCHAR(200)</v>
      </c>
      <c r="H53" s="11" t="str">
        <f t="shared" si="4"/>
        <v>NAME  VARCHAR(200),</v>
      </c>
    </row>
    <row r="54" spans="1:8">
      <c r="A54" t="s">
        <v>232</v>
      </c>
      <c r="B54" s="1" t="s">
        <v>192</v>
      </c>
      <c r="C54" s="1" t="s">
        <v>193</v>
      </c>
      <c r="D54" s="1">
        <v>9</v>
      </c>
      <c r="E54" s="1" t="s">
        <v>13</v>
      </c>
      <c r="F54" s="1" t="s">
        <v>194</v>
      </c>
      <c r="G54" t="str">
        <f t="shared" si="0"/>
        <v>VARCHAR(30)</v>
      </c>
      <c r="H54" s="11" t="str">
        <f t="shared" si="4"/>
        <v>CITY  VARCHAR(30),</v>
      </c>
    </row>
    <row r="55" spans="1:8">
      <c r="A55" t="s">
        <v>232</v>
      </c>
      <c r="B55" s="1" t="s">
        <v>195</v>
      </c>
      <c r="C55" s="1" t="s">
        <v>28</v>
      </c>
      <c r="D55" s="1">
        <v>10</v>
      </c>
      <c r="E55" s="1" t="s">
        <v>13</v>
      </c>
      <c r="F55" s="1" t="s">
        <v>196</v>
      </c>
      <c r="G55" t="str">
        <f t="shared" si="0"/>
        <v>VARCHAR(2)</v>
      </c>
      <c r="H55" s="11" t="str">
        <f t="shared" si="4"/>
        <v>STATE  VARCHAR(2),</v>
      </c>
    </row>
    <row r="56" spans="1:8">
      <c r="A56" t="s">
        <v>232</v>
      </c>
      <c r="B56" s="1" t="s">
        <v>197</v>
      </c>
      <c r="C56" s="1" t="s">
        <v>31</v>
      </c>
      <c r="D56" s="1">
        <v>11</v>
      </c>
      <c r="E56" s="1" t="s">
        <v>13</v>
      </c>
      <c r="F56" s="1" t="s">
        <v>131</v>
      </c>
      <c r="G56" t="str">
        <f t="shared" si="0"/>
        <v>VARCHAR(9)</v>
      </c>
      <c r="H56" s="11" t="str">
        <f t="shared" si="4"/>
        <v>ZIP_CODE  VARCHAR(9),</v>
      </c>
    </row>
    <row r="57" spans="1:8">
      <c r="A57" t="s">
        <v>232</v>
      </c>
      <c r="B57" s="1" t="s">
        <v>198</v>
      </c>
      <c r="C57" s="1" t="s">
        <v>199</v>
      </c>
      <c r="D57" s="1">
        <v>12</v>
      </c>
      <c r="E57" s="1" t="s">
        <v>13</v>
      </c>
      <c r="F57" s="1" t="s">
        <v>200</v>
      </c>
      <c r="G57" t="str">
        <f t="shared" si="0"/>
        <v>VARCHAR(38)</v>
      </c>
      <c r="H57" s="11" t="str">
        <f t="shared" si="4"/>
        <v>EMPLOYER  VARCHAR(38),</v>
      </c>
    </row>
    <row r="58" spans="1:8">
      <c r="A58" t="s">
        <v>232</v>
      </c>
      <c r="B58" s="1" t="s">
        <v>201</v>
      </c>
      <c r="C58" s="1" t="s">
        <v>202</v>
      </c>
      <c r="D58" s="1">
        <v>13</v>
      </c>
      <c r="E58" s="1" t="s">
        <v>13</v>
      </c>
      <c r="F58" s="1" t="s">
        <v>200</v>
      </c>
      <c r="G58" t="str">
        <f t="shared" si="0"/>
        <v>VARCHAR(38)</v>
      </c>
      <c r="H58" s="11" t="str">
        <f t="shared" si="4"/>
        <v>OCCUPATION  VARCHAR(38),</v>
      </c>
    </row>
    <row r="59" spans="1:8">
      <c r="A59" t="s">
        <v>232</v>
      </c>
      <c r="B59" s="1" t="s">
        <v>203</v>
      </c>
      <c r="C59" s="1" t="s">
        <v>204</v>
      </c>
      <c r="D59" s="1">
        <v>14</v>
      </c>
      <c r="E59" s="1" t="s">
        <v>13</v>
      </c>
      <c r="F59" s="1" t="s">
        <v>205</v>
      </c>
      <c r="G59" t="str">
        <f t="shared" si="0"/>
        <v>DATE</v>
      </c>
      <c r="H59" s="11" t="str">
        <f t="shared" si="4"/>
        <v>TRANSACTION_DT  DATE,</v>
      </c>
    </row>
    <row r="60" spans="1:8">
      <c r="A60" t="s">
        <v>232</v>
      </c>
      <c r="B60" s="1" t="s">
        <v>206</v>
      </c>
      <c r="C60" s="1" t="s">
        <v>207</v>
      </c>
      <c r="D60" s="1">
        <v>15</v>
      </c>
      <c r="E60" s="1" t="s">
        <v>13</v>
      </c>
      <c r="F60" s="1" t="s">
        <v>208</v>
      </c>
      <c r="G60" t="str">
        <f t="shared" si="0"/>
        <v>INT(14,2)</v>
      </c>
      <c r="H60" s="11" t="str">
        <f t="shared" si="4"/>
        <v>TRANSACTION_AMT  INT(14,2),</v>
      </c>
    </row>
    <row r="61" spans="1:8">
      <c r="A61" t="s">
        <v>232</v>
      </c>
      <c r="B61" s="1" t="s">
        <v>209</v>
      </c>
      <c r="C61" s="1" t="s">
        <v>210</v>
      </c>
      <c r="D61" s="1">
        <v>16</v>
      </c>
      <c r="E61" s="1" t="s">
        <v>13</v>
      </c>
      <c r="F61" s="1" t="s">
        <v>131</v>
      </c>
      <c r="G61" t="str">
        <f t="shared" si="0"/>
        <v>VARCHAR(9)</v>
      </c>
      <c r="H61" s="11" t="str">
        <f t="shared" si="4"/>
        <v>OTHER_ID  VARCHAR(9),</v>
      </c>
    </row>
    <row r="62" spans="1:8">
      <c r="A62" t="s">
        <v>232</v>
      </c>
      <c r="B62" s="1" t="s">
        <v>212</v>
      </c>
      <c r="C62" s="1" t="s">
        <v>213</v>
      </c>
      <c r="D62" s="1">
        <v>17</v>
      </c>
      <c r="E62" s="1" t="s">
        <v>13</v>
      </c>
      <c r="F62" s="1" t="s">
        <v>214</v>
      </c>
      <c r="G62" t="str">
        <f t="shared" si="0"/>
        <v>VARCHAR(32)</v>
      </c>
      <c r="H62" s="11" t="str">
        <f t="shared" si="4"/>
        <v>TRAN_ID  VARCHAR(32),</v>
      </c>
    </row>
    <row r="63" spans="1:8">
      <c r="A63" t="s">
        <v>232</v>
      </c>
      <c r="B63" s="1" t="s">
        <v>216</v>
      </c>
      <c r="C63" s="1" t="s">
        <v>217</v>
      </c>
      <c r="D63" s="1">
        <v>18</v>
      </c>
      <c r="E63" s="1" t="s">
        <v>13</v>
      </c>
      <c r="F63" s="1" t="s">
        <v>218</v>
      </c>
      <c r="G63" t="str">
        <f t="shared" si="0"/>
        <v>INT(22)</v>
      </c>
      <c r="H63" s="11" t="str">
        <f t="shared" si="4"/>
        <v>FILE_NUM  INT(22),</v>
      </c>
    </row>
    <row r="64" spans="1:8">
      <c r="A64" t="s">
        <v>232</v>
      </c>
      <c r="B64" s="1" t="s">
        <v>220</v>
      </c>
      <c r="C64" s="1" t="s">
        <v>221</v>
      </c>
      <c r="D64" s="1">
        <v>19</v>
      </c>
      <c r="E64" s="1" t="s">
        <v>13</v>
      </c>
      <c r="F64" s="1" t="s">
        <v>138</v>
      </c>
      <c r="G64" t="str">
        <f t="shared" si="0"/>
        <v>VARCHAR(1)</v>
      </c>
      <c r="H64" s="11" t="str">
        <f t="shared" si="4"/>
        <v>MEMO_CD  VARCHAR(1),</v>
      </c>
    </row>
    <row r="65" spans="1:8">
      <c r="A65" t="s">
        <v>232</v>
      </c>
      <c r="B65" s="1" t="s">
        <v>223</v>
      </c>
      <c r="C65" s="1" t="s">
        <v>224</v>
      </c>
      <c r="D65" s="1">
        <v>20</v>
      </c>
      <c r="E65" s="1" t="s">
        <v>13</v>
      </c>
      <c r="F65" s="1" t="s">
        <v>225</v>
      </c>
      <c r="G65" t="str">
        <f t="shared" si="0"/>
        <v>VARCHAR(100)</v>
      </c>
      <c r="H65" s="11" t="str">
        <f t="shared" si="4"/>
        <v>MEMO_TEXT  VARCHAR(100),</v>
      </c>
    </row>
    <row r="66" spans="1:8">
      <c r="A66" t="s">
        <v>232</v>
      </c>
      <c r="B66" s="1" t="s">
        <v>227</v>
      </c>
      <c r="C66" s="1" t="s">
        <v>228</v>
      </c>
      <c r="D66" s="1">
        <v>21</v>
      </c>
      <c r="E66" s="1" t="s">
        <v>8</v>
      </c>
      <c r="F66" s="1" t="s">
        <v>229</v>
      </c>
      <c r="G66" t="str">
        <f t="shared" si="0"/>
        <v>INT(19)</v>
      </c>
      <c r="H66" s="11" t="str">
        <f t="shared" si="4"/>
        <v>SUB_ID  INT(19),</v>
      </c>
    </row>
    <row r="67" spans="1:8">
      <c r="A67" t="s">
        <v>232</v>
      </c>
      <c r="B67" s="1" t="s">
        <v>227</v>
      </c>
      <c r="G67" t="str">
        <f t="shared" si="0"/>
        <v/>
      </c>
      <c r="H67" t="str">
        <f>CONCATENATE("PRIMARY KEY(",B67,"));")</f>
        <v>PRIMARY KEY(SUB_ID));</v>
      </c>
    </row>
    <row r="68" spans="1:8">
      <c r="A68" t="s">
        <v>243</v>
      </c>
      <c r="G68" t="str">
        <f t="shared" ref="G68:G131" si="5">SUBSTITUTE(SUBSTITUTE(SUBSTITUTE(UPPER(F68),"VARCHAR2","VARCHAR"),"NUMBER","INT")," ","")</f>
        <v/>
      </c>
      <c r="H68" s="7" t="str">
        <f>CONCATENATE("CREATE TABLE chtest.",A68,"(")</f>
        <v>CREATE TABLE chtest.CONTRIB_TO_CAND_FR_CMTE(</v>
      </c>
    </row>
    <row r="69" spans="1:8">
      <c r="A69" t="s">
        <v>243</v>
      </c>
      <c r="B69" s="3" t="s">
        <v>6</v>
      </c>
      <c r="C69" s="3" t="s">
        <v>145</v>
      </c>
      <c r="D69" s="3">
        <v>1</v>
      </c>
      <c r="E69" s="3" t="s">
        <v>8</v>
      </c>
      <c r="F69" s="3" t="s">
        <v>131</v>
      </c>
      <c r="G69" t="str">
        <f t="shared" si="5"/>
        <v>VARCHAR(9)</v>
      </c>
      <c r="H69" s="11" t="str">
        <f>CONCATENATE(B69,"  ",G69,",")</f>
        <v>CMTE_ID  VARCHAR(9),</v>
      </c>
    </row>
    <row r="70" spans="1:8">
      <c r="A70" t="s">
        <v>243</v>
      </c>
      <c r="B70" s="3" t="s">
        <v>147</v>
      </c>
      <c r="C70" s="3" t="s">
        <v>148</v>
      </c>
      <c r="D70" s="3">
        <v>2</v>
      </c>
      <c r="E70" s="3" t="s">
        <v>13</v>
      </c>
      <c r="F70" s="3" t="s">
        <v>138</v>
      </c>
      <c r="G70" t="str">
        <f t="shared" si="5"/>
        <v>VARCHAR(1)</v>
      </c>
      <c r="H70" s="11" t="str">
        <f t="shared" ref="H70:H90" si="6">CONCATENATE(B70,"  ",G70,",")</f>
        <v>AMNDT_IND  VARCHAR(1),</v>
      </c>
    </row>
    <row r="71" spans="1:8">
      <c r="A71" t="s">
        <v>243</v>
      </c>
      <c r="B71" s="3" t="s">
        <v>150</v>
      </c>
      <c r="C71" s="3" t="s">
        <v>151</v>
      </c>
      <c r="D71" s="3">
        <v>3</v>
      </c>
      <c r="E71" s="3" t="s">
        <v>13</v>
      </c>
      <c r="F71" s="3" t="s">
        <v>152</v>
      </c>
      <c r="G71" t="str">
        <f t="shared" si="5"/>
        <v>VARCHAR(3)</v>
      </c>
      <c r="H71" s="11" t="str">
        <f t="shared" si="6"/>
        <v>RPT_TP  VARCHAR(3),</v>
      </c>
    </row>
    <row r="72" spans="1:8">
      <c r="A72" t="s">
        <v>243</v>
      </c>
      <c r="B72" s="3" t="s">
        <v>154</v>
      </c>
      <c r="C72" s="3" t="s">
        <v>155</v>
      </c>
      <c r="D72" s="3">
        <v>4</v>
      </c>
      <c r="E72" s="3" t="s">
        <v>13</v>
      </c>
      <c r="F72" s="3" t="s">
        <v>156</v>
      </c>
      <c r="G72" t="str">
        <f t="shared" si="5"/>
        <v>VARCHAR(5)</v>
      </c>
      <c r="H72" s="11" t="str">
        <f t="shared" si="6"/>
        <v>TRANSACTION_PGI  VARCHAR(5),</v>
      </c>
    </row>
    <row r="73" spans="1:8">
      <c r="A73" t="s">
        <v>243</v>
      </c>
      <c r="B73" s="10" t="s">
        <v>158</v>
      </c>
      <c r="C73" s="10" t="s">
        <v>159</v>
      </c>
      <c r="D73" s="10">
        <v>5</v>
      </c>
      <c r="E73" s="10" t="s">
        <v>13</v>
      </c>
      <c r="F73" s="10" t="s">
        <v>242</v>
      </c>
      <c r="G73" t="str">
        <f t="shared" si="5"/>
        <v>VARCHAR(18)</v>
      </c>
      <c r="H73" s="11" t="str">
        <f t="shared" si="6"/>
        <v>IMAGE_NUM  VARCHAR(18),</v>
      </c>
    </row>
    <row r="74" spans="1:8">
      <c r="A74" t="s">
        <v>243</v>
      </c>
      <c r="B74" s="10" t="s">
        <v>175</v>
      </c>
      <c r="C74" s="10" t="s">
        <v>176</v>
      </c>
      <c r="D74" s="10">
        <v>6</v>
      </c>
      <c r="E74" s="10" t="s">
        <v>13</v>
      </c>
      <c r="F74" s="10" t="s">
        <v>152</v>
      </c>
      <c r="G74" t="str">
        <f t="shared" si="5"/>
        <v>VARCHAR(3)</v>
      </c>
      <c r="H74" s="11" t="str">
        <f t="shared" si="6"/>
        <v>TRANSACTION_TP  VARCHAR(3),</v>
      </c>
    </row>
    <row r="75" spans="1:8">
      <c r="A75" t="s">
        <v>243</v>
      </c>
      <c r="B75" s="10" t="s">
        <v>179</v>
      </c>
      <c r="C75" s="10" t="s">
        <v>180</v>
      </c>
      <c r="D75" s="10">
        <v>7</v>
      </c>
      <c r="E75" s="10" t="s">
        <v>13</v>
      </c>
      <c r="F75" s="10" t="s">
        <v>152</v>
      </c>
      <c r="G75" t="str">
        <f t="shared" si="5"/>
        <v>VARCHAR(3)</v>
      </c>
      <c r="H75" s="11" t="str">
        <f t="shared" si="6"/>
        <v>ENTITY_TP  VARCHAR(3),</v>
      </c>
    </row>
    <row r="76" spans="1:8">
      <c r="A76" t="s">
        <v>243</v>
      </c>
      <c r="B76" s="3" t="s">
        <v>189</v>
      </c>
      <c r="C76" s="3" t="s">
        <v>237</v>
      </c>
      <c r="D76" s="3">
        <v>8</v>
      </c>
      <c r="E76" s="3" t="s">
        <v>13</v>
      </c>
      <c r="F76" s="3" t="s">
        <v>191</v>
      </c>
      <c r="G76" t="str">
        <f t="shared" si="5"/>
        <v>VARCHAR(200)</v>
      </c>
      <c r="H76" s="11" t="str">
        <f t="shared" si="6"/>
        <v>NAME  VARCHAR(200),</v>
      </c>
    </row>
    <row r="77" spans="1:8">
      <c r="A77" t="s">
        <v>243</v>
      </c>
      <c r="B77" s="3" t="s">
        <v>192</v>
      </c>
      <c r="C77" s="3" t="s">
        <v>193</v>
      </c>
      <c r="D77" s="3">
        <v>9</v>
      </c>
      <c r="E77" s="3" t="s">
        <v>13</v>
      </c>
      <c r="F77" s="3" t="s">
        <v>194</v>
      </c>
      <c r="G77" t="str">
        <f t="shared" si="5"/>
        <v>VARCHAR(30)</v>
      </c>
      <c r="H77" s="11" t="str">
        <f t="shared" si="6"/>
        <v>CITY  VARCHAR(30),</v>
      </c>
    </row>
    <row r="78" spans="1:8">
      <c r="A78" t="s">
        <v>243</v>
      </c>
      <c r="B78" s="3" t="s">
        <v>195</v>
      </c>
      <c r="C78" s="3" t="s">
        <v>28</v>
      </c>
      <c r="D78" s="3">
        <v>10</v>
      </c>
      <c r="E78" s="3" t="s">
        <v>13</v>
      </c>
      <c r="F78" s="3" t="s">
        <v>196</v>
      </c>
      <c r="G78" t="str">
        <f t="shared" si="5"/>
        <v>VARCHAR(2)</v>
      </c>
      <c r="H78" s="11" t="str">
        <f t="shared" si="6"/>
        <v>STATE  VARCHAR(2),</v>
      </c>
    </row>
    <row r="79" spans="1:8">
      <c r="A79" t="s">
        <v>243</v>
      </c>
      <c r="B79" s="3" t="s">
        <v>197</v>
      </c>
      <c r="C79" s="3" t="s">
        <v>31</v>
      </c>
      <c r="D79" s="3">
        <v>11</v>
      </c>
      <c r="E79" s="3" t="s">
        <v>13</v>
      </c>
      <c r="F79" s="3" t="s">
        <v>131</v>
      </c>
      <c r="G79" t="str">
        <f t="shared" si="5"/>
        <v>VARCHAR(9)</v>
      </c>
      <c r="H79" s="11" t="str">
        <f t="shared" si="6"/>
        <v>ZIP_CODE  VARCHAR(9),</v>
      </c>
    </row>
    <row r="80" spans="1:8">
      <c r="A80" t="s">
        <v>243</v>
      </c>
      <c r="B80" s="3" t="s">
        <v>198</v>
      </c>
      <c r="C80" s="3" t="s">
        <v>199</v>
      </c>
      <c r="D80" s="3">
        <v>12</v>
      </c>
      <c r="E80" s="3" t="s">
        <v>13</v>
      </c>
      <c r="F80" s="3" t="s">
        <v>200</v>
      </c>
      <c r="G80" t="str">
        <f t="shared" si="5"/>
        <v>VARCHAR(38)</v>
      </c>
      <c r="H80" s="11" t="str">
        <f t="shared" si="6"/>
        <v>EMPLOYER  VARCHAR(38),</v>
      </c>
    </row>
    <row r="81" spans="1:8">
      <c r="A81" t="s">
        <v>243</v>
      </c>
      <c r="B81" s="3" t="s">
        <v>201</v>
      </c>
      <c r="C81" s="3" t="s">
        <v>202</v>
      </c>
      <c r="D81" s="3">
        <v>13</v>
      </c>
      <c r="E81" s="3" t="s">
        <v>13</v>
      </c>
      <c r="F81" s="3" t="s">
        <v>200</v>
      </c>
      <c r="G81" t="str">
        <f t="shared" si="5"/>
        <v>VARCHAR(38)</v>
      </c>
      <c r="H81" s="11" t="str">
        <f t="shared" si="6"/>
        <v>OCCUPATION  VARCHAR(38),</v>
      </c>
    </row>
    <row r="82" spans="1:8">
      <c r="A82" t="s">
        <v>243</v>
      </c>
      <c r="B82" s="3" t="s">
        <v>203</v>
      </c>
      <c r="C82" s="3" t="s">
        <v>204</v>
      </c>
      <c r="D82" s="3">
        <v>14</v>
      </c>
      <c r="E82" s="3" t="s">
        <v>13</v>
      </c>
      <c r="F82" s="3" t="s">
        <v>205</v>
      </c>
      <c r="G82" t="str">
        <f t="shared" si="5"/>
        <v>DATE</v>
      </c>
      <c r="H82" s="11" t="str">
        <f t="shared" si="6"/>
        <v>TRANSACTION_DT  DATE,</v>
      </c>
    </row>
    <row r="83" spans="1:8">
      <c r="A83" t="s">
        <v>243</v>
      </c>
      <c r="B83" s="3" t="s">
        <v>206</v>
      </c>
      <c r="C83" s="3" t="s">
        <v>207</v>
      </c>
      <c r="D83" s="3">
        <v>15</v>
      </c>
      <c r="E83" s="3" t="s">
        <v>13</v>
      </c>
      <c r="F83" s="3" t="s">
        <v>208</v>
      </c>
      <c r="G83" t="str">
        <f t="shared" si="5"/>
        <v>INT(14,2)</v>
      </c>
      <c r="H83" s="11" t="str">
        <f t="shared" si="6"/>
        <v>TRANSACTION_AMT  INT(14,2),</v>
      </c>
    </row>
    <row r="84" spans="1:8">
      <c r="A84" t="s">
        <v>243</v>
      </c>
      <c r="B84" s="3" t="s">
        <v>209</v>
      </c>
      <c r="C84" s="3" t="s">
        <v>210</v>
      </c>
      <c r="D84" s="3">
        <v>16</v>
      </c>
      <c r="E84" s="3" t="s">
        <v>13</v>
      </c>
      <c r="F84" s="3" t="s">
        <v>131</v>
      </c>
      <c r="G84" t="str">
        <f t="shared" si="5"/>
        <v>VARCHAR(9)</v>
      </c>
      <c r="H84" s="11" t="str">
        <f t="shared" si="6"/>
        <v>OTHER_ID  VARCHAR(9),</v>
      </c>
    </row>
    <row r="85" spans="1:8">
      <c r="A85" t="s">
        <v>243</v>
      </c>
      <c r="B85" s="3" t="s">
        <v>66</v>
      </c>
      <c r="C85" s="3" t="s">
        <v>239</v>
      </c>
      <c r="D85" s="3">
        <v>17</v>
      </c>
      <c r="E85" s="3" t="s">
        <v>13</v>
      </c>
      <c r="F85" s="3" t="s">
        <v>131</v>
      </c>
      <c r="G85" t="str">
        <f t="shared" si="5"/>
        <v>VARCHAR(9)</v>
      </c>
      <c r="H85" s="11" t="str">
        <f t="shared" si="6"/>
        <v>CAND_ID  VARCHAR(9),</v>
      </c>
    </row>
    <row r="86" spans="1:8">
      <c r="A86" t="s">
        <v>243</v>
      </c>
      <c r="B86" s="3" t="s">
        <v>212</v>
      </c>
      <c r="C86" s="3" t="s">
        <v>213</v>
      </c>
      <c r="D86" s="3">
        <v>18</v>
      </c>
      <c r="E86" s="3" t="s">
        <v>13</v>
      </c>
      <c r="F86" s="3" t="s">
        <v>214</v>
      </c>
      <c r="G86" t="str">
        <f t="shared" si="5"/>
        <v>VARCHAR(32)</v>
      </c>
      <c r="H86" s="11" t="str">
        <f t="shared" si="6"/>
        <v>TRAN_ID  VARCHAR(32),</v>
      </c>
    </row>
    <row r="87" spans="1:8">
      <c r="A87" t="s">
        <v>243</v>
      </c>
      <c r="B87" s="3" t="s">
        <v>216</v>
      </c>
      <c r="C87" s="3" t="s">
        <v>217</v>
      </c>
      <c r="D87" s="3">
        <v>19</v>
      </c>
      <c r="E87" s="3" t="s">
        <v>13</v>
      </c>
      <c r="F87" s="3" t="s">
        <v>218</v>
      </c>
      <c r="G87" t="str">
        <f t="shared" si="5"/>
        <v>INT(22)</v>
      </c>
      <c r="H87" s="11" t="str">
        <f t="shared" si="6"/>
        <v>FILE_NUM  INT(22),</v>
      </c>
    </row>
    <row r="88" spans="1:8">
      <c r="A88" t="s">
        <v>243</v>
      </c>
      <c r="B88" s="3" t="s">
        <v>220</v>
      </c>
      <c r="C88" s="3" t="s">
        <v>221</v>
      </c>
      <c r="D88" s="3">
        <v>20</v>
      </c>
      <c r="E88" s="3" t="s">
        <v>13</v>
      </c>
      <c r="F88" s="3" t="s">
        <v>138</v>
      </c>
      <c r="G88" t="str">
        <f t="shared" si="5"/>
        <v>VARCHAR(1)</v>
      </c>
      <c r="H88" s="11" t="str">
        <f t="shared" si="6"/>
        <v>MEMO_CD  VARCHAR(1),</v>
      </c>
    </row>
    <row r="89" spans="1:8">
      <c r="A89" t="s">
        <v>243</v>
      </c>
      <c r="B89" s="3" t="s">
        <v>223</v>
      </c>
      <c r="C89" s="3" t="s">
        <v>224</v>
      </c>
      <c r="D89" s="3">
        <v>21</v>
      </c>
      <c r="E89" s="3" t="s">
        <v>13</v>
      </c>
      <c r="F89" s="3" t="s">
        <v>225</v>
      </c>
      <c r="G89" t="str">
        <f t="shared" si="5"/>
        <v>VARCHAR(100)</v>
      </c>
      <c r="H89" s="11" t="str">
        <f t="shared" si="6"/>
        <v>MEMO_TEXT  VARCHAR(100),</v>
      </c>
    </row>
    <row r="90" spans="1:8">
      <c r="A90" t="s">
        <v>243</v>
      </c>
      <c r="B90" s="3" t="s">
        <v>227</v>
      </c>
      <c r="C90" s="3" t="s">
        <v>228</v>
      </c>
      <c r="D90" s="3">
        <v>22</v>
      </c>
      <c r="E90" s="3" t="s">
        <v>8</v>
      </c>
      <c r="F90" s="3" t="s">
        <v>229</v>
      </c>
      <c r="G90" t="str">
        <f t="shared" si="5"/>
        <v>INT(19)</v>
      </c>
      <c r="H90" s="11" t="str">
        <f t="shared" si="6"/>
        <v>SUB_ID  INT(19),</v>
      </c>
    </row>
    <row r="91" spans="1:8">
      <c r="A91" t="s">
        <v>243</v>
      </c>
      <c r="B91" s="3" t="s">
        <v>227</v>
      </c>
      <c r="G91" t="str">
        <f t="shared" si="5"/>
        <v/>
      </c>
      <c r="H91" t="str">
        <f>CONCATENATE("PRIMARY KEY(",B91,"));")</f>
        <v>PRIMARY KEY(SUB_ID));</v>
      </c>
    </row>
    <row r="92" spans="1:8">
      <c r="A92" t="s">
        <v>254</v>
      </c>
      <c r="G92" t="str">
        <f t="shared" si="5"/>
        <v/>
      </c>
      <c r="H92" s="7" t="str">
        <f>CONCATENATE("CREATE TABLE chtest.",A92,"(")</f>
        <v>CREATE TABLE chtest.CONTRIB_TO_CAND_FR_INDV(</v>
      </c>
    </row>
    <row r="93" spans="1:8">
      <c r="A93" t="s">
        <v>254</v>
      </c>
      <c r="B93" s="3" t="s">
        <v>6</v>
      </c>
      <c r="C93" s="3" t="s">
        <v>145</v>
      </c>
      <c r="D93" s="3">
        <v>1</v>
      </c>
      <c r="E93" s="3" t="s">
        <v>8</v>
      </c>
      <c r="F93" s="3" t="s">
        <v>131</v>
      </c>
      <c r="G93" t="str">
        <f t="shared" si="5"/>
        <v>VARCHAR(9)</v>
      </c>
      <c r="H93" s="11" t="str">
        <f>CONCATENATE(B93,"  ",G93,",")</f>
        <v>CMTE_ID  VARCHAR(9),</v>
      </c>
    </row>
    <row r="94" spans="1:8">
      <c r="A94" t="s">
        <v>254</v>
      </c>
      <c r="B94" s="3" t="s">
        <v>147</v>
      </c>
      <c r="C94" s="3" t="s">
        <v>148</v>
      </c>
      <c r="D94" s="3">
        <v>2</v>
      </c>
      <c r="E94" s="3" t="s">
        <v>13</v>
      </c>
      <c r="F94" s="3" t="s">
        <v>138</v>
      </c>
      <c r="G94" t="str">
        <f t="shared" si="5"/>
        <v>VARCHAR(1)</v>
      </c>
      <c r="H94" s="11" t="str">
        <f t="shared" ref="H94:H113" si="7">CONCATENATE(B94,"  ",G94,",")</f>
        <v>AMNDT_IND  VARCHAR(1),</v>
      </c>
    </row>
    <row r="95" spans="1:8">
      <c r="A95" t="s">
        <v>254</v>
      </c>
      <c r="B95" s="3" t="s">
        <v>150</v>
      </c>
      <c r="C95" s="3" t="s">
        <v>151</v>
      </c>
      <c r="D95" s="3">
        <v>3</v>
      </c>
      <c r="E95" s="3" t="s">
        <v>13</v>
      </c>
      <c r="F95" s="3" t="s">
        <v>152</v>
      </c>
      <c r="G95" t="str">
        <f t="shared" si="5"/>
        <v>VARCHAR(3)</v>
      </c>
      <c r="H95" s="11" t="str">
        <f t="shared" si="7"/>
        <v>RPT_TP  VARCHAR(3),</v>
      </c>
    </row>
    <row r="96" spans="1:8">
      <c r="A96" t="s">
        <v>254</v>
      </c>
      <c r="B96" s="10" t="s">
        <v>154</v>
      </c>
      <c r="C96" s="10" t="s">
        <v>155</v>
      </c>
      <c r="D96" s="10">
        <v>4</v>
      </c>
      <c r="E96" s="10" t="s">
        <v>13</v>
      </c>
      <c r="F96" s="10" t="s">
        <v>156</v>
      </c>
      <c r="G96" t="str">
        <f t="shared" si="5"/>
        <v>VARCHAR(5)</v>
      </c>
      <c r="H96" s="11" t="str">
        <f t="shared" si="7"/>
        <v>TRANSACTION_PGI  VARCHAR(5),</v>
      </c>
    </row>
    <row r="97" spans="1:8">
      <c r="A97" t="s">
        <v>254</v>
      </c>
      <c r="B97" s="10" t="s">
        <v>158</v>
      </c>
      <c r="C97" s="10" t="s">
        <v>159</v>
      </c>
      <c r="D97" s="10">
        <v>5</v>
      </c>
      <c r="E97" s="10" t="s">
        <v>13</v>
      </c>
      <c r="F97" s="10" t="s">
        <v>235</v>
      </c>
      <c r="G97" t="str">
        <f t="shared" si="5"/>
        <v>VARCHAR(11)ORVARCHAR(18)</v>
      </c>
      <c r="H97" s="11" t="str">
        <f t="shared" si="7"/>
        <v>IMAGE_NUM  VARCHAR(11)ORVARCHAR(18),</v>
      </c>
    </row>
    <row r="98" spans="1:8">
      <c r="A98" t="s">
        <v>254</v>
      </c>
      <c r="B98" s="10" t="s">
        <v>175</v>
      </c>
      <c r="C98" s="10" t="s">
        <v>176</v>
      </c>
      <c r="D98" s="10">
        <v>6</v>
      </c>
      <c r="E98" s="10" t="s">
        <v>13</v>
      </c>
      <c r="F98" s="10" t="s">
        <v>152</v>
      </c>
      <c r="G98" t="str">
        <f t="shared" si="5"/>
        <v>VARCHAR(3)</v>
      </c>
      <c r="H98" s="11" t="str">
        <f t="shared" si="7"/>
        <v>TRANSACTION_TP  VARCHAR(3),</v>
      </c>
    </row>
    <row r="99" spans="1:8">
      <c r="A99" t="s">
        <v>254</v>
      </c>
      <c r="B99" s="10" t="s">
        <v>179</v>
      </c>
      <c r="C99" s="10" t="s">
        <v>180</v>
      </c>
      <c r="D99" s="10">
        <v>7</v>
      </c>
      <c r="E99" s="10" t="s">
        <v>13</v>
      </c>
      <c r="F99" s="10" t="s">
        <v>152</v>
      </c>
      <c r="G99" t="str">
        <f t="shared" si="5"/>
        <v>VARCHAR(3)</v>
      </c>
      <c r="H99" s="11" t="str">
        <f t="shared" si="7"/>
        <v>ENTITY_TP  VARCHAR(3),</v>
      </c>
    </row>
    <row r="100" spans="1:8">
      <c r="A100" t="s">
        <v>254</v>
      </c>
      <c r="B100" s="3" t="s">
        <v>189</v>
      </c>
      <c r="C100" s="3" t="s">
        <v>190</v>
      </c>
      <c r="D100" s="3">
        <v>8</v>
      </c>
      <c r="E100" s="3" t="s">
        <v>13</v>
      </c>
      <c r="F100" s="3" t="s">
        <v>191</v>
      </c>
      <c r="G100" t="str">
        <f t="shared" si="5"/>
        <v>VARCHAR(200)</v>
      </c>
      <c r="H100" s="11" t="str">
        <f t="shared" si="7"/>
        <v>NAME  VARCHAR(200),</v>
      </c>
    </row>
    <row r="101" spans="1:8">
      <c r="A101" t="s">
        <v>254</v>
      </c>
      <c r="B101" s="3" t="s">
        <v>192</v>
      </c>
      <c r="C101" s="3" t="s">
        <v>193</v>
      </c>
      <c r="D101" s="3">
        <v>9</v>
      </c>
      <c r="E101" s="3" t="s">
        <v>13</v>
      </c>
      <c r="F101" s="3" t="s">
        <v>194</v>
      </c>
      <c r="G101" t="str">
        <f t="shared" si="5"/>
        <v>VARCHAR(30)</v>
      </c>
      <c r="H101" s="11" t="str">
        <f t="shared" si="7"/>
        <v>CITY  VARCHAR(30),</v>
      </c>
    </row>
    <row r="102" spans="1:8">
      <c r="A102" t="s">
        <v>254</v>
      </c>
      <c r="B102" s="3" t="s">
        <v>195</v>
      </c>
      <c r="C102" s="3" t="s">
        <v>28</v>
      </c>
      <c r="D102" s="3">
        <v>10</v>
      </c>
      <c r="E102" s="3" t="s">
        <v>13</v>
      </c>
      <c r="F102" s="3" t="s">
        <v>196</v>
      </c>
      <c r="G102" t="str">
        <f t="shared" si="5"/>
        <v>VARCHAR(2)</v>
      </c>
      <c r="H102" s="11" t="str">
        <f t="shared" si="7"/>
        <v>STATE  VARCHAR(2),</v>
      </c>
    </row>
    <row r="103" spans="1:8">
      <c r="A103" t="s">
        <v>254</v>
      </c>
      <c r="B103" s="3" t="s">
        <v>197</v>
      </c>
      <c r="C103" s="3" t="s">
        <v>31</v>
      </c>
      <c r="D103" s="3">
        <v>11</v>
      </c>
      <c r="E103" s="3" t="s">
        <v>13</v>
      </c>
      <c r="F103" s="3" t="s">
        <v>131</v>
      </c>
      <c r="G103" t="str">
        <f t="shared" si="5"/>
        <v>VARCHAR(9)</v>
      </c>
      <c r="H103" s="11" t="str">
        <f t="shared" si="7"/>
        <v>ZIP_CODE  VARCHAR(9),</v>
      </c>
    </row>
    <row r="104" spans="1:8">
      <c r="A104" t="s">
        <v>254</v>
      </c>
      <c r="B104" s="3" t="s">
        <v>198</v>
      </c>
      <c r="C104" s="3" t="s">
        <v>199</v>
      </c>
      <c r="D104" s="3">
        <v>12</v>
      </c>
      <c r="E104" s="3" t="s">
        <v>13</v>
      </c>
      <c r="F104" s="3" t="s">
        <v>200</v>
      </c>
      <c r="G104" t="str">
        <f t="shared" si="5"/>
        <v>VARCHAR(38)</v>
      </c>
      <c r="H104" s="11" t="str">
        <f t="shared" si="7"/>
        <v>EMPLOYER  VARCHAR(38),</v>
      </c>
    </row>
    <row r="105" spans="1:8">
      <c r="A105" t="s">
        <v>254</v>
      </c>
      <c r="B105" s="3" t="s">
        <v>201</v>
      </c>
      <c r="C105" s="3" t="s">
        <v>202</v>
      </c>
      <c r="D105" s="3">
        <v>13</v>
      </c>
      <c r="E105" s="3" t="s">
        <v>13</v>
      </c>
      <c r="F105" s="3" t="s">
        <v>200</v>
      </c>
      <c r="G105" t="str">
        <f t="shared" si="5"/>
        <v>VARCHAR(38)</v>
      </c>
      <c r="H105" s="11" t="str">
        <f t="shared" si="7"/>
        <v>OCCUPATION  VARCHAR(38),</v>
      </c>
    </row>
    <row r="106" spans="1:8">
      <c r="A106" t="s">
        <v>254</v>
      </c>
      <c r="B106" s="3" t="s">
        <v>203</v>
      </c>
      <c r="C106" s="3" t="s">
        <v>204</v>
      </c>
      <c r="D106" s="3">
        <v>14</v>
      </c>
      <c r="E106" s="3" t="s">
        <v>13</v>
      </c>
      <c r="F106" s="3" t="s">
        <v>205</v>
      </c>
      <c r="G106" t="str">
        <f t="shared" si="5"/>
        <v>DATE</v>
      </c>
      <c r="H106" s="11" t="str">
        <f t="shared" si="7"/>
        <v>TRANSACTION_DT  DATE,</v>
      </c>
    </row>
    <row r="107" spans="1:8">
      <c r="A107" t="s">
        <v>254</v>
      </c>
      <c r="B107" s="3" t="s">
        <v>206</v>
      </c>
      <c r="C107" s="3" t="s">
        <v>207</v>
      </c>
      <c r="D107" s="3">
        <v>15</v>
      </c>
      <c r="E107" s="3" t="s">
        <v>13</v>
      </c>
      <c r="F107" s="3" t="s">
        <v>208</v>
      </c>
      <c r="G107" t="str">
        <f t="shared" si="5"/>
        <v>INT(14,2)</v>
      </c>
      <c r="H107" s="11" t="str">
        <f t="shared" si="7"/>
        <v>TRANSACTION_AMT  INT(14,2),</v>
      </c>
    </row>
    <row r="108" spans="1:8">
      <c r="A108" t="s">
        <v>254</v>
      </c>
      <c r="B108" s="3" t="s">
        <v>209</v>
      </c>
      <c r="C108" s="3" t="s">
        <v>210</v>
      </c>
      <c r="D108" s="3">
        <v>16</v>
      </c>
      <c r="E108" s="3" t="s">
        <v>13</v>
      </c>
      <c r="F108" s="3" t="s">
        <v>131</v>
      </c>
      <c r="G108" t="str">
        <f t="shared" si="5"/>
        <v>VARCHAR(9)</v>
      </c>
      <c r="H108" s="11" t="str">
        <f t="shared" si="7"/>
        <v>OTHER_ID  VARCHAR(9),</v>
      </c>
    </row>
    <row r="109" spans="1:8">
      <c r="A109" t="s">
        <v>254</v>
      </c>
      <c r="B109" s="3" t="s">
        <v>212</v>
      </c>
      <c r="C109" s="3" t="s">
        <v>213</v>
      </c>
      <c r="D109" s="3">
        <v>17</v>
      </c>
      <c r="E109" s="3" t="s">
        <v>13</v>
      </c>
      <c r="F109" s="3" t="s">
        <v>214</v>
      </c>
      <c r="G109" t="str">
        <f t="shared" si="5"/>
        <v>VARCHAR(32)</v>
      </c>
      <c r="H109" s="11" t="str">
        <f t="shared" si="7"/>
        <v>TRAN_ID  VARCHAR(32),</v>
      </c>
    </row>
    <row r="110" spans="1:8">
      <c r="A110" t="s">
        <v>254</v>
      </c>
      <c r="B110" s="3" t="s">
        <v>216</v>
      </c>
      <c r="C110" s="3" t="s">
        <v>217</v>
      </c>
      <c r="D110" s="3">
        <v>18</v>
      </c>
      <c r="E110" s="3" t="s">
        <v>13</v>
      </c>
      <c r="F110" s="3" t="s">
        <v>218</v>
      </c>
      <c r="G110" t="str">
        <f t="shared" si="5"/>
        <v>INT(22)</v>
      </c>
      <c r="H110" s="11" t="str">
        <f t="shared" si="7"/>
        <v>FILE_NUM  INT(22),</v>
      </c>
    </row>
    <row r="111" spans="1:8">
      <c r="A111" t="s">
        <v>254</v>
      </c>
      <c r="B111" s="3" t="s">
        <v>220</v>
      </c>
      <c r="C111" s="3" t="s">
        <v>221</v>
      </c>
      <c r="D111" s="3">
        <v>19</v>
      </c>
      <c r="E111" s="3" t="s">
        <v>13</v>
      </c>
      <c r="F111" s="3" t="s">
        <v>138</v>
      </c>
      <c r="G111" t="str">
        <f t="shared" si="5"/>
        <v>VARCHAR(1)</v>
      </c>
      <c r="H111" s="11" t="str">
        <f t="shared" si="7"/>
        <v>MEMO_CD  VARCHAR(1),</v>
      </c>
    </row>
    <row r="112" spans="1:8">
      <c r="A112" t="s">
        <v>254</v>
      </c>
      <c r="B112" s="3" t="s">
        <v>223</v>
      </c>
      <c r="C112" s="3" t="s">
        <v>224</v>
      </c>
      <c r="D112" s="3">
        <v>20</v>
      </c>
      <c r="E112" s="3" t="s">
        <v>13</v>
      </c>
      <c r="F112" s="3" t="s">
        <v>225</v>
      </c>
      <c r="G112" t="str">
        <f t="shared" si="5"/>
        <v>VARCHAR(100)</v>
      </c>
      <c r="H112" s="11" t="str">
        <f t="shared" si="7"/>
        <v>MEMO_TEXT  VARCHAR(100),</v>
      </c>
    </row>
    <row r="113" spans="1:8">
      <c r="A113" t="s">
        <v>254</v>
      </c>
      <c r="B113" s="3" t="s">
        <v>227</v>
      </c>
      <c r="C113" s="3" t="s">
        <v>228</v>
      </c>
      <c r="D113" s="3">
        <v>21</v>
      </c>
      <c r="E113" s="3" t="s">
        <v>8</v>
      </c>
      <c r="F113" s="3" t="s">
        <v>229</v>
      </c>
      <c r="G113" t="str">
        <f t="shared" si="5"/>
        <v>INT(19)</v>
      </c>
      <c r="H113" s="11" t="str">
        <f t="shared" si="7"/>
        <v>SUB_ID  INT(19),</v>
      </c>
    </row>
    <row r="114" spans="1:8">
      <c r="A114" t="s">
        <v>254</v>
      </c>
      <c r="B114" s="3" t="s">
        <v>227</v>
      </c>
      <c r="G114" t="str">
        <f t="shared" si="5"/>
        <v/>
      </c>
      <c r="H114" t="str">
        <f>CONCATENATE("PRIMARY KEY(",B114,"));")</f>
        <v>PRIMARY KEY(SUB_ID));</v>
      </c>
    </row>
    <row r="115" spans="1:8">
      <c r="A115" t="s">
        <v>284</v>
      </c>
      <c r="G115" t="str">
        <f t="shared" si="5"/>
        <v/>
      </c>
      <c r="H115" s="7" t="str">
        <f>CONCATENATE("CREATE TABLE chtest.",A115,"(")</f>
        <v>CREATE TABLE chtest.CMTE_OPS_EXP(</v>
      </c>
    </row>
    <row r="116" spans="1:8">
      <c r="A116" t="s">
        <v>284</v>
      </c>
      <c r="B116" s="3" t="s">
        <v>6</v>
      </c>
      <c r="C116" s="3" t="s">
        <v>145</v>
      </c>
      <c r="D116" s="3">
        <v>1</v>
      </c>
      <c r="E116" s="3" t="s">
        <v>8</v>
      </c>
      <c r="F116" s="3" t="s">
        <v>131</v>
      </c>
      <c r="G116" t="str">
        <f t="shared" si="5"/>
        <v>VARCHAR(9)</v>
      </c>
      <c r="H116" s="11" t="str">
        <f>CONCATENATE(B116,"  ",G116,",")</f>
        <v>CMTE_ID  VARCHAR(9),</v>
      </c>
    </row>
    <row r="117" spans="1:8">
      <c r="A117" t="s">
        <v>284</v>
      </c>
      <c r="B117" s="3" t="s">
        <v>147</v>
      </c>
      <c r="C117" s="3" t="s">
        <v>148</v>
      </c>
      <c r="D117" s="3">
        <v>2</v>
      </c>
      <c r="E117" s="3" t="s">
        <v>13</v>
      </c>
      <c r="F117" s="3" t="s">
        <v>138</v>
      </c>
      <c r="G117" t="str">
        <f t="shared" si="5"/>
        <v>VARCHAR(1)</v>
      </c>
      <c r="H117" s="11" t="str">
        <f t="shared" ref="H117:H140" si="8">CONCATENATE(B117,"  ",G117,",")</f>
        <v>AMNDT_IND  VARCHAR(1),</v>
      </c>
    </row>
    <row r="118" spans="1:8">
      <c r="A118" t="s">
        <v>284</v>
      </c>
      <c r="B118" s="3" t="s">
        <v>255</v>
      </c>
      <c r="C118" s="3" t="s">
        <v>256</v>
      </c>
      <c r="D118" s="3">
        <v>3</v>
      </c>
      <c r="E118" s="3" t="s">
        <v>13</v>
      </c>
      <c r="F118" s="3" t="s">
        <v>83</v>
      </c>
      <c r="G118" t="str">
        <f t="shared" si="5"/>
        <v>INT(4)</v>
      </c>
      <c r="H118" s="11" t="str">
        <f t="shared" si="8"/>
        <v>RPT_YR  INT(4),</v>
      </c>
    </row>
    <row r="119" spans="1:8">
      <c r="A119" t="s">
        <v>284</v>
      </c>
      <c r="B119" s="3" t="s">
        <v>150</v>
      </c>
      <c r="C119" s="3" t="s">
        <v>151</v>
      </c>
      <c r="D119" s="3">
        <v>4</v>
      </c>
      <c r="E119" s="3" t="s">
        <v>13</v>
      </c>
      <c r="F119" s="3" t="s">
        <v>152</v>
      </c>
      <c r="G119" t="str">
        <f t="shared" si="5"/>
        <v>VARCHAR(3)</v>
      </c>
      <c r="H119" s="11" t="str">
        <f t="shared" si="8"/>
        <v>RPT_TP  VARCHAR(3),</v>
      </c>
    </row>
    <row r="120" spans="1:8">
      <c r="A120" t="s">
        <v>284</v>
      </c>
      <c r="B120" s="10" t="s">
        <v>158</v>
      </c>
      <c r="C120" s="10" t="s">
        <v>159</v>
      </c>
      <c r="D120" s="10">
        <v>5</v>
      </c>
      <c r="E120" s="10" t="s">
        <v>13</v>
      </c>
      <c r="F120" s="10" t="s">
        <v>242</v>
      </c>
      <c r="G120" t="str">
        <f t="shared" si="5"/>
        <v>VARCHAR(18)</v>
      </c>
      <c r="H120" s="11" t="str">
        <f t="shared" si="8"/>
        <v>IMAGE_NUM  VARCHAR(18),</v>
      </c>
    </row>
    <row r="121" spans="1:8">
      <c r="A121" t="s">
        <v>284</v>
      </c>
      <c r="B121" s="10" t="s">
        <v>257</v>
      </c>
      <c r="C121" s="10" t="s">
        <v>258</v>
      </c>
      <c r="D121" s="10">
        <v>6</v>
      </c>
      <c r="E121" s="10" t="s">
        <v>13</v>
      </c>
      <c r="F121" s="10"/>
      <c r="G121" t="str">
        <f t="shared" si="5"/>
        <v/>
      </c>
      <c r="H121" s="11" t="str">
        <f t="shared" si="8"/>
        <v>LINE_NUM  ,</v>
      </c>
    </row>
    <row r="122" spans="1:8">
      <c r="A122" t="s">
        <v>284</v>
      </c>
      <c r="B122" s="10" t="s">
        <v>260</v>
      </c>
      <c r="C122" s="10" t="s">
        <v>261</v>
      </c>
      <c r="D122" s="10">
        <v>7</v>
      </c>
      <c r="E122" s="10" t="s">
        <v>13</v>
      </c>
      <c r="F122" s="10" t="s">
        <v>262</v>
      </c>
      <c r="G122" t="str">
        <f t="shared" si="5"/>
        <v>VARCHAR(8)</v>
      </c>
      <c r="H122" s="11" t="str">
        <f t="shared" si="8"/>
        <v>FORM_TP_CD  VARCHAR(8),</v>
      </c>
    </row>
    <row r="123" spans="1:8">
      <c r="A123" t="s">
        <v>284</v>
      </c>
      <c r="B123" s="3" t="s">
        <v>264</v>
      </c>
      <c r="C123" s="3" t="s">
        <v>265</v>
      </c>
      <c r="D123" s="3">
        <v>8</v>
      </c>
      <c r="E123" s="3" t="s">
        <v>13</v>
      </c>
      <c r="F123" s="3" t="s">
        <v>262</v>
      </c>
      <c r="G123" t="str">
        <f t="shared" si="5"/>
        <v>VARCHAR(8)</v>
      </c>
      <c r="H123" s="11" t="str">
        <f t="shared" si="8"/>
        <v>SCHED_TP_CD  VARCHAR(8),</v>
      </c>
    </row>
    <row r="124" spans="1:8">
      <c r="A124" t="s">
        <v>284</v>
      </c>
      <c r="B124" s="3" t="s">
        <v>189</v>
      </c>
      <c r="C124" s="3" t="s">
        <v>190</v>
      </c>
      <c r="D124" s="3">
        <v>9</v>
      </c>
      <c r="E124" s="3" t="s">
        <v>13</v>
      </c>
      <c r="F124" s="3" t="s">
        <v>191</v>
      </c>
      <c r="G124" t="str">
        <f t="shared" si="5"/>
        <v>VARCHAR(200)</v>
      </c>
      <c r="H124" s="11" t="str">
        <f t="shared" si="8"/>
        <v>NAME  VARCHAR(200),</v>
      </c>
    </row>
    <row r="125" spans="1:8">
      <c r="A125" t="s">
        <v>284</v>
      </c>
      <c r="B125" s="3" t="s">
        <v>192</v>
      </c>
      <c r="C125" s="3" t="s">
        <v>193</v>
      </c>
      <c r="D125" s="3">
        <v>10</v>
      </c>
      <c r="E125" s="3" t="s">
        <v>13</v>
      </c>
      <c r="F125" s="3" t="s">
        <v>194</v>
      </c>
      <c r="G125" t="str">
        <f t="shared" si="5"/>
        <v>VARCHAR(30)</v>
      </c>
      <c r="H125" s="11" t="str">
        <f t="shared" si="8"/>
        <v>CITY  VARCHAR(30),</v>
      </c>
    </row>
    <row r="126" spans="1:8">
      <c r="A126" t="s">
        <v>284</v>
      </c>
      <c r="B126" s="3" t="s">
        <v>195</v>
      </c>
      <c r="C126" s="3" t="s">
        <v>28</v>
      </c>
      <c r="D126" s="3">
        <v>11</v>
      </c>
      <c r="E126" s="3" t="s">
        <v>13</v>
      </c>
      <c r="F126" s="3" t="s">
        <v>196</v>
      </c>
      <c r="G126" t="str">
        <f t="shared" si="5"/>
        <v>VARCHAR(2)</v>
      </c>
      <c r="H126" s="11" t="str">
        <f t="shared" si="8"/>
        <v>STATE  VARCHAR(2),</v>
      </c>
    </row>
    <row r="127" spans="1:8">
      <c r="A127" t="s">
        <v>284</v>
      </c>
      <c r="B127" s="3" t="s">
        <v>197</v>
      </c>
      <c r="C127" s="3" t="s">
        <v>31</v>
      </c>
      <c r="D127" s="3">
        <v>12</v>
      </c>
      <c r="E127" s="3" t="s">
        <v>13</v>
      </c>
      <c r="F127" s="3" t="s">
        <v>131</v>
      </c>
      <c r="G127" t="str">
        <f t="shared" si="5"/>
        <v>VARCHAR(9)</v>
      </c>
      <c r="H127" s="11" t="str">
        <f t="shared" si="8"/>
        <v>ZIP_CODE  VARCHAR(9),</v>
      </c>
    </row>
    <row r="128" spans="1:8">
      <c r="A128" t="s">
        <v>284</v>
      </c>
      <c r="B128" s="3" t="s">
        <v>203</v>
      </c>
      <c r="C128" s="3" t="s">
        <v>204</v>
      </c>
      <c r="D128" s="3">
        <v>13</v>
      </c>
      <c r="E128" s="3" t="s">
        <v>13</v>
      </c>
      <c r="F128" s="3" t="s">
        <v>205</v>
      </c>
      <c r="G128" t="str">
        <f t="shared" si="5"/>
        <v>DATE</v>
      </c>
      <c r="H128" s="11" t="str">
        <f t="shared" si="8"/>
        <v>TRANSACTION_DT  DATE,</v>
      </c>
    </row>
    <row r="129" spans="1:8">
      <c r="A129" t="s">
        <v>284</v>
      </c>
      <c r="B129" s="3" t="s">
        <v>206</v>
      </c>
      <c r="C129" s="3" t="s">
        <v>207</v>
      </c>
      <c r="D129" s="3">
        <v>14</v>
      </c>
      <c r="E129" s="3" t="s">
        <v>13</v>
      </c>
      <c r="F129" s="3" t="s">
        <v>208</v>
      </c>
      <c r="G129" t="str">
        <f t="shared" si="5"/>
        <v>INT(14,2)</v>
      </c>
      <c r="H129" s="11" t="str">
        <f t="shared" si="8"/>
        <v>TRANSACTION_AMT  INT(14,2),</v>
      </c>
    </row>
    <row r="130" spans="1:8">
      <c r="A130" t="s">
        <v>284</v>
      </c>
      <c r="B130" s="3" t="s">
        <v>154</v>
      </c>
      <c r="C130" s="3" t="s">
        <v>267</v>
      </c>
      <c r="D130" s="3">
        <v>15</v>
      </c>
      <c r="E130" s="3" t="s">
        <v>13</v>
      </c>
      <c r="F130" s="3" t="s">
        <v>156</v>
      </c>
      <c r="G130" t="str">
        <f t="shared" si="5"/>
        <v>VARCHAR(5)</v>
      </c>
      <c r="H130" s="11" t="str">
        <f t="shared" si="8"/>
        <v>TRANSACTION_PGI  VARCHAR(5),</v>
      </c>
    </row>
    <row r="131" spans="1:8">
      <c r="A131" t="s">
        <v>284</v>
      </c>
      <c r="B131" s="3" t="s">
        <v>268</v>
      </c>
      <c r="C131" s="3" t="s">
        <v>269</v>
      </c>
      <c r="D131" s="3">
        <v>16</v>
      </c>
      <c r="E131" s="3" t="s">
        <v>13</v>
      </c>
      <c r="F131" s="3" t="s">
        <v>225</v>
      </c>
      <c r="G131" t="str">
        <f t="shared" si="5"/>
        <v>VARCHAR(100)</v>
      </c>
      <c r="H131" s="11" t="str">
        <f t="shared" si="8"/>
        <v>PURPOSE  VARCHAR(100),</v>
      </c>
    </row>
    <row r="132" spans="1:8">
      <c r="A132" t="s">
        <v>284</v>
      </c>
      <c r="B132" s="3" t="s">
        <v>270</v>
      </c>
      <c r="C132" s="3" t="s">
        <v>271</v>
      </c>
      <c r="D132" s="3">
        <v>17</v>
      </c>
      <c r="E132" s="3" t="s">
        <v>13</v>
      </c>
      <c r="F132" s="3" t="s">
        <v>152</v>
      </c>
      <c r="G132" t="str">
        <f t="shared" ref="G132:G140" si="9">SUBSTITUTE(SUBSTITUTE(SUBSTITUTE(UPPER(F132),"VARCHAR2","VARCHAR"),"NUMBER","INT")," ","")</f>
        <v>VARCHAR(3)</v>
      </c>
      <c r="H132" s="11" t="str">
        <f t="shared" si="8"/>
        <v>CATEGORY  VARCHAR(3),</v>
      </c>
    </row>
    <row r="133" spans="1:8">
      <c r="A133" t="s">
        <v>284</v>
      </c>
      <c r="B133" s="3" t="s">
        <v>273</v>
      </c>
      <c r="C133" s="3" t="s">
        <v>274</v>
      </c>
      <c r="D133" s="3">
        <v>18</v>
      </c>
      <c r="E133" s="3" t="s">
        <v>13</v>
      </c>
      <c r="F133" s="3" t="s">
        <v>275</v>
      </c>
      <c r="G133" t="str">
        <f t="shared" si="9"/>
        <v>VARCHAR(40)</v>
      </c>
      <c r="H133" s="11" t="str">
        <f t="shared" si="8"/>
        <v>CATEGORY_DESC  VARCHAR(40),</v>
      </c>
    </row>
    <row r="134" spans="1:8">
      <c r="A134" t="s">
        <v>284</v>
      </c>
      <c r="B134" s="3" t="s">
        <v>220</v>
      </c>
      <c r="C134" s="3" t="s">
        <v>221</v>
      </c>
      <c r="D134" s="3">
        <v>19</v>
      </c>
      <c r="E134" s="3" t="s">
        <v>13</v>
      </c>
      <c r="F134" s="3" t="s">
        <v>138</v>
      </c>
      <c r="G134" t="str">
        <f t="shared" si="9"/>
        <v>VARCHAR(1)</v>
      </c>
      <c r="H134" s="11" t="str">
        <f t="shared" si="8"/>
        <v>MEMO_CD  VARCHAR(1),</v>
      </c>
    </row>
    <row r="135" spans="1:8">
      <c r="A135" t="s">
        <v>284</v>
      </c>
      <c r="B135" s="3" t="s">
        <v>223</v>
      </c>
      <c r="C135" s="3" t="s">
        <v>224</v>
      </c>
      <c r="D135" s="3">
        <v>20</v>
      </c>
      <c r="E135" s="3" t="s">
        <v>13</v>
      </c>
      <c r="F135" s="3" t="s">
        <v>225</v>
      </c>
      <c r="G135" t="str">
        <f t="shared" si="9"/>
        <v>VARCHAR(100)</v>
      </c>
      <c r="H135" s="11" t="str">
        <f t="shared" si="8"/>
        <v>MEMO_TEXT  VARCHAR(100),</v>
      </c>
    </row>
    <row r="136" spans="1:8">
      <c r="A136" t="s">
        <v>284</v>
      </c>
      <c r="B136" s="10" t="s">
        <v>179</v>
      </c>
      <c r="C136" s="10" t="s">
        <v>180</v>
      </c>
      <c r="D136" s="10">
        <v>21</v>
      </c>
      <c r="E136" s="10" t="s">
        <v>13</v>
      </c>
      <c r="F136" s="10" t="s">
        <v>152</v>
      </c>
      <c r="G136" t="str">
        <f t="shared" si="9"/>
        <v>VARCHAR(3)</v>
      </c>
      <c r="H136" s="11" t="str">
        <f t="shared" si="8"/>
        <v>ENTITY_TP  VARCHAR(3),</v>
      </c>
    </row>
    <row r="137" spans="1:8">
      <c r="A137" t="s">
        <v>284</v>
      </c>
      <c r="B137" s="3" t="s">
        <v>227</v>
      </c>
      <c r="C137" s="3" t="s">
        <v>228</v>
      </c>
      <c r="D137" s="3">
        <v>22</v>
      </c>
      <c r="E137" s="3" t="s">
        <v>8</v>
      </c>
      <c r="F137" s="3" t="s">
        <v>229</v>
      </c>
      <c r="G137" t="str">
        <f t="shared" si="9"/>
        <v>INT(19)</v>
      </c>
      <c r="H137" s="11" t="str">
        <f t="shared" si="8"/>
        <v>SUB_ID  INT(19),</v>
      </c>
    </row>
    <row r="138" spans="1:8">
      <c r="A138" t="s">
        <v>284</v>
      </c>
      <c r="B138" s="3" t="s">
        <v>216</v>
      </c>
      <c r="C138" s="3" t="s">
        <v>217</v>
      </c>
      <c r="D138" s="3">
        <v>23</v>
      </c>
      <c r="E138" s="3" t="s">
        <v>13</v>
      </c>
      <c r="F138" s="3" t="s">
        <v>278</v>
      </c>
      <c r="G138" t="str">
        <f t="shared" si="9"/>
        <v>INT(7)</v>
      </c>
      <c r="H138" s="11" t="str">
        <f t="shared" si="8"/>
        <v>FILE_NUM  INT(7),</v>
      </c>
    </row>
    <row r="139" spans="1:8">
      <c r="A139" t="s">
        <v>284</v>
      </c>
      <c r="B139" s="3" t="s">
        <v>212</v>
      </c>
      <c r="C139" s="3" t="s">
        <v>213</v>
      </c>
      <c r="D139" s="3">
        <v>24</v>
      </c>
      <c r="E139" s="3"/>
      <c r="F139" s="3" t="s">
        <v>279</v>
      </c>
      <c r="G139" t="str">
        <f t="shared" si="9"/>
        <v>VARCHAR(32) </v>
      </c>
      <c r="H139" s="11" t="str">
        <f t="shared" si="8"/>
        <v>TRAN_ID  VARCHAR(32) ,</v>
      </c>
    </row>
    <row r="140" spans="1:8">
      <c r="A140" t="s">
        <v>284</v>
      </c>
      <c r="B140" s="3" t="s">
        <v>280</v>
      </c>
      <c r="C140" s="3" t="s">
        <v>281</v>
      </c>
      <c r="D140" s="3">
        <v>25</v>
      </c>
      <c r="E140" s="3" t="s">
        <v>13</v>
      </c>
      <c r="F140" s="3" t="s">
        <v>214</v>
      </c>
      <c r="G140" t="str">
        <f t="shared" si="9"/>
        <v>VARCHAR(32)</v>
      </c>
      <c r="H140" s="11" t="str">
        <f t="shared" si="8"/>
        <v>BACK_REF_TRAN_ID  VARCHAR(32),</v>
      </c>
    </row>
    <row r="141" spans="1:8">
      <c r="A141" t="s">
        <v>284</v>
      </c>
      <c r="B141" s="3" t="s">
        <v>227</v>
      </c>
      <c r="H141" t="str">
        <f>CONCATENATE("PRIMARY KEY(",B141,"));")</f>
        <v>PRIMARY KEY(SUB_ID));</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D66" sqref="D66"/>
    </sheetView>
  </sheetViews>
  <sheetFormatPr baseColWidth="10" defaultRowHeight="15" x14ac:dyDescent="0"/>
  <cols>
    <col min="1" max="1" width="33.6640625" bestFit="1" customWidth="1"/>
  </cols>
  <sheetData>
    <row r="1" spans="1:12">
      <c r="A1" t="s">
        <v>285</v>
      </c>
      <c r="C1" t="s">
        <v>337</v>
      </c>
      <c r="H1" t="s">
        <v>227</v>
      </c>
      <c r="I1" t="s">
        <v>391</v>
      </c>
      <c r="J1" t="s">
        <v>392</v>
      </c>
      <c r="K1" t="s">
        <v>393</v>
      </c>
      <c r="L1" t="str">
        <f>CONCATENATE(H1,",")</f>
        <v>SUB_ID,</v>
      </c>
    </row>
    <row r="2" spans="1:12">
      <c r="A2" t="s">
        <v>286</v>
      </c>
      <c r="C2" t="s">
        <v>338</v>
      </c>
      <c r="H2" t="s">
        <v>66</v>
      </c>
      <c r="I2" t="s">
        <v>394</v>
      </c>
      <c r="J2" t="s">
        <v>395</v>
      </c>
      <c r="L2" t="str">
        <f t="shared" ref="L2:L54" si="0">CONCATENATE(H2,",")</f>
        <v>CAND_ID,</v>
      </c>
    </row>
    <row r="3" spans="1:12">
      <c r="A3" t="s">
        <v>287</v>
      </c>
      <c r="C3" t="s">
        <v>339</v>
      </c>
      <c r="H3" t="s">
        <v>75</v>
      </c>
      <c r="I3" t="s">
        <v>396</v>
      </c>
      <c r="J3" t="s">
        <v>395</v>
      </c>
      <c r="L3" t="str">
        <f t="shared" si="0"/>
        <v>CAND_NAME,</v>
      </c>
    </row>
    <row r="4" spans="1:12">
      <c r="A4" t="s">
        <v>288</v>
      </c>
      <c r="C4" t="s">
        <v>340</v>
      </c>
      <c r="H4" t="s">
        <v>78</v>
      </c>
      <c r="I4" t="s">
        <v>397</v>
      </c>
      <c r="J4" t="s">
        <v>395</v>
      </c>
      <c r="L4" t="str">
        <f t="shared" si="0"/>
        <v>CAND_PTY_AFFILIATION,</v>
      </c>
    </row>
    <row r="5" spans="1:12">
      <c r="A5" t="s">
        <v>289</v>
      </c>
      <c r="C5" t="s">
        <v>341</v>
      </c>
      <c r="H5" t="s">
        <v>81</v>
      </c>
      <c r="I5" t="s">
        <v>398</v>
      </c>
      <c r="J5" t="s">
        <v>395</v>
      </c>
      <c r="L5" t="str">
        <f t="shared" si="0"/>
        <v>CAND_ELECTION_YR,</v>
      </c>
    </row>
    <row r="6" spans="1:12">
      <c r="A6" t="s">
        <v>290</v>
      </c>
      <c r="C6" t="s">
        <v>342</v>
      </c>
      <c r="H6" t="s">
        <v>85</v>
      </c>
      <c r="I6" t="s">
        <v>399</v>
      </c>
      <c r="J6" t="s">
        <v>395</v>
      </c>
      <c r="L6" t="str">
        <f t="shared" si="0"/>
        <v>CAND_OFFICE_ST,</v>
      </c>
    </row>
    <row r="7" spans="1:12">
      <c r="A7" t="s">
        <v>291</v>
      </c>
      <c r="C7" t="s">
        <v>343</v>
      </c>
      <c r="H7" t="s">
        <v>90</v>
      </c>
      <c r="I7" t="s">
        <v>400</v>
      </c>
      <c r="J7" t="s">
        <v>395</v>
      </c>
      <c r="L7" t="str">
        <f t="shared" si="0"/>
        <v>CAND_OFFICE,</v>
      </c>
    </row>
    <row r="8" spans="1:12">
      <c r="A8" t="s">
        <v>292</v>
      </c>
      <c r="C8" t="s">
        <v>344</v>
      </c>
      <c r="H8" t="s">
        <v>95</v>
      </c>
      <c r="I8" t="s">
        <v>399</v>
      </c>
      <c r="J8" t="s">
        <v>395</v>
      </c>
      <c r="L8" t="str">
        <f t="shared" si="0"/>
        <v>CAND_OFFICE_DISTRICT,</v>
      </c>
    </row>
    <row r="9" spans="1:12">
      <c r="A9" t="s">
        <v>293</v>
      </c>
      <c r="C9" t="s">
        <v>345</v>
      </c>
      <c r="H9" t="s">
        <v>101</v>
      </c>
      <c r="I9" t="s">
        <v>400</v>
      </c>
      <c r="J9" t="s">
        <v>395</v>
      </c>
      <c r="L9" t="str">
        <f t="shared" si="0"/>
        <v>CAND_ICI,</v>
      </c>
    </row>
    <row r="10" spans="1:12">
      <c r="A10" t="s">
        <v>294</v>
      </c>
      <c r="C10" t="s">
        <v>346</v>
      </c>
      <c r="H10" t="s">
        <v>106</v>
      </c>
      <c r="I10" t="s">
        <v>400</v>
      </c>
      <c r="J10" t="s">
        <v>395</v>
      </c>
      <c r="L10" t="str">
        <f t="shared" si="0"/>
        <v>CAND_STATUS,</v>
      </c>
    </row>
    <row r="11" spans="1:12">
      <c r="A11" t="s">
        <v>295</v>
      </c>
      <c r="C11" t="s">
        <v>347</v>
      </c>
      <c r="H11" t="s">
        <v>112</v>
      </c>
      <c r="I11" t="s">
        <v>394</v>
      </c>
      <c r="J11" t="s">
        <v>395</v>
      </c>
      <c r="L11" t="str">
        <f t="shared" si="0"/>
        <v>CAND_PCC,</v>
      </c>
    </row>
    <row r="12" spans="1:12">
      <c r="A12" t="s">
        <v>296</v>
      </c>
      <c r="C12" t="s">
        <v>348</v>
      </c>
      <c r="H12" t="s">
        <v>115</v>
      </c>
      <c r="I12" t="s">
        <v>401</v>
      </c>
      <c r="J12" t="s">
        <v>395</v>
      </c>
      <c r="L12" t="str">
        <f t="shared" si="0"/>
        <v>CAND_ST1,</v>
      </c>
    </row>
    <row r="13" spans="1:12">
      <c r="A13" t="s">
        <v>297</v>
      </c>
      <c r="C13" t="s">
        <v>349</v>
      </c>
      <c r="H13" t="s">
        <v>117</v>
      </c>
      <c r="I13" t="s">
        <v>401</v>
      </c>
      <c r="J13" t="s">
        <v>395</v>
      </c>
      <c r="L13" t="str">
        <f t="shared" si="0"/>
        <v>CAND_ST2,</v>
      </c>
    </row>
    <row r="14" spans="1:12">
      <c r="A14" t="s">
        <v>298</v>
      </c>
      <c r="C14" t="s">
        <v>350</v>
      </c>
      <c r="H14" t="s">
        <v>120</v>
      </c>
      <c r="I14" t="s">
        <v>402</v>
      </c>
      <c r="J14" t="s">
        <v>395</v>
      </c>
      <c r="L14" t="str">
        <f t="shared" si="0"/>
        <v>CAND_CITY,</v>
      </c>
    </row>
    <row r="15" spans="1:12">
      <c r="A15" t="s">
        <v>299</v>
      </c>
      <c r="C15" t="s">
        <v>351</v>
      </c>
      <c r="H15" t="s">
        <v>123</v>
      </c>
      <c r="I15" t="s">
        <v>399</v>
      </c>
      <c r="J15" t="s">
        <v>395</v>
      </c>
      <c r="L15" t="str">
        <f t="shared" si="0"/>
        <v>CAND_ST,</v>
      </c>
    </row>
    <row r="16" spans="1:12">
      <c r="A16" t="s">
        <v>300</v>
      </c>
      <c r="C16" t="s">
        <v>352</v>
      </c>
      <c r="H16" t="s">
        <v>126</v>
      </c>
      <c r="I16" t="s">
        <v>394</v>
      </c>
      <c r="J16" t="s">
        <v>395</v>
      </c>
      <c r="L16" t="str">
        <f t="shared" si="0"/>
        <v>CAND_ZIP,</v>
      </c>
    </row>
    <row r="17" spans="1:12">
      <c r="A17" t="s">
        <v>301</v>
      </c>
      <c r="C17" t="s">
        <v>353</v>
      </c>
      <c r="H17" t="s">
        <v>6</v>
      </c>
      <c r="I17" t="s">
        <v>394</v>
      </c>
      <c r="J17" t="s">
        <v>395</v>
      </c>
      <c r="L17" t="str">
        <f t="shared" si="0"/>
        <v>CMTE_ID,</v>
      </c>
    </row>
    <row r="18" spans="1:12">
      <c r="A18" t="s">
        <v>302</v>
      </c>
      <c r="C18" t="s">
        <v>354</v>
      </c>
      <c r="H18" t="s">
        <v>11</v>
      </c>
      <c r="I18" t="s">
        <v>396</v>
      </c>
      <c r="J18" t="s">
        <v>395</v>
      </c>
      <c r="L18" t="str">
        <f t="shared" si="0"/>
        <v>CMTE_NM,</v>
      </c>
    </row>
    <row r="19" spans="1:12">
      <c r="A19" t="s">
        <v>303</v>
      </c>
      <c r="C19" t="s">
        <v>355</v>
      </c>
      <c r="H19" t="s">
        <v>15</v>
      </c>
      <c r="I19" t="s">
        <v>403</v>
      </c>
      <c r="J19" t="s">
        <v>395</v>
      </c>
      <c r="L19" t="str">
        <f t="shared" si="0"/>
        <v>TRES_NM,</v>
      </c>
    </row>
    <row r="20" spans="1:12">
      <c r="A20" t="s">
        <v>304</v>
      </c>
      <c r="C20" t="s">
        <v>356</v>
      </c>
      <c r="H20" t="s">
        <v>19</v>
      </c>
      <c r="I20" t="s">
        <v>401</v>
      </c>
      <c r="J20" t="s">
        <v>395</v>
      </c>
      <c r="L20" t="str">
        <f t="shared" si="0"/>
        <v>CMTE_ST1,</v>
      </c>
    </row>
    <row r="21" spans="1:12">
      <c r="A21" t="s">
        <v>305</v>
      </c>
      <c r="C21" t="s">
        <v>357</v>
      </c>
      <c r="H21" t="s">
        <v>22</v>
      </c>
      <c r="I21" t="s">
        <v>401</v>
      </c>
      <c r="J21" t="s">
        <v>395</v>
      </c>
      <c r="L21" t="str">
        <f t="shared" si="0"/>
        <v>CMTE_ST2,</v>
      </c>
    </row>
    <row r="22" spans="1:12">
      <c r="A22" t="s">
        <v>306</v>
      </c>
      <c r="C22" t="s">
        <v>358</v>
      </c>
      <c r="H22" t="s">
        <v>24</v>
      </c>
      <c r="I22" t="s">
        <v>402</v>
      </c>
      <c r="J22" t="s">
        <v>395</v>
      </c>
      <c r="L22" t="str">
        <f t="shared" si="0"/>
        <v>CMTE_CITY,</v>
      </c>
    </row>
    <row r="23" spans="1:12">
      <c r="A23" t="s">
        <v>307</v>
      </c>
      <c r="C23" t="s">
        <v>359</v>
      </c>
      <c r="H23" t="s">
        <v>27</v>
      </c>
      <c r="I23" t="s">
        <v>399</v>
      </c>
      <c r="J23" t="s">
        <v>395</v>
      </c>
      <c r="L23" t="str">
        <f t="shared" si="0"/>
        <v>CMTE_ST,</v>
      </c>
    </row>
    <row r="24" spans="1:12">
      <c r="A24" t="s">
        <v>308</v>
      </c>
      <c r="C24" t="s">
        <v>360</v>
      </c>
      <c r="H24" t="s">
        <v>30</v>
      </c>
      <c r="I24" t="s">
        <v>394</v>
      </c>
      <c r="J24" t="s">
        <v>395</v>
      </c>
      <c r="L24" t="str">
        <f t="shared" si="0"/>
        <v>CMTE_ZIP,</v>
      </c>
    </row>
    <row r="25" spans="1:12">
      <c r="A25" t="s">
        <v>309</v>
      </c>
      <c r="C25" t="s">
        <v>361</v>
      </c>
      <c r="H25" t="s">
        <v>32</v>
      </c>
      <c r="I25" t="s">
        <v>400</v>
      </c>
      <c r="J25" t="s">
        <v>395</v>
      </c>
      <c r="L25" t="str">
        <f t="shared" si="0"/>
        <v>CMTE_DSGN,</v>
      </c>
    </row>
    <row r="26" spans="1:12">
      <c r="A26" t="s">
        <v>310</v>
      </c>
      <c r="C26" t="s">
        <v>362</v>
      </c>
      <c r="H26" t="s">
        <v>41</v>
      </c>
      <c r="I26" t="s">
        <v>400</v>
      </c>
      <c r="J26" t="s">
        <v>395</v>
      </c>
      <c r="L26" t="str">
        <f t="shared" si="0"/>
        <v>CMTE_TP,</v>
      </c>
    </row>
    <row r="27" spans="1:12">
      <c r="A27" t="s">
        <v>311</v>
      </c>
      <c r="C27" t="s">
        <v>363</v>
      </c>
      <c r="H27" t="s">
        <v>44</v>
      </c>
      <c r="I27" t="s">
        <v>397</v>
      </c>
      <c r="J27" t="s">
        <v>395</v>
      </c>
      <c r="L27" t="str">
        <f t="shared" si="0"/>
        <v>CMTE_PTY_AFFILIATION,</v>
      </c>
    </row>
    <row r="28" spans="1:12">
      <c r="A28" t="s">
        <v>312</v>
      </c>
      <c r="C28" t="s">
        <v>364</v>
      </c>
      <c r="H28" t="s">
        <v>48</v>
      </c>
      <c r="I28" t="s">
        <v>400</v>
      </c>
      <c r="J28" t="s">
        <v>395</v>
      </c>
      <c r="L28" t="str">
        <f t="shared" si="0"/>
        <v>CMTE_FILING_FREQ,</v>
      </c>
    </row>
    <row r="29" spans="1:12">
      <c r="A29" t="s">
        <v>313</v>
      </c>
      <c r="C29" t="s">
        <v>365</v>
      </c>
      <c r="H29" t="s">
        <v>56</v>
      </c>
      <c r="I29" t="s">
        <v>400</v>
      </c>
      <c r="J29" t="s">
        <v>395</v>
      </c>
      <c r="L29" t="str">
        <f t="shared" si="0"/>
        <v>ORG_TP,</v>
      </c>
    </row>
    <row r="30" spans="1:12">
      <c r="A30" t="s">
        <v>314</v>
      </c>
      <c r="C30" t="s">
        <v>366</v>
      </c>
      <c r="H30" t="s">
        <v>64</v>
      </c>
      <c r="I30" t="s">
        <v>396</v>
      </c>
      <c r="J30" t="s">
        <v>395</v>
      </c>
      <c r="L30" t="str">
        <f t="shared" si="0"/>
        <v>CONNECTED_ORG_NM,</v>
      </c>
    </row>
    <row r="31" spans="1:12">
      <c r="A31" t="s">
        <v>315</v>
      </c>
      <c r="C31" t="s">
        <v>367</v>
      </c>
      <c r="H31" t="s">
        <v>404</v>
      </c>
      <c r="I31" t="s">
        <v>394</v>
      </c>
      <c r="J31" t="s">
        <v>395</v>
      </c>
      <c r="L31" t="str">
        <f t="shared" si="0"/>
        <v>CAND_ID1,</v>
      </c>
    </row>
    <row r="32" spans="1:12">
      <c r="A32" t="s">
        <v>316</v>
      </c>
      <c r="C32" t="s">
        <v>368</v>
      </c>
      <c r="H32" t="s">
        <v>405</v>
      </c>
      <c r="I32" t="s">
        <v>394</v>
      </c>
      <c r="J32" t="s">
        <v>395</v>
      </c>
      <c r="L32" t="str">
        <f t="shared" si="0"/>
        <v>CMTE_ID1,</v>
      </c>
    </row>
    <row r="33" spans="1:12">
      <c r="A33" t="s">
        <v>317</v>
      </c>
      <c r="C33" t="s">
        <v>369</v>
      </c>
      <c r="H33" t="s">
        <v>147</v>
      </c>
      <c r="I33" t="s">
        <v>400</v>
      </c>
      <c r="J33" t="s">
        <v>395</v>
      </c>
      <c r="L33" t="str">
        <f t="shared" si="0"/>
        <v>AMNDT_IND,</v>
      </c>
    </row>
    <row r="34" spans="1:12">
      <c r="A34" t="s">
        <v>318</v>
      </c>
      <c r="C34" t="s">
        <v>370</v>
      </c>
      <c r="H34" t="s">
        <v>150</v>
      </c>
      <c r="I34" t="s">
        <v>397</v>
      </c>
      <c r="J34" t="s">
        <v>395</v>
      </c>
      <c r="L34" t="str">
        <f t="shared" si="0"/>
        <v>RPT_TP,</v>
      </c>
    </row>
    <row r="35" spans="1:12">
      <c r="A35" t="s">
        <v>319</v>
      </c>
      <c r="C35" t="s">
        <v>371</v>
      </c>
      <c r="H35" t="s">
        <v>154</v>
      </c>
      <c r="I35" t="s">
        <v>406</v>
      </c>
      <c r="J35" t="s">
        <v>395</v>
      </c>
      <c r="L35" t="str">
        <f t="shared" si="0"/>
        <v>TRANSACTION_PGI,</v>
      </c>
    </row>
    <row r="36" spans="1:12">
      <c r="A36" t="s">
        <v>320</v>
      </c>
      <c r="C36" t="s">
        <v>372</v>
      </c>
      <c r="H36" t="s">
        <v>158</v>
      </c>
      <c r="I36" t="s">
        <v>391</v>
      </c>
      <c r="J36" t="s">
        <v>395</v>
      </c>
      <c r="L36" t="str">
        <f t="shared" si="0"/>
        <v>IMAGE_NUM,</v>
      </c>
    </row>
    <row r="37" spans="1:12">
      <c r="A37" t="s">
        <v>321</v>
      </c>
      <c r="C37" t="s">
        <v>373</v>
      </c>
      <c r="H37" t="s">
        <v>175</v>
      </c>
      <c r="I37" t="s">
        <v>397</v>
      </c>
      <c r="J37" t="s">
        <v>395</v>
      </c>
      <c r="L37" t="str">
        <f t="shared" si="0"/>
        <v>TRANSACTION_TP,</v>
      </c>
    </row>
    <row r="38" spans="1:12">
      <c r="A38" t="s">
        <v>322</v>
      </c>
      <c r="C38" t="s">
        <v>374</v>
      </c>
      <c r="H38" t="s">
        <v>179</v>
      </c>
      <c r="I38" t="s">
        <v>397</v>
      </c>
      <c r="J38" t="s">
        <v>395</v>
      </c>
      <c r="L38" t="str">
        <f t="shared" si="0"/>
        <v>ENTITY_TP,</v>
      </c>
    </row>
    <row r="39" spans="1:12">
      <c r="A39" t="s">
        <v>323</v>
      </c>
      <c r="C39" t="s">
        <v>375</v>
      </c>
      <c r="H39" t="s">
        <v>407</v>
      </c>
      <c r="I39" t="s">
        <v>396</v>
      </c>
      <c r="J39" t="s">
        <v>395</v>
      </c>
      <c r="L39" t="str">
        <f t="shared" si="0"/>
        <v>NAME1,</v>
      </c>
    </row>
    <row r="40" spans="1:12">
      <c r="A40" t="s">
        <v>324</v>
      </c>
      <c r="C40" t="s">
        <v>376</v>
      </c>
      <c r="H40" t="s">
        <v>192</v>
      </c>
      <c r="I40" t="s">
        <v>402</v>
      </c>
      <c r="J40" t="s">
        <v>395</v>
      </c>
      <c r="L40" t="str">
        <f t="shared" si="0"/>
        <v>CITY,</v>
      </c>
    </row>
    <row r="41" spans="1:12">
      <c r="A41" t="s">
        <v>325</v>
      </c>
      <c r="C41" t="s">
        <v>377</v>
      </c>
      <c r="H41" t="s">
        <v>195</v>
      </c>
      <c r="I41" t="s">
        <v>399</v>
      </c>
      <c r="J41" t="s">
        <v>395</v>
      </c>
      <c r="L41" t="str">
        <f t="shared" si="0"/>
        <v>STATE,</v>
      </c>
    </row>
    <row r="42" spans="1:12">
      <c r="A42" t="s">
        <v>326</v>
      </c>
      <c r="C42" t="s">
        <v>378</v>
      </c>
      <c r="H42" t="s">
        <v>197</v>
      </c>
      <c r="I42" t="s">
        <v>394</v>
      </c>
      <c r="J42" t="s">
        <v>395</v>
      </c>
      <c r="L42" t="str">
        <f t="shared" si="0"/>
        <v>ZIP_CODE,</v>
      </c>
    </row>
    <row r="43" spans="1:12">
      <c r="A43" t="s">
        <v>327</v>
      </c>
      <c r="C43" t="s">
        <v>379</v>
      </c>
      <c r="H43" t="s">
        <v>198</v>
      </c>
      <c r="I43" t="s">
        <v>408</v>
      </c>
      <c r="J43" t="s">
        <v>395</v>
      </c>
      <c r="L43" t="str">
        <f t="shared" si="0"/>
        <v>EMPLOYER,</v>
      </c>
    </row>
    <row r="44" spans="1:12">
      <c r="A44" t="s">
        <v>328</v>
      </c>
      <c r="C44" t="s">
        <v>380</v>
      </c>
      <c r="H44" t="s">
        <v>201</v>
      </c>
      <c r="I44" t="s">
        <v>408</v>
      </c>
      <c r="J44" t="s">
        <v>395</v>
      </c>
      <c r="L44" t="str">
        <f t="shared" si="0"/>
        <v>OCCUPATION,</v>
      </c>
    </row>
    <row r="45" spans="1:12">
      <c r="A45" t="s">
        <v>329</v>
      </c>
      <c r="C45" t="s">
        <v>381</v>
      </c>
      <c r="H45" t="s">
        <v>203</v>
      </c>
      <c r="I45" t="s">
        <v>402</v>
      </c>
      <c r="J45" t="s">
        <v>395</v>
      </c>
      <c r="L45" t="str">
        <f t="shared" si="0"/>
        <v>TRANSACTION_DT,</v>
      </c>
    </row>
    <row r="46" spans="1:12">
      <c r="A46" t="s">
        <v>330</v>
      </c>
      <c r="C46" t="s">
        <v>382</v>
      </c>
      <c r="H46" t="s">
        <v>206</v>
      </c>
      <c r="I46" t="s">
        <v>409</v>
      </c>
      <c r="J46" t="s">
        <v>395</v>
      </c>
      <c r="L46" t="str">
        <f t="shared" si="0"/>
        <v>TRANSACTION_AMT,</v>
      </c>
    </row>
    <row r="47" spans="1:12">
      <c r="A47" t="s">
        <v>331</v>
      </c>
      <c r="C47" t="s">
        <v>383</v>
      </c>
      <c r="H47" t="s">
        <v>209</v>
      </c>
      <c r="I47" t="s">
        <v>394</v>
      </c>
      <c r="J47" t="s">
        <v>395</v>
      </c>
      <c r="L47" t="str">
        <f t="shared" si="0"/>
        <v>OTHER_ID,</v>
      </c>
    </row>
    <row r="48" spans="1:12">
      <c r="A48" t="s">
        <v>332</v>
      </c>
      <c r="C48" t="s">
        <v>384</v>
      </c>
      <c r="H48" t="s">
        <v>410</v>
      </c>
      <c r="I48" t="s">
        <v>394</v>
      </c>
      <c r="J48" t="s">
        <v>395</v>
      </c>
      <c r="L48" t="str">
        <f t="shared" si="0"/>
        <v>CAND_ID2,</v>
      </c>
    </row>
    <row r="49" spans="1:12">
      <c r="A49" t="s">
        <v>333</v>
      </c>
      <c r="C49" t="s">
        <v>385</v>
      </c>
      <c r="H49" t="s">
        <v>212</v>
      </c>
      <c r="I49" t="s">
        <v>411</v>
      </c>
      <c r="J49" t="s">
        <v>395</v>
      </c>
      <c r="L49" t="str">
        <f t="shared" si="0"/>
        <v>TRAN_ID,</v>
      </c>
    </row>
    <row r="50" spans="1:12">
      <c r="A50" t="s">
        <v>334</v>
      </c>
      <c r="C50" t="s">
        <v>386</v>
      </c>
      <c r="H50" t="s">
        <v>216</v>
      </c>
      <c r="I50" t="s">
        <v>412</v>
      </c>
      <c r="J50" t="s">
        <v>395</v>
      </c>
      <c r="L50" t="str">
        <f t="shared" si="0"/>
        <v>FILE_NUM,</v>
      </c>
    </row>
    <row r="51" spans="1:12">
      <c r="A51" t="s">
        <v>335</v>
      </c>
      <c r="C51" t="s">
        <v>387</v>
      </c>
      <c r="H51" t="s">
        <v>220</v>
      </c>
      <c r="I51" t="s">
        <v>400</v>
      </c>
      <c r="J51" t="s">
        <v>395</v>
      </c>
      <c r="L51" t="str">
        <f t="shared" si="0"/>
        <v>MEMO_CD,</v>
      </c>
    </row>
    <row r="52" spans="1:12">
      <c r="A52" t="s">
        <v>336</v>
      </c>
      <c r="C52" t="s">
        <v>388</v>
      </c>
      <c r="H52" t="s">
        <v>223</v>
      </c>
      <c r="I52" t="s">
        <v>413</v>
      </c>
      <c r="J52" t="s">
        <v>395</v>
      </c>
      <c r="L52" t="str">
        <f t="shared" si="0"/>
        <v>MEMO_TEXT,</v>
      </c>
    </row>
    <row r="53" spans="1:12">
      <c r="C53" t="s">
        <v>389</v>
      </c>
      <c r="H53" t="s">
        <v>414</v>
      </c>
      <c r="I53" t="s">
        <v>415</v>
      </c>
      <c r="J53" t="s">
        <v>395</v>
      </c>
      <c r="L53" t="str">
        <f t="shared" si="0"/>
        <v>TRANS_DT,</v>
      </c>
    </row>
    <row r="54" spans="1:12">
      <c r="C54" t="s">
        <v>390</v>
      </c>
      <c r="H54" t="s">
        <v>416</v>
      </c>
      <c r="I54" t="s">
        <v>417</v>
      </c>
      <c r="J54" t="s">
        <v>395</v>
      </c>
      <c r="L54" t="str">
        <f t="shared" si="0"/>
        <v>TRANS_YR,</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8" sqref="A8"/>
    </sheetView>
  </sheetViews>
  <sheetFormatPr baseColWidth="10" defaultRowHeight="15" x14ac:dyDescent="0"/>
  <cols>
    <col min="1" max="1" width="59.5" bestFit="1" customWidth="1"/>
    <col min="2" max="2" width="12.1640625" bestFit="1" customWidth="1"/>
    <col min="3" max="3" width="12.33203125" bestFit="1" customWidth="1"/>
    <col min="4" max="4" width="9.5" bestFit="1" customWidth="1"/>
    <col min="5" max="5" width="20.83203125" bestFit="1" customWidth="1"/>
  </cols>
  <sheetData>
    <row r="1" spans="1:5">
      <c r="A1" t="s">
        <v>418</v>
      </c>
      <c r="B1" t="s">
        <v>419</v>
      </c>
      <c r="C1" t="s">
        <v>420</v>
      </c>
      <c r="D1" t="s">
        <v>421</v>
      </c>
      <c r="E1" t="s">
        <v>422</v>
      </c>
    </row>
    <row r="2" spans="1:5">
      <c r="A2" t="s">
        <v>423</v>
      </c>
      <c r="B2" t="s">
        <v>424</v>
      </c>
      <c r="C2">
        <v>16863</v>
      </c>
      <c r="D2" s="15">
        <v>43147</v>
      </c>
      <c r="E2" t="s">
        <v>425</v>
      </c>
    </row>
    <row r="3" spans="1:5">
      <c r="A3" t="s">
        <v>426</v>
      </c>
      <c r="B3" t="s">
        <v>427</v>
      </c>
      <c r="C3">
        <v>6178</v>
      </c>
      <c r="D3" s="15">
        <v>43147</v>
      </c>
      <c r="E3" t="s">
        <v>428</v>
      </c>
    </row>
    <row r="4" spans="1:5">
      <c r="A4" t="s">
        <v>429</v>
      </c>
      <c r="B4" t="s">
        <v>430</v>
      </c>
      <c r="C4">
        <v>6288</v>
      </c>
      <c r="D4" s="15">
        <v>43147</v>
      </c>
      <c r="E4" t="s">
        <v>431</v>
      </c>
    </row>
    <row r="5" spans="1:5">
      <c r="A5" t="s">
        <v>432</v>
      </c>
      <c r="B5" t="s">
        <v>433</v>
      </c>
      <c r="C5">
        <v>322222</v>
      </c>
      <c r="D5" s="15">
        <v>43142</v>
      </c>
      <c r="E5" t="s">
        <v>434</v>
      </c>
    </row>
    <row r="6" spans="1:5">
      <c r="A6" t="s">
        <v>435</v>
      </c>
      <c r="B6" t="s">
        <v>436</v>
      </c>
      <c r="C6">
        <v>121001</v>
      </c>
      <c r="D6" s="15">
        <v>43142</v>
      </c>
      <c r="E6" t="s">
        <v>437</v>
      </c>
    </row>
    <row r="7" spans="1:5">
      <c r="A7" t="s">
        <v>253</v>
      </c>
      <c r="B7" t="s">
        <v>438</v>
      </c>
      <c r="C7">
        <v>7031510</v>
      </c>
      <c r="D7" s="15">
        <v>43142</v>
      </c>
      <c r="E7" t="s">
        <v>439</v>
      </c>
    </row>
    <row r="8" spans="1:5">
      <c r="A8" t="s">
        <v>440</v>
      </c>
      <c r="B8" t="s">
        <v>441</v>
      </c>
      <c r="C8">
        <v>518228</v>
      </c>
      <c r="D8" s="15">
        <v>43142</v>
      </c>
      <c r="E8" t="s">
        <v>442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activeCell="A36" sqref="A36"/>
    </sheetView>
  </sheetViews>
  <sheetFormatPr baseColWidth="10" defaultRowHeight="15" x14ac:dyDescent="0"/>
  <cols>
    <col min="1" max="1" width="60.33203125" customWidth="1"/>
  </cols>
  <sheetData>
    <row r="1" spans="1:2">
      <c r="A1" t="s">
        <v>456</v>
      </c>
      <c r="B1" t="s">
        <v>456</v>
      </c>
    </row>
    <row r="2" spans="1:2">
      <c r="A2" t="s">
        <v>457</v>
      </c>
      <c r="B2" t="s">
        <v>457</v>
      </c>
    </row>
    <row r="3" spans="1:2">
      <c r="A3" t="s">
        <v>458</v>
      </c>
      <c r="B3" t="s">
        <v>458</v>
      </c>
    </row>
    <row r="4" spans="1:2">
      <c r="A4" t="s">
        <v>459</v>
      </c>
      <c r="B4" t="s">
        <v>459</v>
      </c>
    </row>
    <row r="5" spans="1:2">
      <c r="A5" t="s">
        <v>460</v>
      </c>
      <c r="B5" t="s">
        <v>460</v>
      </c>
    </row>
    <row r="6" spans="1:2">
      <c r="A6" t="s">
        <v>461</v>
      </c>
      <c r="B6" t="s">
        <v>461</v>
      </c>
    </row>
    <row r="7" spans="1:2">
      <c r="A7" t="s">
        <v>462</v>
      </c>
      <c r="B7" t="s">
        <v>462</v>
      </c>
    </row>
    <row r="8" spans="1:2">
      <c r="A8" t="s">
        <v>463</v>
      </c>
      <c r="B8" t="s">
        <v>463</v>
      </c>
    </row>
    <row r="9" spans="1:2">
      <c r="A9" t="s">
        <v>464</v>
      </c>
      <c r="B9" t="s">
        <v>464</v>
      </c>
    </row>
    <row r="10" spans="1:2">
      <c r="A10" t="s">
        <v>465</v>
      </c>
      <c r="B10" t="s">
        <v>465</v>
      </c>
    </row>
    <row r="11" spans="1:2">
      <c r="A11" t="s">
        <v>466</v>
      </c>
      <c r="B11" t="s">
        <v>466</v>
      </c>
    </row>
    <row r="12" spans="1:2">
      <c r="A12" t="s">
        <v>467</v>
      </c>
      <c r="B12" t="s">
        <v>467</v>
      </c>
    </row>
    <row r="13" spans="1:2">
      <c r="A13" t="s">
        <v>468</v>
      </c>
      <c r="B13" t="s">
        <v>468</v>
      </c>
    </row>
    <row r="14" spans="1:2">
      <c r="A14" t="s">
        <v>469</v>
      </c>
      <c r="B14" t="s">
        <v>469</v>
      </c>
    </row>
    <row r="15" spans="1:2">
      <c r="A15" t="s">
        <v>470</v>
      </c>
      <c r="B15" t="s">
        <v>470</v>
      </c>
    </row>
    <row r="16" spans="1:2">
      <c r="A16" t="s">
        <v>471</v>
      </c>
      <c r="B16" t="s">
        <v>471</v>
      </c>
    </row>
    <row r="17" spans="1:2">
      <c r="A17" t="s">
        <v>472</v>
      </c>
      <c r="B17" t="s">
        <v>472</v>
      </c>
    </row>
    <row r="18" spans="1:2">
      <c r="A18" t="s">
        <v>473</v>
      </c>
      <c r="B18" t="s">
        <v>473</v>
      </c>
    </row>
    <row r="19" spans="1:2">
      <c r="A19" t="s">
        <v>474</v>
      </c>
      <c r="B19" t="s">
        <v>474</v>
      </c>
    </row>
    <row r="20" spans="1:2">
      <c r="A20" t="s">
        <v>475</v>
      </c>
      <c r="B20" t="s">
        <v>475</v>
      </c>
    </row>
    <row r="21" spans="1:2">
      <c r="A21" t="s">
        <v>476</v>
      </c>
      <c r="B21" t="s">
        <v>476</v>
      </c>
    </row>
    <row r="22" spans="1:2">
      <c r="A22" t="s">
        <v>477</v>
      </c>
      <c r="B22" t="s">
        <v>477</v>
      </c>
    </row>
    <row r="23" spans="1:2">
      <c r="A23" t="s">
        <v>478</v>
      </c>
      <c r="B23" t="s">
        <v>478</v>
      </c>
    </row>
    <row r="24" spans="1:2">
      <c r="A24" t="s">
        <v>479</v>
      </c>
      <c r="B24" t="s">
        <v>479</v>
      </c>
    </row>
    <row r="25" spans="1:2">
      <c r="A25" t="s">
        <v>480</v>
      </c>
      <c r="B25" t="s">
        <v>480</v>
      </c>
    </row>
    <row r="26" spans="1:2">
      <c r="A26" t="s">
        <v>481</v>
      </c>
      <c r="B26" t="s">
        <v>481</v>
      </c>
    </row>
    <row r="27" spans="1:2">
      <c r="A27" t="s">
        <v>482</v>
      </c>
      <c r="B27" t="s">
        <v>482</v>
      </c>
    </row>
    <row r="28" spans="1:2">
      <c r="A28" t="s">
        <v>483</v>
      </c>
      <c r="B28" t="s">
        <v>483</v>
      </c>
    </row>
    <row r="29" spans="1:2">
      <c r="A29" t="s">
        <v>484</v>
      </c>
      <c r="B29" t="s">
        <v>484</v>
      </c>
    </row>
    <row r="30" spans="1:2">
      <c r="A30" t="s">
        <v>485</v>
      </c>
      <c r="B30" t="s">
        <v>505</v>
      </c>
    </row>
    <row r="31" spans="1:2">
      <c r="A31" t="s">
        <v>486</v>
      </c>
      <c r="B31" t="s">
        <v>506</v>
      </c>
    </row>
    <row r="32" spans="1:2">
      <c r="A32" t="s">
        <v>487</v>
      </c>
      <c r="B32" t="s">
        <v>507</v>
      </c>
    </row>
    <row r="33" spans="1:2">
      <c r="A33" t="s">
        <v>488</v>
      </c>
      <c r="B33" t="s">
        <v>508</v>
      </c>
    </row>
    <row r="34" spans="1:2">
      <c r="A34" t="s">
        <v>489</v>
      </c>
      <c r="B34" t="s">
        <v>509</v>
      </c>
    </row>
    <row r="35" spans="1:2">
      <c r="A35" t="s">
        <v>490</v>
      </c>
      <c r="B35" t="s">
        <v>510</v>
      </c>
    </row>
    <row r="36" spans="1:2">
      <c r="A36" t="s">
        <v>491</v>
      </c>
      <c r="B36" t="s">
        <v>511</v>
      </c>
    </row>
    <row r="37" spans="1:2">
      <c r="A37" t="s">
        <v>492</v>
      </c>
      <c r="B37" t="s">
        <v>512</v>
      </c>
    </row>
    <row r="38" spans="1:2">
      <c r="A38" t="s">
        <v>493</v>
      </c>
      <c r="B38" t="s">
        <v>513</v>
      </c>
    </row>
    <row r="39" spans="1:2">
      <c r="A39" t="s">
        <v>494</v>
      </c>
      <c r="B39" t="s">
        <v>514</v>
      </c>
    </row>
    <row r="40" spans="1:2">
      <c r="A40" t="s">
        <v>495</v>
      </c>
      <c r="B40" t="s">
        <v>515</v>
      </c>
    </row>
    <row r="41" spans="1:2">
      <c r="A41" t="s">
        <v>496</v>
      </c>
      <c r="B41" t="s">
        <v>516</v>
      </c>
    </row>
    <row r="42" spans="1:2">
      <c r="A42" t="s">
        <v>497</v>
      </c>
      <c r="B42" t="s">
        <v>517</v>
      </c>
    </row>
    <row r="43" spans="1:2">
      <c r="A43" t="s">
        <v>498</v>
      </c>
      <c r="B43" t="s">
        <v>518</v>
      </c>
    </row>
    <row r="44" spans="1:2">
      <c r="A44" t="s">
        <v>499</v>
      </c>
      <c r="B44" t="s">
        <v>519</v>
      </c>
    </row>
    <row r="45" spans="1:2">
      <c r="A45" t="s">
        <v>500</v>
      </c>
      <c r="B45" t="s">
        <v>520</v>
      </c>
    </row>
    <row r="46" spans="1:2">
      <c r="A46" t="s">
        <v>501</v>
      </c>
      <c r="B46" t="s">
        <v>521</v>
      </c>
    </row>
    <row r="47" spans="1:2">
      <c r="A47" t="s">
        <v>502</v>
      </c>
      <c r="B47" t="s">
        <v>522</v>
      </c>
    </row>
    <row r="48" spans="1:2">
      <c r="A48" t="s">
        <v>503</v>
      </c>
      <c r="B48" t="s">
        <v>523</v>
      </c>
    </row>
    <row r="49" spans="1:2">
      <c r="A49" t="s">
        <v>504</v>
      </c>
      <c r="B49" t="s">
        <v>524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BigQuery_schema</vt:lpstr>
      <vt:lpstr>Raw</vt:lpstr>
      <vt:lpstr>Refined</vt:lpstr>
      <vt:lpstr>Denorm_Cand</vt:lpstr>
      <vt:lpstr>File_name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dc:creator>
  <cp:lastModifiedBy>Chakra</cp:lastModifiedBy>
  <dcterms:created xsi:type="dcterms:W3CDTF">2018-02-08T11:57:45Z</dcterms:created>
  <dcterms:modified xsi:type="dcterms:W3CDTF">2018-03-05T14:36:39Z</dcterms:modified>
</cp:coreProperties>
</file>