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3895" windowHeight="9975"/>
  </bookViews>
  <sheets>
    <sheet name="Letters" sheetId="1" r:id="rId1"/>
    <sheet name="Sheet2" sheetId="2" r:id="rId2"/>
    <sheet name="Route" sheetId="3" r:id="rId3"/>
  </sheets>
  <calcPr calcId="125725"/>
</workbook>
</file>

<file path=xl/calcChain.xml><?xml version="1.0" encoding="utf-8"?>
<calcChain xmlns="http://schemas.openxmlformats.org/spreadsheetml/2006/main">
  <c r="K49" i="1"/>
  <c r="N49" s="1"/>
  <c r="K48"/>
  <c r="N48" s="1"/>
  <c r="K47"/>
  <c r="N47" s="1"/>
  <c r="K46"/>
  <c r="N46" s="1"/>
  <c r="K45"/>
  <c r="N45" s="1"/>
  <c r="K44"/>
  <c r="N44" s="1"/>
  <c r="K43"/>
  <c r="N43" s="1"/>
  <c r="K42"/>
  <c r="N42" s="1"/>
  <c r="K41"/>
  <c r="N41" s="1"/>
  <c r="K40"/>
  <c r="N40" s="1"/>
  <c r="K38"/>
  <c r="N38" s="1"/>
  <c r="K37"/>
  <c r="N37" s="1"/>
  <c r="K36"/>
  <c r="N36" s="1"/>
  <c r="K35"/>
  <c r="N35" s="1"/>
  <c r="N34"/>
  <c r="K34"/>
  <c r="K33"/>
  <c r="N33" s="1"/>
  <c r="K32"/>
  <c r="N32" s="1"/>
  <c r="K31"/>
  <c r="N31" s="1"/>
  <c r="K30"/>
  <c r="N30" s="1"/>
  <c r="K29"/>
  <c r="N29" s="1"/>
  <c r="K28"/>
  <c r="N28" s="1"/>
  <c r="K27"/>
  <c r="N27" s="1"/>
  <c r="K26"/>
  <c r="N26" s="1"/>
  <c r="K25"/>
  <c r="N25" s="1"/>
  <c r="K24"/>
  <c r="N24" s="1"/>
  <c r="K23"/>
  <c r="N23" s="1"/>
  <c r="K22"/>
  <c r="N22" s="1"/>
  <c r="K21"/>
  <c r="N21" s="1"/>
  <c r="K20"/>
  <c r="N20" s="1"/>
  <c r="K19"/>
  <c r="N19" s="1"/>
  <c r="K18"/>
  <c r="N18" s="1"/>
  <c r="K17"/>
  <c r="N17" s="1"/>
  <c r="N16"/>
  <c r="K16"/>
  <c r="K15"/>
  <c r="N15" s="1"/>
  <c r="K14"/>
  <c r="N14" s="1"/>
  <c r="K13"/>
  <c r="N13" s="1"/>
  <c r="K12"/>
  <c r="N12" s="1"/>
  <c r="K11"/>
  <c r="N11" s="1"/>
  <c r="K10"/>
  <c r="N10" s="1"/>
  <c r="K9"/>
  <c r="N9" s="1"/>
  <c r="K8"/>
  <c r="N8" s="1"/>
  <c r="K7"/>
  <c r="N7" s="1"/>
  <c r="K6"/>
  <c r="N6" s="1"/>
  <c r="K5"/>
  <c r="N5" s="1"/>
  <c r="K4"/>
  <c r="N4" s="1"/>
  <c r="K3"/>
  <c r="N3" s="1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D42"/>
  <c r="D41"/>
  <c r="D40"/>
  <c r="E49"/>
  <c r="D49"/>
  <c r="F49" s="1"/>
  <c r="G49" s="1"/>
  <c r="E48"/>
  <c r="D48"/>
  <c r="E47"/>
  <c r="D47"/>
  <c r="E46"/>
  <c r="D46"/>
  <c r="E45"/>
  <c r="D45"/>
  <c r="E44"/>
  <c r="D44"/>
  <c r="E43"/>
  <c r="D43"/>
  <c r="F43" s="1"/>
  <c r="G43" s="1"/>
  <c r="E42"/>
  <c r="E41"/>
  <c r="E40"/>
  <c r="D38"/>
  <c r="D37"/>
  <c r="D36"/>
  <c r="D35"/>
  <c r="D34"/>
  <c r="D33"/>
  <c r="D32"/>
  <c r="D31"/>
  <c r="E32"/>
  <c r="D30"/>
  <c r="E38"/>
  <c r="E37"/>
  <c r="E36"/>
  <c r="E35"/>
  <c r="E34"/>
  <c r="E33"/>
  <c r="E31"/>
  <c r="E30"/>
  <c r="E29"/>
  <c r="D2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F13" s="1"/>
  <c r="G13" s="1"/>
  <c r="D13"/>
  <c r="E12"/>
  <c r="D12"/>
  <c r="E11"/>
  <c r="D11"/>
  <c r="F11" s="1"/>
  <c r="G11" s="1"/>
  <c r="E10"/>
  <c r="D10"/>
  <c r="E9"/>
  <c r="D9"/>
  <c r="E8"/>
  <c r="D8"/>
  <c r="E7"/>
  <c r="D7"/>
  <c r="E6"/>
  <c r="D6"/>
  <c r="E5"/>
  <c r="D5"/>
  <c r="F5" s="1"/>
  <c r="G5" s="1"/>
  <c r="E4"/>
  <c r="E3"/>
  <c r="D3"/>
  <c r="D4"/>
  <c r="O3"/>
  <c r="F25" l="1"/>
  <c r="G25" s="1"/>
  <c r="F12"/>
  <c r="G12" s="1"/>
  <c r="F34"/>
  <c r="G34" s="1"/>
  <c r="F45"/>
  <c r="G45" s="1"/>
  <c r="F33"/>
  <c r="G33" s="1"/>
  <c r="F44"/>
  <c r="G44" s="1"/>
  <c r="F35"/>
  <c r="G35" s="1"/>
  <c r="F17"/>
  <c r="G17" s="1"/>
  <c r="F23"/>
  <c r="G23" s="1"/>
  <c r="F29"/>
  <c r="G29" s="1"/>
  <c r="F10"/>
  <c r="G10" s="1"/>
  <c r="F16"/>
  <c r="G16" s="1"/>
  <c r="F22"/>
  <c r="G22" s="1"/>
  <c r="F28"/>
  <c r="G28" s="1"/>
  <c r="F30"/>
  <c r="G30" s="1"/>
  <c r="F14"/>
  <c r="G14" s="1"/>
  <c r="F20"/>
  <c r="G20" s="1"/>
  <c r="F9"/>
  <c r="G9" s="1"/>
  <c r="F27"/>
  <c r="G27" s="1"/>
  <c r="F38"/>
  <c r="G38" s="1"/>
  <c r="F26"/>
  <c r="G26" s="1"/>
  <c r="F36"/>
  <c r="G36" s="1"/>
  <c r="F46"/>
  <c r="G46" s="1"/>
  <c r="F7"/>
  <c r="G7" s="1"/>
  <c r="F19"/>
  <c r="G19" s="1"/>
  <c r="F15"/>
  <c r="G15" s="1"/>
  <c r="F47"/>
  <c r="G47" s="1"/>
  <c r="F8"/>
  <c r="G8" s="1"/>
  <c r="F37"/>
  <c r="G37" s="1"/>
  <c r="F6"/>
  <c r="G6" s="1"/>
  <c r="F18"/>
  <c r="G18" s="1"/>
  <c r="F24"/>
  <c r="G24" s="1"/>
  <c r="F31"/>
  <c r="G31" s="1"/>
  <c r="F42"/>
  <c r="G42" s="1"/>
  <c r="F41"/>
  <c r="G41" s="1"/>
  <c r="F3"/>
  <c r="G3" s="1"/>
  <c r="F4"/>
  <c r="G4" s="1"/>
  <c r="F32"/>
  <c r="G32" s="1"/>
  <c r="F40"/>
  <c r="G40" s="1"/>
  <c r="F48"/>
  <c r="G48" s="1"/>
  <c r="F21"/>
  <c r="G21" s="1"/>
</calcChain>
</file>

<file path=xl/sharedStrings.xml><?xml version="1.0" encoding="utf-8"?>
<sst xmlns="http://schemas.openxmlformats.org/spreadsheetml/2006/main" count="157" uniqueCount="103">
  <si>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</si>
  <si>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</si>
  <si>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</si>
  <si>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</si>
  <si>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</si>
  <si>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</si>
  <si>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</si>
  <si>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</si>
  <si>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</si>
  <si>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</si>
  <si>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</si>
  <si>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</si>
  <si>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</si>
  <si>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</si>
  <si>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</si>
  <si>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</si>
  <si>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</si>
  <si>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</si>
  <si>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</si>
  <si>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</si>
  <si>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</si>
  <si>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</si>
  <si>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</si>
  <si>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</si>
  <si>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</si>
  <si>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</si>
  <si>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ABCDEFGH</t>
  </si>
  <si>
    <t>IJKLMNU?</t>
  </si>
  <si>
    <t>?IJKLMNU</t>
  </si>
  <si>
    <t>36</t>
  </si>
  <si>
    <t>224</t>
  </si>
  <si>
    <t>1</t>
  </si>
  <si>
    <t>208</t>
  </si>
  <si>
    <t>176</t>
  </si>
  <si>
    <t>4</t>
  </si>
  <si>
    <t>148</t>
  </si>
  <si>
    <t>188</t>
  </si>
  <si>
    <t>30</t>
  </si>
  <si>
    <t>128</t>
  </si>
  <si>
    <t>136</t>
  </si>
  <si>
    <t>16</t>
  </si>
  <si>
    <t>72</t>
  </si>
  <si>
    <t>192</t>
  </si>
  <si>
    <t>140</t>
  </si>
  <si>
    <t>68</t>
  </si>
  <si>
    <t>144</t>
  </si>
  <si>
    <t>11000000</t>
  </si>
  <si>
    <t>0</t>
  </si>
  <si>
    <t>100</t>
  </si>
  <si>
    <t>00000000</t>
  </si>
  <si>
    <t>10000000</t>
  </si>
  <si>
    <t>00100000</t>
  </si>
  <si>
    <t>7 6 5 4 3 2 1 0</t>
  </si>
  <si>
    <t>a b c d e f g h</t>
  </si>
  <si>
    <t>i j k l m n u ?</t>
  </si>
  <si>
    <t>Byte 1</t>
  </si>
  <si>
    <t>Byte2</t>
  </si>
  <si>
    <t>A2H</t>
  </si>
  <si>
    <t>I2N</t>
  </si>
  <si>
    <t>xx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</si>
  <si>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</si>
  <si>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</si>
  <si>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</si>
  <si>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</si>
  <si>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</si>
  <si>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</si>
  <si>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</si>
  <si>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</si>
  <si>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</si>
  <si>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</si>
  <si>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</si>
  <si>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</si>
  <si>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</si>
  <si>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</si>
  <si>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u</t>
  </si>
  <si>
    <t>Tube pin</t>
  </si>
  <si>
    <t>Chip Pin</t>
  </si>
  <si>
    <t>Chip Port</t>
  </si>
  <si>
    <t>Tube Seg</t>
  </si>
  <si>
    <t>label</t>
  </si>
  <si>
    <t>B7971</t>
  </si>
  <si>
    <t>B5971</t>
  </si>
  <si>
    <t>C5</t>
  </si>
  <si>
    <t>C6</t>
  </si>
  <si>
    <t>B4</t>
  </si>
  <si>
    <t>C0</t>
  </si>
  <si>
    <t>A4</t>
  </si>
  <si>
    <t>A0</t>
  </si>
  <si>
    <t>C7</t>
  </si>
  <si>
    <t>C3</t>
  </si>
  <si>
    <t>C4</t>
  </si>
  <si>
    <t>B6</t>
  </si>
  <si>
    <t>C2</t>
  </si>
  <si>
    <t>A1</t>
  </si>
  <si>
    <t>A5</t>
  </si>
  <si>
    <t>C1</t>
  </si>
  <si>
    <t>A2</t>
  </si>
  <si>
    <t>; EEPROM  CODE FOR UDCs    ; Defaults set into EEPROM of chip for compiled HEX.</t>
  </si>
  <si>
    <t>eeprom 116,[  1, 16, 96,  0, 0,160, 16, 68, 2,  8,196, 80,248,  20,  0, 68,  1, 84,  0, 40,  2, 128]</t>
  </si>
  <si>
    <t>eeprom 138,[  3,128,  1,192, 0,224,  0,112, 0, 56,  0, 28,  2,  12,  3,  4]</t>
  </si>
  <si>
    <t>Byte 2</t>
  </si>
  <si>
    <t>Byte1&amp;2</t>
  </si>
  <si>
    <t>Both Bytes</t>
  </si>
</sst>
</file>

<file path=xl/styles.xml><?xml version="1.0" encoding="utf-8"?>
<styleSheet xmlns="http://schemas.openxmlformats.org/spreadsheetml/2006/main">
  <numFmts count="2">
    <numFmt numFmtId="164" formatCode="00000000"/>
    <numFmt numFmtId="165" formatCode="0000000"/>
  </numFmts>
  <fonts count="2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3"/>
  <sheetViews>
    <sheetView tabSelected="1" workbookViewId="0">
      <selection activeCell="O3" sqref="O3"/>
    </sheetView>
  </sheetViews>
  <sheetFormatPr defaultRowHeight="15"/>
  <cols>
    <col min="1" max="1" width="2.85546875" customWidth="1"/>
    <col min="2" max="3" width="11.5703125" customWidth="1"/>
    <col min="6" max="6" width="9.85546875" style="5" customWidth="1"/>
    <col min="7" max="7" width="21.7109375" style="5" customWidth="1"/>
    <col min="8" max="8" width="3.5703125" style="5" customWidth="1"/>
    <col min="9" max="10" width="9.140625" style="5"/>
    <col min="11" max="11" width="9.5703125" style="5" customWidth="1"/>
    <col min="12" max="12" width="11.42578125" style="5" customWidth="1"/>
    <col min="13" max="13" width="12.140625" style="6" customWidth="1"/>
    <col min="14" max="14" width="21.42578125" style="5" customWidth="1"/>
    <col min="15" max="15" width="12.5703125" customWidth="1"/>
  </cols>
  <sheetData>
    <row r="1" spans="1:15">
      <c r="D1" s="1" t="s">
        <v>81</v>
      </c>
      <c r="I1" s="1" t="s">
        <v>80</v>
      </c>
    </row>
    <row r="2" spans="1:15">
      <c r="A2" s="1"/>
      <c r="B2" s="1" t="s">
        <v>26</v>
      </c>
      <c r="C2" s="1" t="s">
        <v>27</v>
      </c>
      <c r="D2" s="1" t="s">
        <v>55</v>
      </c>
      <c r="E2" s="1" t="s">
        <v>100</v>
      </c>
      <c r="F2" s="1" t="s">
        <v>101</v>
      </c>
      <c r="G2" s="1" t="s">
        <v>102</v>
      </c>
      <c r="H2" s="1"/>
      <c r="I2" s="1" t="s">
        <v>55</v>
      </c>
      <c r="J2" s="1" t="s">
        <v>100</v>
      </c>
      <c r="K2" s="1" t="s">
        <v>101</v>
      </c>
      <c r="L2" s="1" t="s">
        <v>26</v>
      </c>
      <c r="M2" s="2" t="s">
        <v>28</v>
      </c>
      <c r="N2" s="1" t="s">
        <v>102</v>
      </c>
    </row>
    <row r="3" spans="1:15">
      <c r="A3" s="1" t="s">
        <v>0</v>
      </c>
      <c r="B3" s="3">
        <v>11101100</v>
      </c>
      <c r="C3" s="3">
        <v>1001000</v>
      </c>
      <c r="D3" s="1">
        <f>BIN2DEC(B3)</f>
        <v>236</v>
      </c>
      <c r="E3" s="1">
        <f>BIN2DEC(C3)</f>
        <v>72</v>
      </c>
      <c r="F3" s="1">
        <f>(D3*256)+E3</f>
        <v>60488</v>
      </c>
      <c r="G3" s="1" t="str">
        <f>DEC2BIN(MOD(QUOTIENT(F3,256^1),256),8)&amp;DEC2BIN(MOD(QUOTIENT(F3,256^0),256),8)</f>
        <v>1110110001001000</v>
      </c>
      <c r="H3" s="1"/>
      <c r="I3" s="1">
        <v>236</v>
      </c>
      <c r="J3" s="1">
        <v>68</v>
      </c>
      <c r="K3" s="1">
        <f>I3*256+J3</f>
        <v>60484</v>
      </c>
      <c r="L3" s="3" t="str">
        <f>DEC2BIN(I3,8)</f>
        <v>11101100</v>
      </c>
      <c r="M3" s="4" t="str">
        <f>DEC2BIN(J3,8)</f>
        <v>01000100</v>
      </c>
      <c r="N3" s="1" t="str">
        <f>DEC2BIN(MOD(QUOTIENT(K3,256^1),256),8)&amp;DEC2BIN(MOD(QUOTIENT(K3,256^0),256),8)</f>
        <v>1110110001000100</v>
      </c>
      <c r="O3" t="e">
        <f ca="1">BITRSHIFT(13,1)</f>
        <v>#NAME?</v>
      </c>
    </row>
    <row r="4" spans="1:15">
      <c r="A4" s="1" t="s">
        <v>1</v>
      </c>
      <c r="B4" s="3">
        <v>11110001</v>
      </c>
      <c r="C4" s="3">
        <v>1000000</v>
      </c>
      <c r="D4" s="1">
        <f>BIN2DEC(B4)</f>
        <v>241</v>
      </c>
      <c r="E4" s="1">
        <f>BIN2DEC(C4)</f>
        <v>64</v>
      </c>
      <c r="F4" s="1">
        <f t="shared" ref="F4:F38" si="0">(D4*256)+E4</f>
        <v>61760</v>
      </c>
      <c r="G4" s="1" t="str">
        <f t="shared" ref="G4:G49" si="1">DEC2BIN(MOD(QUOTIENT(F4,256^1),256),8)&amp;DEC2BIN(MOD(QUOTIENT(F4,256^0),256),8)</f>
        <v>1111000101000000</v>
      </c>
      <c r="H4" s="1"/>
      <c r="I4" s="1">
        <v>241</v>
      </c>
      <c r="J4" s="1">
        <v>80</v>
      </c>
      <c r="K4" s="1">
        <f>I4*256+J4</f>
        <v>61776</v>
      </c>
      <c r="L4" s="3" t="str">
        <f t="shared" ref="L4:L38" si="2">DEC2BIN(I4,8)</f>
        <v>11110001</v>
      </c>
      <c r="M4" s="4" t="str">
        <f t="shared" ref="M4:M28" si="3">DEC2BIN(J4,8)</f>
        <v>01010000</v>
      </c>
      <c r="N4" s="1" t="str">
        <f>DEC2BIN(MOD(QUOTIENT(K4,256^1),256),8)&amp;DEC2BIN(MOD(QUOTIENT(K4,256^0),256),8)</f>
        <v>1111000101010000</v>
      </c>
    </row>
    <row r="5" spans="1:15">
      <c r="A5" s="1" t="s">
        <v>2</v>
      </c>
      <c r="B5" s="3">
        <v>10011100</v>
      </c>
      <c r="C5" s="3">
        <v>0</v>
      </c>
      <c r="D5" s="1">
        <f t="shared" ref="D5:D38" si="4">BIN2DEC(B5)</f>
        <v>156</v>
      </c>
      <c r="E5" s="1">
        <f t="shared" ref="E5:E38" si="5">BIN2DEC(C5)</f>
        <v>0</v>
      </c>
      <c r="F5" s="1">
        <f t="shared" si="0"/>
        <v>39936</v>
      </c>
      <c r="G5" s="1" t="str">
        <f t="shared" si="1"/>
        <v>1001110000000000</v>
      </c>
      <c r="H5" s="1"/>
      <c r="I5" s="1">
        <v>156</v>
      </c>
      <c r="J5" s="1">
        <v>0</v>
      </c>
      <c r="K5" s="1">
        <f>I5*256+J5</f>
        <v>39936</v>
      </c>
      <c r="L5" s="3" t="str">
        <f t="shared" si="2"/>
        <v>10011100</v>
      </c>
      <c r="M5" s="4" t="str">
        <f t="shared" si="3"/>
        <v>00000000</v>
      </c>
      <c r="N5" s="1" t="str">
        <f>DEC2BIN(MOD(QUOTIENT(K5,256^1),256),8)&amp;DEC2BIN(MOD(QUOTIENT(K5,256^0),256),8)</f>
        <v>1001110000000000</v>
      </c>
    </row>
    <row r="6" spans="1:15">
      <c r="A6" s="1" t="s">
        <v>3</v>
      </c>
      <c r="B6" s="3">
        <v>11110001</v>
      </c>
      <c r="C6" s="3">
        <v>0</v>
      </c>
      <c r="D6" s="1">
        <f t="shared" si="4"/>
        <v>241</v>
      </c>
      <c r="E6" s="1">
        <f t="shared" si="5"/>
        <v>0</v>
      </c>
      <c r="F6" s="1">
        <f t="shared" si="0"/>
        <v>61696</v>
      </c>
      <c r="G6" s="1" t="str">
        <f t="shared" si="1"/>
        <v>1111000100000000</v>
      </c>
      <c r="H6" s="1"/>
      <c r="I6" s="1">
        <v>241</v>
      </c>
      <c r="J6" s="1" t="s">
        <v>47</v>
      </c>
      <c r="K6" s="1">
        <f>I6*256+J6</f>
        <v>61696</v>
      </c>
      <c r="L6" s="3" t="str">
        <f t="shared" si="2"/>
        <v>11110001</v>
      </c>
      <c r="M6" s="4" t="str">
        <f t="shared" si="3"/>
        <v>00000000</v>
      </c>
      <c r="N6" s="1" t="str">
        <f>DEC2BIN(MOD(QUOTIENT(K6,256^1),256),8)&amp;DEC2BIN(MOD(QUOTIENT(K6,256^0),256),8)</f>
        <v>1111000100000000</v>
      </c>
    </row>
    <row r="7" spans="1:15">
      <c r="A7" s="1" t="s">
        <v>4</v>
      </c>
      <c r="B7" s="3">
        <v>10011100</v>
      </c>
      <c r="C7" s="3">
        <v>1000</v>
      </c>
      <c r="D7" s="1">
        <f t="shared" si="4"/>
        <v>156</v>
      </c>
      <c r="E7" s="1">
        <f t="shared" si="5"/>
        <v>8</v>
      </c>
      <c r="F7" s="1">
        <f t="shared" si="0"/>
        <v>39944</v>
      </c>
      <c r="G7" s="1" t="str">
        <f t="shared" si="1"/>
        <v>1001110000001000</v>
      </c>
      <c r="H7" s="1"/>
      <c r="I7" s="1">
        <v>156</v>
      </c>
      <c r="J7" s="1">
        <v>68</v>
      </c>
      <c r="K7" s="1">
        <f>I7*256+J7</f>
        <v>40004</v>
      </c>
      <c r="L7" s="3" t="str">
        <f t="shared" si="2"/>
        <v>10011100</v>
      </c>
      <c r="M7" s="4" t="str">
        <f t="shared" si="3"/>
        <v>01000100</v>
      </c>
      <c r="N7" s="1" t="str">
        <f>DEC2BIN(MOD(QUOTIENT(K7,256^1),256),8)&amp;DEC2BIN(MOD(QUOTIENT(K7,256^0),256),8)</f>
        <v>1001110001000100</v>
      </c>
    </row>
    <row r="8" spans="1:15">
      <c r="A8" s="1" t="s">
        <v>5</v>
      </c>
      <c r="B8" s="3">
        <v>10001100</v>
      </c>
      <c r="C8" s="3">
        <v>1000</v>
      </c>
      <c r="D8" s="1">
        <f t="shared" si="4"/>
        <v>140</v>
      </c>
      <c r="E8" s="1">
        <f t="shared" si="5"/>
        <v>8</v>
      </c>
      <c r="F8" s="1">
        <f t="shared" si="0"/>
        <v>35848</v>
      </c>
      <c r="G8" s="1" t="str">
        <f t="shared" si="1"/>
        <v>1000110000001000</v>
      </c>
      <c r="H8" s="1"/>
      <c r="I8" s="1">
        <v>140</v>
      </c>
      <c r="J8" s="1">
        <v>4</v>
      </c>
      <c r="K8" s="1">
        <f>I8*256+J8</f>
        <v>35844</v>
      </c>
      <c r="L8" s="3" t="str">
        <f t="shared" si="2"/>
        <v>10001100</v>
      </c>
      <c r="M8" s="4" t="str">
        <f t="shared" si="3"/>
        <v>00000100</v>
      </c>
      <c r="N8" s="1" t="str">
        <f>DEC2BIN(MOD(QUOTIENT(K8,256^1),256),8)&amp;DEC2BIN(MOD(QUOTIENT(K8,256^0),256),8)</f>
        <v>1000110000000100</v>
      </c>
    </row>
    <row r="9" spans="1:15">
      <c r="A9" s="1" t="s">
        <v>6</v>
      </c>
      <c r="B9" s="3">
        <v>10111100</v>
      </c>
      <c r="C9" s="3">
        <v>1000000</v>
      </c>
      <c r="D9" s="1">
        <f t="shared" si="4"/>
        <v>188</v>
      </c>
      <c r="E9" s="1">
        <f t="shared" si="5"/>
        <v>64</v>
      </c>
      <c r="F9" s="1">
        <f t="shared" si="0"/>
        <v>48192</v>
      </c>
      <c r="G9" s="1" t="str">
        <f t="shared" si="1"/>
        <v>1011110001000000</v>
      </c>
      <c r="H9" s="1"/>
      <c r="I9" s="1">
        <v>188</v>
      </c>
      <c r="J9" s="1">
        <v>64</v>
      </c>
      <c r="K9" s="1">
        <f>I9*256+J9</f>
        <v>48192</v>
      </c>
      <c r="L9" s="3" t="str">
        <f t="shared" si="2"/>
        <v>10111100</v>
      </c>
      <c r="M9" s="4" t="str">
        <f t="shared" si="3"/>
        <v>01000000</v>
      </c>
      <c r="N9" s="1" t="str">
        <f>DEC2BIN(MOD(QUOTIENT(K9,256^1),256),8)&amp;DEC2BIN(MOD(QUOTIENT(K9,256^0),256),8)</f>
        <v>1011110001000000</v>
      </c>
    </row>
    <row r="10" spans="1:15">
      <c r="A10" s="1" t="s">
        <v>7</v>
      </c>
      <c r="B10" s="3">
        <v>1101100</v>
      </c>
      <c r="C10" s="3">
        <v>1001000</v>
      </c>
      <c r="D10" s="1">
        <f t="shared" si="4"/>
        <v>108</v>
      </c>
      <c r="E10" s="1">
        <f t="shared" si="5"/>
        <v>72</v>
      </c>
      <c r="F10" s="1">
        <f t="shared" si="0"/>
        <v>27720</v>
      </c>
      <c r="G10" s="1" t="str">
        <f t="shared" si="1"/>
        <v>0110110001001000</v>
      </c>
      <c r="H10" s="1"/>
      <c r="I10" s="1">
        <v>108</v>
      </c>
      <c r="J10" s="1">
        <v>68</v>
      </c>
      <c r="K10" s="1">
        <f>I10*256+J10</f>
        <v>27716</v>
      </c>
      <c r="L10" s="3" t="str">
        <f t="shared" si="2"/>
        <v>01101100</v>
      </c>
      <c r="M10" s="4" t="str">
        <f t="shared" si="3"/>
        <v>01000100</v>
      </c>
      <c r="N10" s="1" t="str">
        <f>DEC2BIN(MOD(QUOTIENT(K10,256^1),256),8)&amp;DEC2BIN(MOD(QUOTIENT(K10,256^0),256),8)</f>
        <v>0110110001000100</v>
      </c>
    </row>
    <row r="11" spans="1:15">
      <c r="A11" s="1" t="s">
        <v>8</v>
      </c>
      <c r="B11" s="3">
        <v>10010001</v>
      </c>
      <c r="C11" s="3">
        <v>0</v>
      </c>
      <c r="D11" s="1">
        <f t="shared" si="4"/>
        <v>145</v>
      </c>
      <c r="E11" s="1">
        <f t="shared" si="5"/>
        <v>0</v>
      </c>
      <c r="F11" s="1">
        <f t="shared" si="0"/>
        <v>37120</v>
      </c>
      <c r="G11" s="1" t="str">
        <f t="shared" si="1"/>
        <v>1001000100000000</v>
      </c>
      <c r="H11" s="1"/>
      <c r="I11" s="1">
        <v>145</v>
      </c>
      <c r="J11" s="1">
        <v>16</v>
      </c>
      <c r="K11" s="1">
        <f>I11*256+J11</f>
        <v>37136</v>
      </c>
      <c r="L11" s="3" t="str">
        <f t="shared" si="2"/>
        <v>10010001</v>
      </c>
      <c r="M11" s="4" t="str">
        <f t="shared" si="3"/>
        <v>00010000</v>
      </c>
      <c r="N11" s="1" t="str">
        <f>DEC2BIN(MOD(QUOTIENT(K11,256^1),256),8)&amp;DEC2BIN(MOD(QUOTIENT(K11,256^0),256),8)</f>
        <v>1001000100010000</v>
      </c>
    </row>
    <row r="12" spans="1:15">
      <c r="A12" s="1" t="s">
        <v>9</v>
      </c>
      <c r="B12" s="3">
        <v>1111000</v>
      </c>
      <c r="C12" s="3" t="s">
        <v>49</v>
      </c>
      <c r="D12" s="1">
        <f t="shared" si="4"/>
        <v>120</v>
      </c>
      <c r="E12" s="1">
        <f t="shared" si="5"/>
        <v>0</v>
      </c>
      <c r="F12" s="1">
        <f t="shared" si="0"/>
        <v>30720</v>
      </c>
      <c r="G12" s="1" t="str">
        <f t="shared" si="1"/>
        <v>0111100000000000</v>
      </c>
      <c r="H12" s="1"/>
      <c r="I12" s="1">
        <v>120</v>
      </c>
      <c r="J12" s="1">
        <v>0</v>
      </c>
      <c r="K12" s="1">
        <f>I12*256+J12</f>
        <v>30720</v>
      </c>
      <c r="L12" s="3" t="str">
        <f t="shared" si="2"/>
        <v>01111000</v>
      </c>
      <c r="M12" s="4" t="str">
        <f t="shared" si="3"/>
        <v>00000000</v>
      </c>
      <c r="N12" s="1" t="str">
        <f>DEC2BIN(MOD(QUOTIENT(K12,256^1),256),8)&amp;DEC2BIN(MOD(QUOTIENT(K12,256^0),256),8)</f>
        <v>0111100000000000</v>
      </c>
    </row>
    <row r="13" spans="1:15">
      <c r="A13" s="1" t="s">
        <v>10</v>
      </c>
      <c r="B13" s="3">
        <v>1100</v>
      </c>
      <c r="C13" s="3">
        <v>10101000</v>
      </c>
      <c r="D13" s="1">
        <f t="shared" si="4"/>
        <v>12</v>
      </c>
      <c r="E13" s="1">
        <f t="shared" si="5"/>
        <v>168</v>
      </c>
      <c r="F13" s="1">
        <f t="shared" si="0"/>
        <v>3240</v>
      </c>
      <c r="G13" s="1" t="str">
        <f t="shared" si="1"/>
        <v>0000110010101000</v>
      </c>
      <c r="H13" s="1"/>
      <c r="I13" s="1">
        <v>12</v>
      </c>
      <c r="J13" s="1">
        <v>164</v>
      </c>
      <c r="K13" s="1">
        <f>I13*256+J13</f>
        <v>3236</v>
      </c>
      <c r="L13" s="3" t="str">
        <f t="shared" si="2"/>
        <v>00001100</v>
      </c>
      <c r="M13" s="4" t="str">
        <f t="shared" si="3"/>
        <v>10100100</v>
      </c>
      <c r="N13" s="1" t="str">
        <f>DEC2BIN(MOD(QUOTIENT(K13,256^1),256),8)&amp;DEC2BIN(MOD(QUOTIENT(K13,256^0),256),8)</f>
        <v>0000110010100100</v>
      </c>
    </row>
    <row r="14" spans="1:15">
      <c r="A14" s="1" t="s">
        <v>11</v>
      </c>
      <c r="B14" s="3">
        <v>11100</v>
      </c>
      <c r="C14" s="3" t="s">
        <v>49</v>
      </c>
      <c r="D14" s="1">
        <f t="shared" si="4"/>
        <v>28</v>
      </c>
      <c r="E14" s="1">
        <f t="shared" si="5"/>
        <v>0</v>
      </c>
      <c r="F14" s="1">
        <f t="shared" si="0"/>
        <v>7168</v>
      </c>
      <c r="G14" s="1" t="str">
        <f t="shared" si="1"/>
        <v>0001110000000000</v>
      </c>
      <c r="H14" s="1"/>
      <c r="I14" s="1">
        <v>28</v>
      </c>
      <c r="J14" s="1">
        <v>0</v>
      </c>
      <c r="K14" s="1">
        <f>I14*256+J14</f>
        <v>7168</v>
      </c>
      <c r="L14" s="3" t="str">
        <f t="shared" si="2"/>
        <v>00011100</v>
      </c>
      <c r="M14" s="4" t="str">
        <f t="shared" si="3"/>
        <v>00000000</v>
      </c>
      <c r="N14" s="1" t="str">
        <f>DEC2BIN(MOD(QUOTIENT(K14,256^1),256),8)&amp;DEC2BIN(MOD(QUOTIENT(K14,256^0),256),8)</f>
        <v>0001110000000000</v>
      </c>
    </row>
    <row r="15" spans="1:15">
      <c r="A15" s="1" t="s">
        <v>12</v>
      </c>
      <c r="B15" s="3">
        <v>1101110</v>
      </c>
      <c r="C15" s="3" t="s">
        <v>50</v>
      </c>
      <c r="D15" s="1">
        <f t="shared" si="4"/>
        <v>110</v>
      </c>
      <c r="E15" s="1">
        <f t="shared" si="5"/>
        <v>128</v>
      </c>
      <c r="F15" s="1">
        <f t="shared" si="0"/>
        <v>28288</v>
      </c>
      <c r="G15" s="1" t="str">
        <f t="shared" si="1"/>
        <v>0110111010000000</v>
      </c>
      <c r="H15" s="1"/>
      <c r="I15" s="1">
        <v>110</v>
      </c>
      <c r="J15" s="1">
        <v>128</v>
      </c>
      <c r="K15" s="1">
        <f>I15*256+J15</f>
        <v>28288</v>
      </c>
      <c r="L15" s="3" t="str">
        <f t="shared" si="2"/>
        <v>01101110</v>
      </c>
      <c r="M15" s="4" t="str">
        <f t="shared" si="3"/>
        <v>10000000</v>
      </c>
      <c r="N15" s="1" t="str">
        <f>DEC2BIN(MOD(QUOTIENT(K15,256^1),256),8)&amp;DEC2BIN(MOD(QUOTIENT(K15,256^0),256),8)</f>
        <v>0110111010000000</v>
      </c>
    </row>
    <row r="16" spans="1:15">
      <c r="A16" s="1" t="s">
        <v>13</v>
      </c>
      <c r="B16" s="3">
        <v>1101110</v>
      </c>
      <c r="C16" s="3" t="s">
        <v>51</v>
      </c>
      <c r="D16" s="1">
        <f t="shared" si="4"/>
        <v>110</v>
      </c>
      <c r="E16" s="1">
        <f t="shared" si="5"/>
        <v>32</v>
      </c>
      <c r="F16" s="1">
        <f t="shared" si="0"/>
        <v>28192</v>
      </c>
      <c r="G16" s="1" t="str">
        <f t="shared" si="1"/>
        <v>0110111000100000</v>
      </c>
      <c r="H16" s="1"/>
      <c r="I16" s="1">
        <v>110</v>
      </c>
      <c r="J16" s="1">
        <v>32</v>
      </c>
      <c r="K16" s="1">
        <f>I16*256+J16</f>
        <v>28192</v>
      </c>
      <c r="L16" s="3" t="str">
        <f t="shared" si="2"/>
        <v>01101110</v>
      </c>
      <c r="M16" s="4" t="str">
        <f t="shared" si="3"/>
        <v>00100000</v>
      </c>
      <c r="N16" s="1" t="str">
        <f>DEC2BIN(MOD(QUOTIENT(K16,256^1),256),8)&amp;DEC2BIN(MOD(QUOTIENT(K16,256^0),256),8)</f>
        <v>0110111000100000</v>
      </c>
    </row>
    <row r="17" spans="1:14">
      <c r="A17" s="1" t="s">
        <v>14</v>
      </c>
      <c r="B17" s="3">
        <v>11111100</v>
      </c>
      <c r="C17" s="3">
        <v>0</v>
      </c>
      <c r="D17" s="1">
        <f t="shared" si="4"/>
        <v>252</v>
      </c>
      <c r="E17" s="1">
        <f t="shared" si="5"/>
        <v>0</v>
      </c>
      <c r="F17" s="1">
        <f t="shared" si="0"/>
        <v>64512</v>
      </c>
      <c r="G17" s="1" t="str">
        <f t="shared" si="1"/>
        <v>1111110000000000</v>
      </c>
      <c r="H17" s="1"/>
      <c r="I17" s="1">
        <v>252</v>
      </c>
      <c r="J17" s="1" t="s">
        <v>48</v>
      </c>
      <c r="K17" s="1">
        <f>I17*256+J17</f>
        <v>64612</v>
      </c>
      <c r="L17" s="3" t="str">
        <f t="shared" si="2"/>
        <v>11111100</v>
      </c>
      <c r="M17" s="4" t="str">
        <f t="shared" si="3"/>
        <v>01100100</v>
      </c>
      <c r="N17" s="1" t="str">
        <f>DEC2BIN(MOD(QUOTIENT(K17,256^1),256),8)&amp;DEC2BIN(MOD(QUOTIENT(K17,256^0),256),8)</f>
        <v>1111110001100100</v>
      </c>
    </row>
    <row r="18" spans="1:14">
      <c r="A18" s="1" t="s">
        <v>15</v>
      </c>
      <c r="B18" s="3">
        <v>11001100</v>
      </c>
      <c r="C18" s="3">
        <v>1001000</v>
      </c>
      <c r="D18" s="1">
        <f t="shared" si="4"/>
        <v>204</v>
      </c>
      <c r="E18" s="1">
        <f t="shared" si="5"/>
        <v>72</v>
      </c>
      <c r="F18" s="1">
        <f t="shared" si="0"/>
        <v>52296</v>
      </c>
      <c r="G18" s="1" t="str">
        <f t="shared" si="1"/>
        <v>1100110001001000</v>
      </c>
      <c r="H18" s="1"/>
      <c r="I18" s="1">
        <v>204</v>
      </c>
      <c r="J18" s="1">
        <v>68</v>
      </c>
      <c r="K18" s="1">
        <f>I18*256+J18</f>
        <v>52292</v>
      </c>
      <c r="L18" s="3" t="str">
        <f t="shared" si="2"/>
        <v>11001100</v>
      </c>
      <c r="M18" s="4" t="str">
        <f t="shared" si="3"/>
        <v>01000100</v>
      </c>
      <c r="N18" s="1" t="str">
        <f>DEC2BIN(MOD(QUOTIENT(K18,256^1),256),8)&amp;DEC2BIN(MOD(QUOTIENT(K18,256^0),256),8)</f>
        <v>1100110001000100</v>
      </c>
    </row>
    <row r="19" spans="1:14">
      <c r="A19" s="1" t="s">
        <v>16</v>
      </c>
      <c r="B19" s="3">
        <v>11111100</v>
      </c>
      <c r="C19" s="3" t="s">
        <v>51</v>
      </c>
      <c r="D19" s="1">
        <f t="shared" si="4"/>
        <v>252</v>
      </c>
      <c r="E19" s="1">
        <f t="shared" si="5"/>
        <v>32</v>
      </c>
      <c r="F19" s="1">
        <f t="shared" si="0"/>
        <v>64544</v>
      </c>
      <c r="G19" s="1" t="str">
        <f t="shared" si="1"/>
        <v>1111110000100000</v>
      </c>
      <c r="H19" s="1"/>
      <c r="I19" s="1">
        <v>252</v>
      </c>
      <c r="J19" s="1">
        <v>32</v>
      </c>
      <c r="K19" s="1">
        <f>I19*256+J19</f>
        <v>64544</v>
      </c>
      <c r="L19" s="3" t="str">
        <f t="shared" si="2"/>
        <v>11111100</v>
      </c>
      <c r="M19" s="4" t="str">
        <f t="shared" si="3"/>
        <v>00100000</v>
      </c>
      <c r="N19" s="1" t="str">
        <f>DEC2BIN(MOD(QUOTIENT(K19,256^1),256),8)&amp;DEC2BIN(MOD(QUOTIENT(K19,256^0),256),8)</f>
        <v>1111110000100000</v>
      </c>
    </row>
    <row r="20" spans="1:14">
      <c r="A20" s="1" t="s">
        <v>17</v>
      </c>
      <c r="B20" s="3">
        <v>11001100</v>
      </c>
      <c r="C20" s="3">
        <v>1101000</v>
      </c>
      <c r="D20" s="1">
        <f t="shared" si="4"/>
        <v>204</v>
      </c>
      <c r="E20" s="1">
        <f t="shared" si="5"/>
        <v>104</v>
      </c>
      <c r="F20" s="1">
        <f t="shared" si="0"/>
        <v>52328</v>
      </c>
      <c r="G20" s="1" t="str">
        <f t="shared" si="1"/>
        <v>1100110001101000</v>
      </c>
      <c r="H20" s="1"/>
      <c r="I20" s="1">
        <v>204</v>
      </c>
      <c r="J20" s="1">
        <v>100</v>
      </c>
      <c r="K20" s="1">
        <f>I20*256+J20</f>
        <v>52324</v>
      </c>
      <c r="L20" s="3" t="str">
        <f t="shared" si="2"/>
        <v>11001100</v>
      </c>
      <c r="M20" s="4" t="str">
        <f t="shared" si="3"/>
        <v>01100100</v>
      </c>
      <c r="N20" s="1" t="str">
        <f>DEC2BIN(MOD(QUOTIENT(K20,256^1),256),8)&amp;DEC2BIN(MOD(QUOTIENT(K20,256^0),256),8)</f>
        <v>1100110001100100</v>
      </c>
    </row>
    <row r="21" spans="1:14">
      <c r="A21" s="1" t="s">
        <v>18</v>
      </c>
      <c r="B21" s="3">
        <v>10110100</v>
      </c>
      <c r="C21" s="3">
        <v>1001000</v>
      </c>
      <c r="D21" s="1">
        <f t="shared" si="4"/>
        <v>180</v>
      </c>
      <c r="E21" s="1">
        <f t="shared" si="5"/>
        <v>72</v>
      </c>
      <c r="F21" s="1">
        <f t="shared" si="0"/>
        <v>46152</v>
      </c>
      <c r="G21" s="1" t="str">
        <f t="shared" si="1"/>
        <v>1011010001001000</v>
      </c>
      <c r="H21" s="1"/>
      <c r="I21" s="1">
        <v>180</v>
      </c>
      <c r="J21" s="1">
        <v>68</v>
      </c>
      <c r="K21" s="1">
        <f>I21*256+J21</f>
        <v>46148</v>
      </c>
      <c r="L21" s="3" t="str">
        <f t="shared" si="2"/>
        <v>10110100</v>
      </c>
      <c r="M21" s="4" t="str">
        <f t="shared" si="3"/>
        <v>01000100</v>
      </c>
      <c r="N21" s="1" t="str">
        <f>DEC2BIN(MOD(QUOTIENT(K21,256^1),256),8)&amp;DEC2BIN(MOD(QUOTIENT(K21,256^0),256),8)</f>
        <v>1011010001000100</v>
      </c>
    </row>
    <row r="22" spans="1:14">
      <c r="A22" s="1" t="s">
        <v>19</v>
      </c>
      <c r="B22" s="3">
        <v>10000001</v>
      </c>
      <c r="C22" s="3">
        <v>0</v>
      </c>
      <c r="D22" s="1">
        <f t="shared" si="4"/>
        <v>129</v>
      </c>
      <c r="E22" s="1">
        <f t="shared" si="5"/>
        <v>0</v>
      </c>
      <c r="F22" s="1">
        <f t="shared" si="0"/>
        <v>33024</v>
      </c>
      <c r="G22" s="1" t="str">
        <f t="shared" si="1"/>
        <v>1000000100000000</v>
      </c>
      <c r="H22" s="1"/>
      <c r="I22" s="1">
        <v>129</v>
      </c>
      <c r="J22" s="1">
        <v>16</v>
      </c>
      <c r="K22" s="1">
        <f>I22*256+J22</f>
        <v>33040</v>
      </c>
      <c r="L22" s="3" t="str">
        <f t="shared" si="2"/>
        <v>10000001</v>
      </c>
      <c r="M22" s="4" t="str">
        <f t="shared" si="3"/>
        <v>00010000</v>
      </c>
      <c r="N22" s="1" t="str">
        <f>DEC2BIN(MOD(QUOTIENT(K22,256^1),256),8)&amp;DEC2BIN(MOD(QUOTIENT(K22,256^0),256),8)</f>
        <v>1000000100010000</v>
      </c>
    </row>
    <row r="23" spans="1:14">
      <c r="A23" s="1" t="s">
        <v>20</v>
      </c>
      <c r="B23" s="3">
        <v>1111100</v>
      </c>
      <c r="C23" s="3" t="s">
        <v>49</v>
      </c>
      <c r="D23" s="1">
        <f t="shared" si="4"/>
        <v>124</v>
      </c>
      <c r="E23" s="1">
        <f t="shared" si="5"/>
        <v>0</v>
      </c>
      <c r="F23" s="1">
        <f t="shared" si="0"/>
        <v>31744</v>
      </c>
      <c r="G23" s="1" t="str">
        <f t="shared" si="1"/>
        <v>0111110000000000</v>
      </c>
      <c r="H23" s="1"/>
      <c r="I23" s="1">
        <v>124</v>
      </c>
      <c r="J23" s="1">
        <v>0</v>
      </c>
      <c r="K23" s="1">
        <f>I23*256+J23</f>
        <v>31744</v>
      </c>
      <c r="L23" s="3" t="str">
        <f t="shared" si="2"/>
        <v>01111100</v>
      </c>
      <c r="M23" s="4" t="str">
        <f t="shared" si="3"/>
        <v>00000000</v>
      </c>
      <c r="N23" s="1" t="str">
        <f>DEC2BIN(MOD(QUOTIENT(K23,256^1),256),8)&amp;DEC2BIN(MOD(QUOTIENT(K23,256^0),256),8)</f>
        <v>0111110000000000</v>
      </c>
    </row>
    <row r="24" spans="1:14">
      <c r="A24" s="1" t="s">
        <v>21</v>
      </c>
      <c r="B24" s="3">
        <v>1100</v>
      </c>
      <c r="C24" s="3">
        <v>10010000</v>
      </c>
      <c r="D24" s="1">
        <f t="shared" si="4"/>
        <v>12</v>
      </c>
      <c r="E24" s="1">
        <f t="shared" si="5"/>
        <v>144</v>
      </c>
      <c r="F24" s="1">
        <f t="shared" si="0"/>
        <v>3216</v>
      </c>
      <c r="G24" s="1" t="str">
        <f t="shared" si="1"/>
        <v>0000110010010000</v>
      </c>
      <c r="H24" s="1"/>
      <c r="I24" s="1">
        <v>12</v>
      </c>
      <c r="J24" s="1">
        <v>136</v>
      </c>
      <c r="K24" s="1">
        <f>I24*256+J24</f>
        <v>3208</v>
      </c>
      <c r="L24" s="3" t="str">
        <f t="shared" si="2"/>
        <v>00001100</v>
      </c>
      <c r="M24" s="4" t="str">
        <f t="shared" si="3"/>
        <v>10001000</v>
      </c>
      <c r="N24" s="1" t="str">
        <f>DEC2BIN(MOD(QUOTIENT(K24,256^1),256),8)&amp;DEC2BIN(MOD(QUOTIENT(K24,256^0),256),8)</f>
        <v>0000110010001000</v>
      </c>
    </row>
    <row r="25" spans="1:14">
      <c r="A25" s="1" t="s">
        <v>22</v>
      </c>
      <c r="B25" s="3">
        <v>1101100</v>
      </c>
      <c r="C25" s="3">
        <v>110000</v>
      </c>
      <c r="D25" s="1">
        <f t="shared" si="4"/>
        <v>108</v>
      </c>
      <c r="E25" s="1">
        <f t="shared" si="5"/>
        <v>48</v>
      </c>
      <c r="F25" s="1">
        <f t="shared" si="0"/>
        <v>27696</v>
      </c>
      <c r="G25" s="1" t="str">
        <f t="shared" si="1"/>
        <v>0110110000110000</v>
      </c>
      <c r="H25" s="1"/>
      <c r="I25" s="1">
        <v>108</v>
      </c>
      <c r="J25" s="1">
        <v>40</v>
      </c>
      <c r="K25" s="1">
        <f>I25*256+J25</f>
        <v>27688</v>
      </c>
      <c r="L25" s="3" t="str">
        <f t="shared" si="2"/>
        <v>01101100</v>
      </c>
      <c r="M25" s="4" t="str">
        <f t="shared" si="3"/>
        <v>00101000</v>
      </c>
      <c r="N25" s="1" t="str">
        <f>DEC2BIN(MOD(QUOTIENT(K25,256^1),256),8)&amp;DEC2BIN(MOD(QUOTIENT(K25,256^0),256),8)</f>
        <v>0110110000101000</v>
      </c>
    </row>
    <row r="26" spans="1:14">
      <c r="A26" s="1" t="s">
        <v>23</v>
      </c>
      <c r="B26" s="3">
        <v>10</v>
      </c>
      <c r="C26" s="3">
        <v>10110000</v>
      </c>
      <c r="D26" s="1">
        <f t="shared" si="4"/>
        <v>2</v>
      </c>
      <c r="E26" s="1">
        <f t="shared" si="5"/>
        <v>176</v>
      </c>
      <c r="F26" s="1">
        <f t="shared" si="0"/>
        <v>688</v>
      </c>
      <c r="G26" s="1" t="str">
        <f t="shared" si="1"/>
        <v>0000001010110000</v>
      </c>
      <c r="H26" s="1"/>
      <c r="I26" s="1">
        <v>2</v>
      </c>
      <c r="J26" s="1">
        <v>168</v>
      </c>
      <c r="K26" s="1">
        <f>I26*256+J26</f>
        <v>680</v>
      </c>
      <c r="L26" s="3" t="str">
        <f t="shared" si="2"/>
        <v>00000010</v>
      </c>
      <c r="M26" s="4" t="str">
        <f t="shared" si="3"/>
        <v>10101000</v>
      </c>
      <c r="N26" s="1" t="str">
        <f>DEC2BIN(MOD(QUOTIENT(K26,256^1),256),8)&amp;DEC2BIN(MOD(QUOTIENT(K26,256^0),256),8)</f>
        <v>0000001010101000</v>
      </c>
    </row>
    <row r="27" spans="1:14">
      <c r="A27" s="1" t="s">
        <v>24</v>
      </c>
      <c r="B27" s="3">
        <v>10</v>
      </c>
      <c r="C27" s="3">
        <v>10010000</v>
      </c>
      <c r="D27" s="1">
        <f t="shared" si="4"/>
        <v>2</v>
      </c>
      <c r="E27" s="1">
        <f t="shared" si="5"/>
        <v>144</v>
      </c>
      <c r="F27" s="1">
        <f t="shared" si="0"/>
        <v>656</v>
      </c>
      <c r="G27" s="1" t="str">
        <f t="shared" si="1"/>
        <v>0000001010010000</v>
      </c>
      <c r="H27" s="1"/>
      <c r="I27" s="1">
        <v>2</v>
      </c>
      <c r="J27" s="1">
        <v>136</v>
      </c>
      <c r="K27" s="1">
        <f>I27*256+J27</f>
        <v>648</v>
      </c>
      <c r="L27" s="3" t="str">
        <f t="shared" si="2"/>
        <v>00000010</v>
      </c>
      <c r="M27" s="4" t="str">
        <f t="shared" si="3"/>
        <v>10001000</v>
      </c>
      <c r="N27" s="1" t="str">
        <f>DEC2BIN(MOD(QUOTIENT(K27,256^1),256),8)&amp;DEC2BIN(MOD(QUOTIENT(K27,256^0),256),8)</f>
        <v>0000001010001000</v>
      </c>
    </row>
    <row r="28" spans="1:14">
      <c r="A28" s="1" t="s">
        <v>25</v>
      </c>
      <c r="B28" s="3">
        <v>10010000</v>
      </c>
      <c r="C28" s="3">
        <v>10010000</v>
      </c>
      <c r="D28" s="1">
        <f t="shared" si="4"/>
        <v>144</v>
      </c>
      <c r="E28" s="1">
        <f t="shared" si="5"/>
        <v>144</v>
      </c>
      <c r="F28" s="1">
        <f t="shared" si="0"/>
        <v>37008</v>
      </c>
      <c r="G28" s="1" t="str">
        <f t="shared" si="1"/>
        <v>1001000010010000</v>
      </c>
      <c r="H28" s="1"/>
      <c r="I28" s="1">
        <v>144</v>
      </c>
      <c r="J28" s="1">
        <v>136</v>
      </c>
      <c r="K28" s="1">
        <f>I28*256+J28</f>
        <v>37000</v>
      </c>
      <c r="L28" s="3" t="str">
        <f t="shared" si="2"/>
        <v>10010000</v>
      </c>
      <c r="M28" s="4" t="str">
        <f t="shared" si="3"/>
        <v>10001000</v>
      </c>
      <c r="N28" s="1" t="str">
        <f>DEC2BIN(MOD(QUOTIENT(K28,256^1),256),8)&amp;DEC2BIN(MOD(QUOTIENT(K28,256^0),256),8)</f>
        <v>1001000010001000</v>
      </c>
    </row>
    <row r="29" spans="1:14">
      <c r="A29">
        <v>0</v>
      </c>
      <c r="B29" s="3">
        <v>11111100</v>
      </c>
      <c r="C29" s="3">
        <v>0</v>
      </c>
      <c r="D29" s="1">
        <f t="shared" si="4"/>
        <v>252</v>
      </c>
      <c r="E29" s="1">
        <f t="shared" si="5"/>
        <v>0</v>
      </c>
      <c r="F29" s="1">
        <f t="shared" si="0"/>
        <v>64512</v>
      </c>
      <c r="G29" s="1" t="str">
        <f t="shared" si="1"/>
        <v>1111110000000000</v>
      </c>
      <c r="I29" s="1">
        <v>252</v>
      </c>
      <c r="J29" s="1">
        <v>136</v>
      </c>
      <c r="K29" s="1">
        <f>I29*256+J29</f>
        <v>64648</v>
      </c>
      <c r="L29" s="3" t="str">
        <f t="shared" si="2"/>
        <v>11111100</v>
      </c>
      <c r="M29" s="4" t="str">
        <f t="shared" ref="M29:M38" si="6">DEC2BIN(J29,8)</f>
        <v>10001000</v>
      </c>
      <c r="N29" s="1" t="str">
        <f>DEC2BIN(MOD(QUOTIENT(K29,256^1),256),8)&amp;DEC2BIN(MOD(QUOTIENT(K29,256^0),256),8)</f>
        <v>1111110010001000</v>
      </c>
    </row>
    <row r="30" spans="1:14">
      <c r="A30">
        <v>1</v>
      </c>
      <c r="B30" s="3">
        <v>1100000</v>
      </c>
      <c r="C30" s="3">
        <v>0</v>
      </c>
      <c r="D30" s="1">
        <f t="shared" si="4"/>
        <v>96</v>
      </c>
      <c r="E30" s="1">
        <f t="shared" si="5"/>
        <v>0</v>
      </c>
      <c r="F30" s="1">
        <f t="shared" si="0"/>
        <v>24576</v>
      </c>
      <c r="G30" s="1" t="str">
        <f t="shared" si="1"/>
        <v>0110000000000000</v>
      </c>
      <c r="I30" s="1">
        <v>96</v>
      </c>
      <c r="J30" s="1">
        <v>0</v>
      </c>
      <c r="K30" s="1">
        <f>I30*256+J30</f>
        <v>24576</v>
      </c>
      <c r="L30" s="3" t="str">
        <f t="shared" si="2"/>
        <v>01100000</v>
      </c>
      <c r="M30" s="4" t="str">
        <f t="shared" si="6"/>
        <v>00000000</v>
      </c>
      <c r="N30" s="1" t="str">
        <f>DEC2BIN(MOD(QUOTIENT(K30,256^1),256),8)&amp;DEC2BIN(MOD(QUOTIENT(K30,256^0),256),8)</f>
        <v>0110000000000000</v>
      </c>
    </row>
    <row r="31" spans="1:14">
      <c r="A31">
        <v>2</v>
      </c>
      <c r="B31" s="3">
        <v>11011000</v>
      </c>
      <c r="C31" s="3">
        <v>1001000</v>
      </c>
      <c r="D31" s="1">
        <f t="shared" si="4"/>
        <v>216</v>
      </c>
      <c r="E31" s="1">
        <f t="shared" si="5"/>
        <v>72</v>
      </c>
      <c r="F31" s="1">
        <f t="shared" si="0"/>
        <v>55368</v>
      </c>
      <c r="G31" s="1" t="str">
        <f t="shared" si="1"/>
        <v>1101100001001000</v>
      </c>
      <c r="I31" s="1">
        <v>216</v>
      </c>
      <c r="J31" s="1">
        <v>68</v>
      </c>
      <c r="K31" s="1">
        <f>I31*256+J31</f>
        <v>55364</v>
      </c>
      <c r="L31" s="3" t="str">
        <f t="shared" si="2"/>
        <v>11011000</v>
      </c>
      <c r="M31" s="4" t="str">
        <f t="shared" si="6"/>
        <v>01000100</v>
      </c>
      <c r="N31" s="1" t="str">
        <f>DEC2BIN(MOD(QUOTIENT(K31,256^1),256),8)&amp;DEC2BIN(MOD(QUOTIENT(K31,256^0),256),8)</f>
        <v>1101100001000100</v>
      </c>
    </row>
    <row r="32" spans="1:14">
      <c r="A32">
        <v>3</v>
      </c>
      <c r="B32" s="3">
        <v>11110000</v>
      </c>
      <c r="C32" s="3">
        <v>1000000</v>
      </c>
      <c r="D32" s="1">
        <f t="shared" si="4"/>
        <v>240</v>
      </c>
      <c r="E32" s="1">
        <f t="shared" si="5"/>
        <v>64</v>
      </c>
      <c r="F32" s="1">
        <f t="shared" si="0"/>
        <v>61504</v>
      </c>
      <c r="G32" s="1" t="str">
        <f t="shared" si="1"/>
        <v>1111000001000000</v>
      </c>
      <c r="I32" s="1">
        <v>240</v>
      </c>
      <c r="J32" s="1">
        <v>68</v>
      </c>
      <c r="K32" s="1">
        <f>I32*256+J32</f>
        <v>61508</v>
      </c>
      <c r="L32" s="3" t="str">
        <f t="shared" si="2"/>
        <v>11110000</v>
      </c>
      <c r="M32" s="4" t="str">
        <f t="shared" si="6"/>
        <v>01000100</v>
      </c>
      <c r="N32" s="1" t="str">
        <f>DEC2BIN(MOD(QUOTIENT(K32,256^1),256),8)&amp;DEC2BIN(MOD(QUOTIENT(K32,256^0),256),8)</f>
        <v>1111000001000100</v>
      </c>
    </row>
    <row r="33" spans="1:14">
      <c r="A33">
        <v>4</v>
      </c>
      <c r="B33" s="3">
        <v>1100100</v>
      </c>
      <c r="C33" s="3">
        <v>1001000</v>
      </c>
      <c r="D33" s="1">
        <f t="shared" si="4"/>
        <v>100</v>
      </c>
      <c r="E33" s="1">
        <f t="shared" si="5"/>
        <v>72</v>
      </c>
      <c r="F33" s="1">
        <f t="shared" si="0"/>
        <v>25672</v>
      </c>
      <c r="G33" s="1" t="str">
        <f t="shared" si="1"/>
        <v>0110010001001000</v>
      </c>
      <c r="I33" s="1">
        <v>100</v>
      </c>
      <c r="J33" s="1">
        <v>68</v>
      </c>
      <c r="K33" s="1">
        <f>I33*256+J33</f>
        <v>25668</v>
      </c>
      <c r="L33" s="3" t="str">
        <f t="shared" si="2"/>
        <v>01100100</v>
      </c>
      <c r="M33" s="4" t="str">
        <f t="shared" si="6"/>
        <v>01000100</v>
      </c>
      <c r="N33" s="1" t="str">
        <f>DEC2BIN(MOD(QUOTIENT(K33,256^1),256),8)&amp;DEC2BIN(MOD(QUOTIENT(K33,256^0),256),8)</f>
        <v>0110010001000100</v>
      </c>
    </row>
    <row r="34" spans="1:14">
      <c r="A34">
        <v>5</v>
      </c>
      <c r="B34" s="3">
        <v>10110100</v>
      </c>
      <c r="C34" s="3">
        <v>1001000</v>
      </c>
      <c r="D34" s="1">
        <f t="shared" si="4"/>
        <v>180</v>
      </c>
      <c r="E34" s="1">
        <f t="shared" si="5"/>
        <v>72</v>
      </c>
      <c r="F34" s="1">
        <f t="shared" si="0"/>
        <v>46152</v>
      </c>
      <c r="G34" s="1" t="str">
        <f t="shared" si="1"/>
        <v>1011010001001000</v>
      </c>
      <c r="I34" s="1">
        <v>180</v>
      </c>
      <c r="J34" s="1">
        <v>68</v>
      </c>
      <c r="K34" s="1">
        <f>I34*256+J34</f>
        <v>46148</v>
      </c>
      <c r="L34" s="3" t="str">
        <f t="shared" si="2"/>
        <v>10110100</v>
      </c>
      <c r="M34" s="4" t="str">
        <f t="shared" si="6"/>
        <v>01000100</v>
      </c>
      <c r="N34" s="1" t="str">
        <f>DEC2BIN(MOD(QUOTIENT(K34,256^1),256),8)&amp;DEC2BIN(MOD(QUOTIENT(K34,256^0),256),8)</f>
        <v>1011010001000100</v>
      </c>
    </row>
    <row r="35" spans="1:14">
      <c r="A35">
        <v>6</v>
      </c>
      <c r="B35" s="3">
        <v>10111100</v>
      </c>
      <c r="C35" s="3">
        <v>1001000</v>
      </c>
      <c r="D35" s="1">
        <f t="shared" si="4"/>
        <v>188</v>
      </c>
      <c r="E35" s="1">
        <f t="shared" si="5"/>
        <v>72</v>
      </c>
      <c r="F35" s="1">
        <f t="shared" si="0"/>
        <v>48200</v>
      </c>
      <c r="G35" s="1" t="str">
        <f t="shared" si="1"/>
        <v>1011110001001000</v>
      </c>
      <c r="I35" s="1">
        <v>188</v>
      </c>
      <c r="J35" s="1">
        <v>68</v>
      </c>
      <c r="K35" s="1">
        <f>I35*256+J35</f>
        <v>48196</v>
      </c>
      <c r="L35" s="3" t="str">
        <f t="shared" si="2"/>
        <v>10111100</v>
      </c>
      <c r="M35" s="4" t="str">
        <f t="shared" si="6"/>
        <v>01000100</v>
      </c>
      <c r="N35" s="1" t="str">
        <f>DEC2BIN(MOD(QUOTIENT(K35,256^1),256),8)&amp;DEC2BIN(MOD(QUOTIENT(K35,256^0),256),8)</f>
        <v>1011110001000100</v>
      </c>
    </row>
    <row r="36" spans="1:14">
      <c r="A36">
        <v>7</v>
      </c>
      <c r="B36" s="3">
        <v>11110100</v>
      </c>
      <c r="C36" s="3">
        <v>0</v>
      </c>
      <c r="D36" s="1">
        <f t="shared" si="4"/>
        <v>244</v>
      </c>
      <c r="E36" s="1">
        <f t="shared" si="5"/>
        <v>0</v>
      </c>
      <c r="F36" s="1">
        <f t="shared" si="0"/>
        <v>62464</v>
      </c>
      <c r="G36" s="1" t="str">
        <f t="shared" si="1"/>
        <v>1111010000000000</v>
      </c>
      <c r="I36" s="1" t="s">
        <v>30</v>
      </c>
      <c r="J36" s="1">
        <v>0</v>
      </c>
      <c r="K36" s="1">
        <f>I36*256+J36</f>
        <v>57344</v>
      </c>
      <c r="L36" s="3" t="str">
        <f t="shared" si="2"/>
        <v>11100000</v>
      </c>
      <c r="M36" s="4" t="str">
        <f t="shared" si="6"/>
        <v>00000000</v>
      </c>
      <c r="N36" s="1" t="str">
        <f>DEC2BIN(MOD(QUOTIENT(K36,256^1),256),8)&amp;DEC2BIN(MOD(QUOTIENT(K36,256^0),256),8)</f>
        <v>1110000000000000</v>
      </c>
    </row>
    <row r="37" spans="1:14">
      <c r="A37">
        <v>8</v>
      </c>
      <c r="B37" s="3">
        <v>11111100</v>
      </c>
      <c r="C37" s="3">
        <v>1001000</v>
      </c>
      <c r="D37" s="1">
        <f t="shared" si="4"/>
        <v>252</v>
      </c>
      <c r="E37" s="1">
        <f t="shared" si="5"/>
        <v>72</v>
      </c>
      <c r="F37" s="1">
        <f t="shared" si="0"/>
        <v>64584</v>
      </c>
      <c r="G37" s="1" t="str">
        <f t="shared" si="1"/>
        <v>1111110001001000</v>
      </c>
      <c r="I37" s="1">
        <v>252</v>
      </c>
      <c r="J37" s="1">
        <v>68</v>
      </c>
      <c r="K37" s="1">
        <f>I37*256+J37</f>
        <v>64580</v>
      </c>
      <c r="L37" s="3" t="str">
        <f t="shared" si="2"/>
        <v>11111100</v>
      </c>
      <c r="M37" s="4" t="str">
        <f t="shared" si="6"/>
        <v>01000100</v>
      </c>
      <c r="N37" s="1" t="str">
        <f>DEC2BIN(MOD(QUOTIENT(K37,256^1),256),8)&amp;DEC2BIN(MOD(QUOTIENT(K37,256^0),256),8)</f>
        <v>1111110001000100</v>
      </c>
    </row>
    <row r="38" spans="1:14">
      <c r="A38">
        <v>9</v>
      </c>
      <c r="B38" s="3">
        <v>11100100</v>
      </c>
      <c r="C38" s="3">
        <v>1001000</v>
      </c>
      <c r="D38" s="1">
        <f t="shared" si="4"/>
        <v>228</v>
      </c>
      <c r="E38" s="1">
        <f t="shared" si="5"/>
        <v>72</v>
      </c>
      <c r="F38" s="1">
        <f t="shared" si="0"/>
        <v>58440</v>
      </c>
      <c r="G38" s="1" t="str">
        <f t="shared" si="1"/>
        <v>1110010001001000</v>
      </c>
      <c r="I38" s="1">
        <v>228</v>
      </c>
      <c r="J38" s="1">
        <v>68</v>
      </c>
      <c r="K38" s="1">
        <f>I38*256+J38</f>
        <v>58436</v>
      </c>
      <c r="L38" s="3" t="str">
        <f t="shared" si="2"/>
        <v>11100100</v>
      </c>
      <c r="M38" s="4" t="str">
        <f t="shared" si="6"/>
        <v>01000100</v>
      </c>
      <c r="N38" s="1" t="str">
        <f>DEC2BIN(MOD(QUOTIENT(K38,256^1),256),8)&amp;DEC2BIN(MOD(QUOTIENT(K38,256^0),256),8)</f>
        <v>1110010001000100</v>
      </c>
    </row>
    <row r="39" spans="1:14">
      <c r="B39" s="1" t="s">
        <v>26</v>
      </c>
      <c r="C39" s="1" t="s">
        <v>27</v>
      </c>
    </row>
    <row r="40" spans="1:14">
      <c r="A40">
        <v>0</v>
      </c>
      <c r="B40" s="3">
        <v>11111100</v>
      </c>
      <c r="C40" s="3">
        <v>10010000</v>
      </c>
      <c r="D40" s="1">
        <f t="shared" ref="D40:D49" si="7">BIN2DEC(B40)</f>
        <v>252</v>
      </c>
      <c r="E40" s="1">
        <f t="shared" ref="E40:E49" si="8">BIN2DEC(C40)</f>
        <v>144</v>
      </c>
      <c r="F40" s="1">
        <f t="shared" ref="F40:F49" si="9">(D40*256)+E40</f>
        <v>64656</v>
      </c>
      <c r="G40" s="1" t="str">
        <f t="shared" si="1"/>
        <v>1111110010010000</v>
      </c>
      <c r="I40" s="1">
        <v>252</v>
      </c>
      <c r="J40" s="1" t="s">
        <v>39</v>
      </c>
      <c r="K40" s="1">
        <f>I40*256+J40</f>
        <v>64648</v>
      </c>
      <c r="L40" s="3" t="str">
        <f t="shared" ref="L40:L49" si="10">DEC2BIN(I40,8)</f>
        <v>11111100</v>
      </c>
      <c r="M40" s="4" t="str">
        <f t="shared" ref="M40:M49" si="11">DEC2BIN(J40,8)</f>
        <v>10001000</v>
      </c>
      <c r="N40" s="1" t="str">
        <f>DEC2BIN(MOD(QUOTIENT(K40,256^1),256),8)&amp;DEC2BIN(MOD(QUOTIENT(K40,256^0),256),8)</f>
        <v>1111110010001000</v>
      </c>
    </row>
    <row r="41" spans="1:14">
      <c r="A41">
        <v>1</v>
      </c>
      <c r="B41" s="3">
        <v>1</v>
      </c>
      <c r="C41" s="3">
        <v>0</v>
      </c>
      <c r="D41" s="1">
        <f t="shared" si="7"/>
        <v>1</v>
      </c>
      <c r="E41" s="1">
        <f t="shared" si="8"/>
        <v>0</v>
      </c>
      <c r="F41" s="1">
        <f t="shared" si="9"/>
        <v>256</v>
      </c>
      <c r="G41" s="1" t="str">
        <f t="shared" si="1"/>
        <v>0000000100000000</v>
      </c>
      <c r="I41" s="1" t="s">
        <v>31</v>
      </c>
      <c r="J41" s="1" t="s">
        <v>40</v>
      </c>
      <c r="K41" s="1">
        <f>I41*256+J41</f>
        <v>272</v>
      </c>
      <c r="L41" s="3" t="str">
        <f t="shared" si="10"/>
        <v>00000001</v>
      </c>
      <c r="M41" s="4" t="str">
        <f t="shared" si="11"/>
        <v>00010000</v>
      </c>
      <c r="N41" s="1" t="str">
        <f>DEC2BIN(MOD(QUOTIENT(K41,256^1),256),8)&amp;DEC2BIN(MOD(QUOTIENT(K41,256^0),256),8)</f>
        <v>0000000100010000</v>
      </c>
    </row>
    <row r="42" spans="1:14">
      <c r="A42">
        <v>2</v>
      </c>
      <c r="B42" s="3">
        <v>11010000</v>
      </c>
      <c r="C42" s="3">
        <v>1010000</v>
      </c>
      <c r="D42" s="1">
        <f t="shared" si="7"/>
        <v>208</v>
      </c>
      <c r="E42" s="1">
        <f t="shared" si="8"/>
        <v>80</v>
      </c>
      <c r="F42" s="1">
        <f t="shared" si="9"/>
        <v>53328</v>
      </c>
      <c r="G42" s="1" t="str">
        <f t="shared" si="1"/>
        <v>1101000001010000</v>
      </c>
      <c r="I42" s="1" t="s">
        <v>32</v>
      </c>
      <c r="J42" s="1" t="s">
        <v>41</v>
      </c>
      <c r="K42" s="1">
        <f>I42*256+J42</f>
        <v>53320</v>
      </c>
      <c r="L42" s="3" t="str">
        <f t="shared" si="10"/>
        <v>11010000</v>
      </c>
      <c r="M42" s="4" t="str">
        <f t="shared" si="11"/>
        <v>01001000</v>
      </c>
      <c r="N42" s="1" t="str">
        <f>DEC2BIN(MOD(QUOTIENT(K42,256^1),256),8)&amp;DEC2BIN(MOD(QUOTIENT(K42,256^0),256),8)</f>
        <v>1101000001001000</v>
      </c>
    </row>
    <row r="43" spans="1:14">
      <c r="A43">
        <v>3</v>
      </c>
      <c r="B43" s="3">
        <v>10110000</v>
      </c>
      <c r="C43" s="3" t="s">
        <v>46</v>
      </c>
      <c r="D43" s="1">
        <f t="shared" si="7"/>
        <v>176</v>
      </c>
      <c r="E43" s="1">
        <f t="shared" si="8"/>
        <v>192</v>
      </c>
      <c r="F43" s="1">
        <f t="shared" si="9"/>
        <v>45248</v>
      </c>
      <c r="G43" s="1" t="str">
        <f t="shared" si="1"/>
        <v>1011000011000000</v>
      </c>
      <c r="I43" s="1" t="s">
        <v>33</v>
      </c>
      <c r="J43" s="1" t="s">
        <v>42</v>
      </c>
      <c r="K43" s="1">
        <f>I43*256+J43</f>
        <v>45248</v>
      </c>
      <c r="L43" s="3" t="str">
        <f t="shared" si="10"/>
        <v>10110000</v>
      </c>
      <c r="M43" s="4" t="str">
        <f t="shared" si="11"/>
        <v>11000000</v>
      </c>
      <c r="N43" s="1" t="str">
        <f>DEC2BIN(MOD(QUOTIENT(K43,256^1),256),8)&amp;DEC2BIN(MOD(QUOTIENT(K43,256^0),256),8)</f>
        <v>1011000011000000</v>
      </c>
    </row>
    <row r="44" spans="1:14">
      <c r="A44">
        <v>4</v>
      </c>
      <c r="B44" s="3">
        <v>100</v>
      </c>
      <c r="C44" s="3">
        <v>10011000</v>
      </c>
      <c r="D44" s="1">
        <f t="shared" si="7"/>
        <v>4</v>
      </c>
      <c r="E44" s="1">
        <f t="shared" si="8"/>
        <v>152</v>
      </c>
      <c r="F44" s="1">
        <f t="shared" si="9"/>
        <v>1176</v>
      </c>
      <c r="G44" s="1" t="str">
        <f t="shared" si="1"/>
        <v>0000010010011000</v>
      </c>
      <c r="I44" s="1" t="s">
        <v>34</v>
      </c>
      <c r="J44" s="1" t="s">
        <v>43</v>
      </c>
      <c r="K44" s="1">
        <f>I44*256+J44</f>
        <v>1164</v>
      </c>
      <c r="L44" s="3" t="str">
        <f t="shared" si="10"/>
        <v>00000100</v>
      </c>
      <c r="M44" s="4" t="str">
        <f t="shared" si="11"/>
        <v>10001100</v>
      </c>
      <c r="N44" s="1" t="str">
        <f>DEC2BIN(MOD(QUOTIENT(K44,256^1),256),8)&amp;DEC2BIN(MOD(QUOTIENT(K44,256^0),256),8)</f>
        <v>0000010010001100</v>
      </c>
    </row>
    <row r="45" spans="1:14">
      <c r="A45">
        <v>5</v>
      </c>
      <c r="B45" s="3">
        <v>10010100</v>
      </c>
      <c r="C45" s="3">
        <v>101000</v>
      </c>
      <c r="D45" s="1">
        <f t="shared" si="7"/>
        <v>148</v>
      </c>
      <c r="E45" s="1">
        <f t="shared" si="8"/>
        <v>40</v>
      </c>
      <c r="F45" s="1">
        <f t="shared" si="9"/>
        <v>37928</v>
      </c>
      <c r="G45" s="1" t="str">
        <f t="shared" si="1"/>
        <v>1001010000101000</v>
      </c>
      <c r="I45" s="1" t="s">
        <v>35</v>
      </c>
      <c r="J45" s="1" t="s">
        <v>29</v>
      </c>
      <c r="K45" s="1">
        <f>I45*256+J45</f>
        <v>37924</v>
      </c>
      <c r="L45" s="3" t="str">
        <f t="shared" si="10"/>
        <v>10010100</v>
      </c>
      <c r="M45" s="4" t="str">
        <f t="shared" si="11"/>
        <v>00100100</v>
      </c>
      <c r="N45" s="1" t="str">
        <f>DEC2BIN(MOD(QUOTIENT(K45,256^1),256),8)&amp;DEC2BIN(MOD(QUOTIENT(K45,256^0),256),8)</f>
        <v>1001010000100100</v>
      </c>
    </row>
    <row r="46" spans="1:14">
      <c r="A46">
        <v>6</v>
      </c>
      <c r="B46" s="3">
        <v>10111100</v>
      </c>
      <c r="C46" s="3">
        <v>1001000</v>
      </c>
      <c r="D46" s="1">
        <f t="shared" si="7"/>
        <v>188</v>
      </c>
      <c r="E46" s="1">
        <f t="shared" si="8"/>
        <v>72</v>
      </c>
      <c r="F46" s="1">
        <f t="shared" si="9"/>
        <v>48200</v>
      </c>
      <c r="G46" s="1" t="str">
        <f t="shared" si="1"/>
        <v>1011110001001000</v>
      </c>
      <c r="I46" s="1" t="s">
        <v>36</v>
      </c>
      <c r="J46" s="1" t="s">
        <v>44</v>
      </c>
      <c r="K46" s="1">
        <f>I46*256+J46</f>
        <v>48196</v>
      </c>
      <c r="L46" s="3" t="str">
        <f t="shared" si="10"/>
        <v>10111100</v>
      </c>
      <c r="M46" s="4" t="str">
        <f t="shared" si="11"/>
        <v>01000100</v>
      </c>
      <c r="N46" s="1" t="str">
        <f>DEC2BIN(MOD(QUOTIENT(K46,256^1),256),8)&amp;DEC2BIN(MOD(QUOTIENT(K46,256^0),256),8)</f>
        <v>1011110001000100</v>
      </c>
    </row>
    <row r="47" spans="1:14">
      <c r="A47">
        <v>7</v>
      </c>
      <c r="B47" s="3">
        <v>10000000</v>
      </c>
      <c r="C47" s="3">
        <v>10010000</v>
      </c>
      <c r="D47" s="1">
        <f t="shared" si="7"/>
        <v>128</v>
      </c>
      <c r="E47" s="1">
        <f t="shared" si="8"/>
        <v>144</v>
      </c>
      <c r="F47" s="1">
        <f t="shared" si="9"/>
        <v>32912</v>
      </c>
      <c r="G47" s="1" t="str">
        <f t="shared" si="1"/>
        <v>1000000010010000</v>
      </c>
      <c r="I47" s="1" t="s">
        <v>38</v>
      </c>
      <c r="J47" s="1" t="s">
        <v>45</v>
      </c>
      <c r="K47" s="1">
        <f>I47*256+J47</f>
        <v>32912</v>
      </c>
      <c r="L47" s="3" t="str">
        <f t="shared" si="10"/>
        <v>10000000</v>
      </c>
      <c r="M47" s="4" t="str">
        <f t="shared" si="11"/>
        <v>10010000</v>
      </c>
      <c r="N47" s="1" t="str">
        <f>DEC2BIN(MOD(QUOTIENT(K47,256^1),256),8)&amp;DEC2BIN(MOD(QUOTIENT(K47,256^0),256),8)</f>
        <v>1000000010010000</v>
      </c>
    </row>
    <row r="48" spans="1:14">
      <c r="A48">
        <v>8</v>
      </c>
      <c r="B48" s="3">
        <v>1110000</v>
      </c>
      <c r="C48" s="3">
        <v>11010000</v>
      </c>
      <c r="D48" s="1">
        <f t="shared" si="7"/>
        <v>112</v>
      </c>
      <c r="E48" s="1">
        <f t="shared" si="8"/>
        <v>208</v>
      </c>
      <c r="F48" s="1">
        <f t="shared" si="9"/>
        <v>28880</v>
      </c>
      <c r="G48" s="1" t="str">
        <f t="shared" si="1"/>
        <v>0111000011010000</v>
      </c>
      <c r="I48" s="1" t="s">
        <v>37</v>
      </c>
      <c r="J48" s="1" t="s">
        <v>29</v>
      </c>
      <c r="K48" s="1">
        <f>I48*256+J48</f>
        <v>7716</v>
      </c>
      <c r="L48" s="3" t="str">
        <f t="shared" si="10"/>
        <v>00011110</v>
      </c>
      <c r="M48" s="4" t="str">
        <f t="shared" si="11"/>
        <v>00100100</v>
      </c>
      <c r="N48" s="1" t="str">
        <f>DEC2BIN(MOD(QUOTIENT(K48,256^1),256),8)&amp;DEC2BIN(MOD(QUOTIENT(K48,256^0),256),8)</f>
        <v>0001111000100100</v>
      </c>
    </row>
    <row r="49" spans="1:14">
      <c r="A49">
        <v>9</v>
      </c>
      <c r="B49" s="3">
        <v>11100100</v>
      </c>
      <c r="C49" s="3">
        <v>1001000</v>
      </c>
      <c r="D49" s="1">
        <f t="shared" si="7"/>
        <v>228</v>
      </c>
      <c r="E49" s="1">
        <f t="shared" si="8"/>
        <v>72</v>
      </c>
      <c r="F49" s="1">
        <f t="shared" si="9"/>
        <v>58440</v>
      </c>
      <c r="G49" s="1" t="str">
        <f t="shared" si="1"/>
        <v>1110010001001000</v>
      </c>
      <c r="I49" s="1">
        <v>228</v>
      </c>
      <c r="J49" s="1" t="s">
        <v>44</v>
      </c>
      <c r="K49" s="1">
        <f>I49*256+J49</f>
        <v>58436</v>
      </c>
      <c r="L49" s="3" t="str">
        <f t="shared" si="10"/>
        <v>11100100</v>
      </c>
      <c r="M49" s="4" t="str">
        <f t="shared" si="11"/>
        <v>01000100</v>
      </c>
      <c r="N49" s="1" t="str">
        <f>DEC2BIN(MOD(QUOTIENT(K49,256^1),256),8)&amp;DEC2BIN(MOD(QUOTIENT(K49,256^0),256),8)</f>
        <v>1110010001000100</v>
      </c>
    </row>
    <row r="51" spans="1:14">
      <c r="A51" t="s">
        <v>97</v>
      </c>
    </row>
    <row r="52" spans="1:14">
      <c r="A52" t="s">
        <v>98</v>
      </c>
    </row>
    <row r="53" spans="1:14">
      <c r="A53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12.42578125" customWidth="1"/>
    <col min="2" max="2" width="12.5703125" customWidth="1"/>
  </cols>
  <sheetData>
    <row r="1" spans="1:2">
      <c r="A1" t="s">
        <v>55</v>
      </c>
      <c r="B1" t="s">
        <v>56</v>
      </c>
    </row>
    <row r="2" spans="1:2">
      <c r="A2" t="s">
        <v>57</v>
      </c>
      <c r="B2" t="s">
        <v>58</v>
      </c>
    </row>
    <row r="4" spans="1:2">
      <c r="A4" t="s">
        <v>52</v>
      </c>
      <c r="B4" t="s">
        <v>52</v>
      </c>
    </row>
    <row r="5" spans="1:2">
      <c r="A5" t="s">
        <v>53</v>
      </c>
      <c r="B5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A18" sqref="A18"/>
    </sheetView>
  </sheetViews>
  <sheetFormatPr defaultRowHeight="15"/>
  <cols>
    <col min="2" max="2" width="5.5703125" customWidth="1"/>
    <col min="3" max="3" width="8.42578125" customWidth="1"/>
    <col min="4" max="4" width="3.5703125" customWidth="1"/>
    <col min="9" max="9" width="5.5703125" customWidth="1"/>
    <col min="11" max="11" width="2.140625" customWidth="1"/>
  </cols>
  <sheetData>
    <row r="1" spans="1:13">
      <c r="A1" t="s">
        <v>81</v>
      </c>
      <c r="H1" t="s">
        <v>80</v>
      </c>
    </row>
    <row r="2" spans="1:13">
      <c r="A2" t="s">
        <v>78</v>
      </c>
      <c r="B2" t="s">
        <v>79</v>
      </c>
      <c r="C2" t="s">
        <v>75</v>
      </c>
      <c r="E2" t="s">
        <v>77</v>
      </c>
      <c r="F2" t="s">
        <v>76</v>
      </c>
      <c r="H2" t="s">
        <v>78</v>
      </c>
      <c r="I2" t="s">
        <v>79</v>
      </c>
      <c r="J2" t="s">
        <v>75</v>
      </c>
      <c r="L2" t="s">
        <v>77</v>
      </c>
      <c r="M2" t="s">
        <v>76</v>
      </c>
    </row>
    <row r="3" spans="1:13">
      <c r="A3">
        <v>1</v>
      </c>
      <c r="B3" t="s">
        <v>60</v>
      </c>
      <c r="C3">
        <v>12</v>
      </c>
      <c r="E3" t="s">
        <v>82</v>
      </c>
      <c r="F3">
        <v>5</v>
      </c>
      <c r="H3">
        <v>1</v>
      </c>
      <c r="I3" t="s">
        <v>60</v>
      </c>
      <c r="J3">
        <v>8</v>
      </c>
      <c r="L3" t="s">
        <v>87</v>
      </c>
      <c r="M3">
        <v>19</v>
      </c>
    </row>
    <row r="4" spans="1:13">
      <c r="A4">
        <v>2</v>
      </c>
      <c r="B4" t="s">
        <v>61</v>
      </c>
      <c r="C4">
        <v>10</v>
      </c>
      <c r="E4" t="s">
        <v>83</v>
      </c>
      <c r="F4">
        <v>8</v>
      </c>
      <c r="H4">
        <v>2</v>
      </c>
      <c r="I4" t="s">
        <v>61</v>
      </c>
      <c r="J4">
        <v>5</v>
      </c>
      <c r="L4" t="s">
        <v>85</v>
      </c>
      <c r="M4">
        <v>16</v>
      </c>
    </row>
    <row r="5" spans="1:13">
      <c r="A5">
        <v>3</v>
      </c>
      <c r="B5" t="s">
        <v>62</v>
      </c>
      <c r="C5">
        <v>8</v>
      </c>
      <c r="E5" t="s">
        <v>84</v>
      </c>
      <c r="F5">
        <v>13</v>
      </c>
      <c r="H5">
        <v>3</v>
      </c>
      <c r="I5" t="s">
        <v>62</v>
      </c>
      <c r="J5">
        <v>6</v>
      </c>
      <c r="L5" t="s">
        <v>96</v>
      </c>
      <c r="M5">
        <v>17</v>
      </c>
    </row>
    <row r="6" spans="1:13">
      <c r="A6">
        <v>4</v>
      </c>
      <c r="B6" t="s">
        <v>63</v>
      </c>
      <c r="C6">
        <v>6</v>
      </c>
      <c r="E6" t="s">
        <v>85</v>
      </c>
      <c r="F6">
        <v>16</v>
      </c>
      <c r="H6">
        <v>4</v>
      </c>
      <c r="I6" t="s">
        <v>63</v>
      </c>
      <c r="J6">
        <v>9</v>
      </c>
      <c r="L6" t="s">
        <v>94</v>
      </c>
      <c r="M6">
        <v>2</v>
      </c>
    </row>
    <row r="7" spans="1:13">
      <c r="A7">
        <v>5</v>
      </c>
      <c r="B7" t="s">
        <v>64</v>
      </c>
      <c r="C7">
        <v>4</v>
      </c>
      <c r="E7" t="s">
        <v>87</v>
      </c>
      <c r="F7">
        <v>19</v>
      </c>
      <c r="H7">
        <v>5</v>
      </c>
      <c r="I7" t="s">
        <v>64</v>
      </c>
      <c r="J7">
        <v>14</v>
      </c>
      <c r="L7" t="s">
        <v>90</v>
      </c>
      <c r="M7">
        <v>6</v>
      </c>
    </row>
    <row r="8" spans="1:13">
      <c r="A8">
        <v>6</v>
      </c>
      <c r="B8" t="s">
        <v>65</v>
      </c>
      <c r="C8">
        <v>2</v>
      </c>
      <c r="E8" t="s">
        <v>86</v>
      </c>
      <c r="F8">
        <v>3</v>
      </c>
      <c r="H8">
        <v>6</v>
      </c>
      <c r="I8" t="s">
        <v>65</v>
      </c>
      <c r="J8">
        <v>15</v>
      </c>
      <c r="L8" t="s">
        <v>89</v>
      </c>
      <c r="M8">
        <v>7</v>
      </c>
    </row>
    <row r="9" spans="1:13">
      <c r="A9">
        <v>7</v>
      </c>
      <c r="B9" t="s">
        <v>66</v>
      </c>
      <c r="C9">
        <v>13</v>
      </c>
      <c r="E9" t="s">
        <v>88</v>
      </c>
      <c r="F9">
        <v>9</v>
      </c>
      <c r="H9">
        <v>7</v>
      </c>
      <c r="I9" t="s">
        <v>66</v>
      </c>
      <c r="J9">
        <v>16</v>
      </c>
      <c r="L9" t="s">
        <v>83</v>
      </c>
      <c r="M9">
        <v>8</v>
      </c>
    </row>
    <row r="10" spans="1:13">
      <c r="A10">
        <v>8</v>
      </c>
      <c r="B10" t="s">
        <v>67</v>
      </c>
      <c r="C10">
        <v>14</v>
      </c>
      <c r="E10" t="s">
        <v>89</v>
      </c>
      <c r="F10">
        <v>7</v>
      </c>
      <c r="H10">
        <v>8</v>
      </c>
      <c r="I10" t="s">
        <v>67</v>
      </c>
      <c r="J10">
        <v>1</v>
      </c>
      <c r="L10" t="s">
        <v>91</v>
      </c>
      <c r="M10">
        <v>11</v>
      </c>
    </row>
    <row r="11" spans="1:13">
      <c r="A11">
        <v>9</v>
      </c>
      <c r="B11" t="s">
        <v>68</v>
      </c>
      <c r="C11">
        <v>11</v>
      </c>
      <c r="E11" t="s">
        <v>90</v>
      </c>
      <c r="F11">
        <v>6</v>
      </c>
      <c r="H11">
        <v>9</v>
      </c>
      <c r="I11" t="s">
        <v>68</v>
      </c>
      <c r="J11">
        <v>4</v>
      </c>
      <c r="L11" t="s">
        <v>95</v>
      </c>
      <c r="M11">
        <v>15</v>
      </c>
    </row>
    <row r="12" spans="1:13">
      <c r="A12">
        <v>10</v>
      </c>
      <c r="B12" t="s">
        <v>69</v>
      </c>
      <c r="C12">
        <v>9</v>
      </c>
      <c r="E12" t="s">
        <v>91</v>
      </c>
      <c r="F12">
        <v>11</v>
      </c>
      <c r="H12">
        <v>10</v>
      </c>
      <c r="I12" t="s">
        <v>69</v>
      </c>
      <c r="J12">
        <v>7</v>
      </c>
      <c r="L12" t="s">
        <v>93</v>
      </c>
      <c r="M12">
        <v>18</v>
      </c>
    </row>
    <row r="13" spans="1:13">
      <c r="A13">
        <v>11</v>
      </c>
      <c r="B13" t="s">
        <v>70</v>
      </c>
      <c r="C13">
        <v>7</v>
      </c>
      <c r="E13" t="s">
        <v>92</v>
      </c>
      <c r="F13">
        <v>14</v>
      </c>
      <c r="H13">
        <v>11</v>
      </c>
      <c r="I13" t="s">
        <v>70</v>
      </c>
      <c r="J13">
        <v>3</v>
      </c>
      <c r="L13" t="s">
        <v>92</v>
      </c>
      <c r="M13">
        <v>14</v>
      </c>
    </row>
    <row r="14" spans="1:13">
      <c r="A14">
        <v>12</v>
      </c>
      <c r="B14" t="s">
        <v>71</v>
      </c>
      <c r="C14">
        <v>5</v>
      </c>
      <c r="E14" t="s">
        <v>93</v>
      </c>
      <c r="F14">
        <v>18</v>
      </c>
      <c r="H14">
        <v>12</v>
      </c>
      <c r="I14" t="s">
        <v>71</v>
      </c>
      <c r="J14">
        <v>10</v>
      </c>
      <c r="L14" t="s">
        <v>86</v>
      </c>
      <c r="M14">
        <v>3</v>
      </c>
    </row>
    <row r="15" spans="1:13">
      <c r="A15">
        <v>13</v>
      </c>
      <c r="B15" t="s">
        <v>72</v>
      </c>
      <c r="C15">
        <v>3</v>
      </c>
      <c r="E15" t="s">
        <v>94</v>
      </c>
      <c r="F15">
        <v>2</v>
      </c>
      <c r="H15">
        <v>13</v>
      </c>
      <c r="I15" t="s">
        <v>72</v>
      </c>
      <c r="J15">
        <v>17</v>
      </c>
      <c r="L15" t="s">
        <v>88</v>
      </c>
      <c r="M15">
        <v>9</v>
      </c>
    </row>
    <row r="16" spans="1:13">
      <c r="A16" t="s">
        <v>59</v>
      </c>
      <c r="B16" t="s">
        <v>73</v>
      </c>
      <c r="C16" t="s">
        <v>59</v>
      </c>
      <c r="E16" t="s">
        <v>95</v>
      </c>
      <c r="F16">
        <v>15</v>
      </c>
      <c r="H16">
        <v>14</v>
      </c>
      <c r="I16" t="s">
        <v>73</v>
      </c>
      <c r="J16">
        <v>12</v>
      </c>
      <c r="L16" t="s">
        <v>82</v>
      </c>
      <c r="M16">
        <v>5</v>
      </c>
    </row>
    <row r="17" spans="1:13">
      <c r="A17" t="s">
        <v>59</v>
      </c>
      <c r="B17" t="s">
        <v>74</v>
      </c>
      <c r="C17" t="s">
        <v>59</v>
      </c>
      <c r="E17" t="s">
        <v>96</v>
      </c>
      <c r="F17">
        <v>17</v>
      </c>
      <c r="H17">
        <v>15</v>
      </c>
      <c r="I17" t="s">
        <v>74</v>
      </c>
      <c r="J17">
        <v>2</v>
      </c>
      <c r="L17" t="s">
        <v>84</v>
      </c>
      <c r="M1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Letters</vt:lpstr>
      <vt:lpstr>Sheet2</vt:lpstr>
      <vt:lpstr>Route</vt:lpstr>
    </vt:vector>
  </TitlesOfParts>
  <Company>Seattle Pacific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8540w</dc:creator>
  <cp:lastModifiedBy>Windows User</cp:lastModifiedBy>
  <dcterms:created xsi:type="dcterms:W3CDTF">2019-05-18T08:09:59Z</dcterms:created>
  <dcterms:modified xsi:type="dcterms:W3CDTF">2019-05-24T20:54:23Z</dcterms:modified>
</cp:coreProperties>
</file>