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SKAPE - OASIS\MHT File (New Format)\SASS\"/>
    </mc:Choice>
  </mc:AlternateContent>
  <bookViews>
    <workbookView xWindow="0" yWindow="0" windowWidth="24000" windowHeight="10320" firstSheet="12" activeTab="14"/>
  </bookViews>
  <sheets>
    <sheet name="All" sheetId="1" r:id="rId1"/>
    <sheet name="MA Bekasi" sheetId="2" r:id="rId2"/>
    <sheet name="MA Kalibata" sheetId="3" r:id="rId3"/>
    <sheet name="Sutrindo Jonggol" sheetId="4" r:id="rId4"/>
    <sheet name="MJ &amp; MME" sheetId="5" r:id="rId5"/>
    <sheet name="Surya Permata" sheetId="9" r:id="rId6"/>
    <sheet name="BMT" sheetId="6" r:id="rId7"/>
    <sheet name="Avies" sheetId="10" r:id="rId8"/>
    <sheet name="Sagita" sheetId="13" r:id="rId9"/>
    <sheet name="Ananda" sheetId="12" r:id="rId10"/>
    <sheet name="Berkat" sheetId="7" r:id="rId11"/>
    <sheet name="Abadi " sheetId="8" r:id="rId12"/>
    <sheet name="Lira" sheetId="11" r:id="rId13"/>
    <sheet name="Global" sheetId="14" r:id="rId14"/>
    <sheet name="Ridho Teknik Bogor" sheetId="15" r:id="rId15"/>
    <sheet name="Anugrah Bogor" sheetId="16" r:id="rId16"/>
    <sheet name="Mandiri Mojokerto" sheetId="17" r:id="rId17"/>
    <sheet name="Arjuno Gresik" sheetId="18" r:id="rId18"/>
  </sheets>
  <definedNames>
    <definedName name="_xlnm._FilterDatabase" localSheetId="0" hidden="1">All!$A$3:$I$278</definedName>
    <definedName name="_xlnm.Print_Area" localSheetId="0">All!#REF!</definedName>
    <definedName name="wrn.Sales._.per._.Store." localSheetId="11" hidden="1">{#N/A,#N/A,FALSE,"4 SPG";#N/A,#N/A,FALSE,"4 SPG"}</definedName>
    <definedName name="wrn.Sales._.per._.Store." localSheetId="7" hidden="1">{#N/A,#N/A,FALSE,"4 SPG";#N/A,#N/A,FALSE,"4 SPG"}</definedName>
    <definedName name="wrn.Sales._.per._.Store." localSheetId="10" hidden="1">{#N/A,#N/A,FALSE,"4 SPG";#N/A,#N/A,FALSE,"4 SPG"}</definedName>
    <definedName name="wrn.Sales._.per._.Store." localSheetId="6" hidden="1">{#N/A,#N/A,FALSE,"4 SPG";#N/A,#N/A,FALSE,"4 SPG"}</definedName>
    <definedName name="wrn.Sales._.per._.Store." localSheetId="12" hidden="1">{#N/A,#N/A,FALSE,"4 SPG";#N/A,#N/A,FALSE,"4 SPG"}</definedName>
    <definedName name="wrn.Sales._.per._.Store." localSheetId="2" hidden="1">{#N/A,#N/A,FALSE,"4 SPG";#N/A,#N/A,FALSE,"4 SPG"}</definedName>
    <definedName name="wrn.Sales._.per._.Store." localSheetId="4" hidden="1">{#N/A,#N/A,FALSE,"4 SPG";#N/A,#N/A,FALSE,"4 SPG"}</definedName>
    <definedName name="wrn.Sales._.per._.Store." localSheetId="5" hidden="1">{#N/A,#N/A,FALSE,"4 SPG";#N/A,#N/A,FALSE,"4 SPG"}</definedName>
    <definedName name="wrn.Sales._.per._.Store." localSheetId="3" hidden="1">{#N/A,#N/A,FALSE,"4 SPG";#N/A,#N/A,FALSE,"4 SPG"}</definedName>
    <definedName name="wrn.Sales._.per._.Store." hidden="1">{#N/A,#N/A,FALSE,"4 SPG";#N/A,#N/A,FALSE,"4 SPG"}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5" l="1"/>
  <c r="H8" i="15"/>
  <c r="I8" i="15"/>
  <c r="K8" i="15"/>
  <c r="K7" i="15"/>
  <c r="I7" i="15"/>
  <c r="H7" i="15"/>
  <c r="G7" i="15"/>
  <c r="K6" i="15"/>
  <c r="I6" i="15"/>
  <c r="H6" i="15"/>
  <c r="G6" i="15"/>
  <c r="K5" i="15"/>
  <c r="I5" i="15"/>
  <c r="H5" i="15"/>
  <c r="G5" i="15"/>
  <c r="K4" i="15"/>
  <c r="I4" i="15"/>
  <c r="H4" i="15"/>
  <c r="G4" i="15"/>
  <c r="G9" i="18"/>
  <c r="K9" i="18" s="1"/>
  <c r="H9" i="18"/>
  <c r="I9" i="18"/>
  <c r="G8" i="18"/>
  <c r="H8" i="18"/>
  <c r="I8" i="18"/>
  <c r="K8" i="18" s="1"/>
  <c r="K7" i="18"/>
  <c r="I7" i="18"/>
  <c r="H7" i="18"/>
  <c r="G7" i="18"/>
  <c r="K6" i="18"/>
  <c r="I6" i="18"/>
  <c r="H6" i="18"/>
  <c r="G6" i="18"/>
  <c r="K5" i="18"/>
  <c r="I5" i="18"/>
  <c r="H5" i="18"/>
  <c r="G5" i="18"/>
  <c r="K4" i="18"/>
  <c r="I4" i="18"/>
  <c r="H4" i="18"/>
  <c r="G4" i="18"/>
  <c r="I7" i="17" l="1"/>
  <c r="K7" i="17" s="1"/>
  <c r="H7" i="17"/>
  <c r="G7" i="17"/>
  <c r="I6" i="17"/>
  <c r="K6" i="17" s="1"/>
  <c r="H6" i="17"/>
  <c r="G6" i="17"/>
  <c r="I5" i="17"/>
  <c r="K5" i="17" s="1"/>
  <c r="H5" i="17"/>
  <c r="G5" i="17"/>
  <c r="I4" i="17"/>
  <c r="K4" i="17" s="1"/>
  <c r="H4" i="17"/>
  <c r="G4" i="17"/>
  <c r="I9" i="16" l="1"/>
  <c r="H9" i="16"/>
  <c r="G9" i="16"/>
  <c r="K9" i="16" s="1"/>
  <c r="I8" i="16"/>
  <c r="H8" i="16"/>
  <c r="G8" i="16"/>
  <c r="K8" i="16" s="1"/>
  <c r="I7" i="16"/>
  <c r="H7" i="16"/>
  <c r="G7" i="16"/>
  <c r="K7" i="16" s="1"/>
  <c r="I6" i="16"/>
  <c r="H6" i="16"/>
  <c r="G6" i="16"/>
  <c r="K6" i="16" s="1"/>
  <c r="I5" i="16"/>
  <c r="H5" i="16"/>
  <c r="G5" i="16"/>
  <c r="K5" i="16" s="1"/>
  <c r="I4" i="16"/>
  <c r="H4" i="16"/>
  <c r="G4" i="16"/>
  <c r="K4" i="16" s="1"/>
  <c r="K15" i="14" l="1"/>
  <c r="I15" i="14"/>
  <c r="H15" i="14"/>
  <c r="G15" i="14"/>
  <c r="K14" i="14"/>
  <c r="I14" i="14"/>
  <c r="H14" i="14"/>
  <c r="G14" i="14"/>
  <c r="K13" i="14"/>
  <c r="I13" i="14"/>
  <c r="H13" i="14"/>
  <c r="G13" i="14"/>
  <c r="K12" i="14"/>
  <c r="I12" i="14"/>
  <c r="H12" i="14"/>
  <c r="G12" i="14"/>
  <c r="K11" i="14"/>
  <c r="I11" i="14"/>
  <c r="H11" i="14"/>
  <c r="G11" i="14"/>
  <c r="K10" i="14"/>
  <c r="I10" i="14"/>
  <c r="H10" i="14"/>
  <c r="G10" i="14"/>
  <c r="K9" i="14"/>
  <c r="I9" i="14"/>
  <c r="H9" i="14"/>
  <c r="G9" i="14"/>
  <c r="K8" i="14"/>
  <c r="I8" i="14"/>
  <c r="H8" i="14"/>
  <c r="G8" i="14"/>
  <c r="K7" i="14"/>
  <c r="I7" i="14"/>
  <c r="H7" i="14"/>
  <c r="G7" i="14"/>
  <c r="K6" i="14"/>
  <c r="I6" i="14"/>
  <c r="H6" i="14"/>
  <c r="G6" i="14"/>
  <c r="K5" i="14"/>
  <c r="I5" i="14"/>
  <c r="H5" i="14"/>
  <c r="G5" i="14"/>
  <c r="K4" i="14"/>
  <c r="I4" i="14"/>
  <c r="H4" i="14"/>
  <c r="G4" i="14"/>
  <c r="G6" i="4" l="1"/>
  <c r="H6" i="4"/>
  <c r="I6" i="4"/>
  <c r="K6" i="4"/>
  <c r="G7" i="4"/>
  <c r="H7" i="4"/>
  <c r="I7" i="4"/>
  <c r="K7" i="4"/>
  <c r="G8" i="4"/>
  <c r="H8" i="4"/>
  <c r="I8" i="4"/>
  <c r="K8" i="4"/>
  <c r="G9" i="4"/>
  <c r="H9" i="4"/>
  <c r="I9" i="4"/>
  <c r="K9" i="4"/>
  <c r="G10" i="4"/>
  <c r="H10" i="4"/>
  <c r="I10" i="4"/>
  <c r="K10" i="4"/>
  <c r="G11" i="4"/>
  <c r="H11" i="4"/>
  <c r="I11" i="4"/>
  <c r="K11" i="4"/>
  <c r="G12" i="4"/>
  <c r="H12" i="4"/>
  <c r="I12" i="4"/>
  <c r="K12" i="4"/>
  <c r="G13" i="4"/>
  <c r="H13" i="4"/>
  <c r="I13" i="4"/>
  <c r="K13" i="4"/>
  <c r="G14" i="4"/>
  <c r="H14" i="4"/>
  <c r="I14" i="4"/>
  <c r="K14" i="4"/>
  <c r="I15" i="12"/>
  <c r="H15" i="12"/>
  <c r="G15" i="12"/>
  <c r="K15" i="12" s="1"/>
  <c r="I14" i="12"/>
  <c r="H14" i="12"/>
  <c r="G14" i="12"/>
  <c r="K14" i="12" s="1"/>
  <c r="I13" i="12"/>
  <c r="H13" i="12"/>
  <c r="G13" i="12"/>
  <c r="K13" i="12" s="1"/>
  <c r="I12" i="12"/>
  <c r="H12" i="12"/>
  <c r="G12" i="12"/>
  <c r="K12" i="12" s="1"/>
  <c r="I11" i="12"/>
  <c r="H11" i="12"/>
  <c r="G11" i="12"/>
  <c r="K11" i="12" s="1"/>
  <c r="I10" i="12"/>
  <c r="H10" i="12"/>
  <c r="G10" i="12"/>
  <c r="K10" i="12" s="1"/>
  <c r="I9" i="12"/>
  <c r="H9" i="12"/>
  <c r="G9" i="12"/>
  <c r="K9" i="12" s="1"/>
  <c r="I8" i="12"/>
  <c r="H8" i="12"/>
  <c r="G8" i="12"/>
  <c r="K8" i="12" s="1"/>
  <c r="I7" i="12"/>
  <c r="H7" i="12"/>
  <c r="G7" i="12"/>
  <c r="K7" i="12" s="1"/>
  <c r="I6" i="12"/>
  <c r="H6" i="12"/>
  <c r="G6" i="12"/>
  <c r="K6" i="12" s="1"/>
  <c r="I5" i="12"/>
  <c r="H5" i="12"/>
  <c r="G5" i="12"/>
  <c r="K5" i="12" s="1"/>
  <c r="I4" i="12"/>
  <c r="H4" i="12"/>
  <c r="G4" i="12"/>
  <c r="K4" i="12" s="1"/>
  <c r="K14" i="13"/>
  <c r="I14" i="13"/>
  <c r="H14" i="13"/>
  <c r="G14" i="13"/>
  <c r="K13" i="13"/>
  <c r="I13" i="13"/>
  <c r="H13" i="13"/>
  <c r="G13" i="13"/>
  <c r="K12" i="13"/>
  <c r="I12" i="13"/>
  <c r="H12" i="13"/>
  <c r="G12" i="13"/>
  <c r="K11" i="13"/>
  <c r="I11" i="13"/>
  <c r="H11" i="13"/>
  <c r="G11" i="13"/>
  <c r="K10" i="13"/>
  <c r="I10" i="13"/>
  <c r="H10" i="13"/>
  <c r="G10" i="13"/>
  <c r="K9" i="13"/>
  <c r="I9" i="13"/>
  <c r="H9" i="13"/>
  <c r="G9" i="13"/>
  <c r="K8" i="13"/>
  <c r="I8" i="13"/>
  <c r="H8" i="13"/>
  <c r="G8" i="13"/>
  <c r="K7" i="13"/>
  <c r="I7" i="13"/>
  <c r="H7" i="13"/>
  <c r="G7" i="13"/>
  <c r="K6" i="13"/>
  <c r="I6" i="13"/>
  <c r="H6" i="13"/>
  <c r="G6" i="13"/>
  <c r="K5" i="13"/>
  <c r="I5" i="13"/>
  <c r="H5" i="13"/>
  <c r="G5" i="13"/>
  <c r="K4" i="13"/>
  <c r="I4" i="13"/>
  <c r="H4" i="13"/>
  <c r="G4" i="13"/>
  <c r="I29" i="11"/>
  <c r="H29" i="11"/>
  <c r="G29" i="11"/>
  <c r="K29" i="11" s="1"/>
  <c r="I28" i="11"/>
  <c r="H28" i="11"/>
  <c r="G28" i="11"/>
  <c r="K28" i="11" s="1"/>
  <c r="I27" i="11"/>
  <c r="H27" i="11"/>
  <c r="G27" i="11"/>
  <c r="K27" i="11" s="1"/>
  <c r="I26" i="11"/>
  <c r="H26" i="11"/>
  <c r="G26" i="11"/>
  <c r="K26" i="11" s="1"/>
  <c r="I25" i="11"/>
  <c r="H25" i="11"/>
  <c r="G25" i="11"/>
  <c r="K25" i="11" s="1"/>
  <c r="I24" i="11"/>
  <c r="H24" i="11"/>
  <c r="G24" i="11"/>
  <c r="K24" i="11" s="1"/>
  <c r="I23" i="11"/>
  <c r="H23" i="11"/>
  <c r="G23" i="11"/>
  <c r="K23" i="11" s="1"/>
  <c r="I22" i="11"/>
  <c r="H22" i="11"/>
  <c r="G22" i="11"/>
  <c r="K22" i="11" s="1"/>
  <c r="I21" i="11"/>
  <c r="H21" i="11"/>
  <c r="G21" i="11"/>
  <c r="K21" i="11" s="1"/>
  <c r="I20" i="11"/>
  <c r="H20" i="11"/>
  <c r="G20" i="11"/>
  <c r="K20" i="11" s="1"/>
  <c r="I19" i="11"/>
  <c r="H19" i="11"/>
  <c r="G19" i="11"/>
  <c r="K19" i="11" s="1"/>
  <c r="I18" i="11"/>
  <c r="H18" i="11"/>
  <c r="G18" i="11"/>
  <c r="K18" i="11" s="1"/>
  <c r="I17" i="11"/>
  <c r="H17" i="11"/>
  <c r="G17" i="11"/>
  <c r="K17" i="11" s="1"/>
  <c r="I16" i="11"/>
  <c r="H16" i="11"/>
  <c r="G16" i="11"/>
  <c r="K16" i="11" s="1"/>
  <c r="I15" i="11"/>
  <c r="H15" i="11"/>
  <c r="G15" i="11"/>
  <c r="K15" i="11" s="1"/>
  <c r="I14" i="11"/>
  <c r="H14" i="11"/>
  <c r="G14" i="11"/>
  <c r="K14" i="11" s="1"/>
  <c r="I13" i="11"/>
  <c r="H13" i="11"/>
  <c r="G13" i="11"/>
  <c r="K13" i="11" s="1"/>
  <c r="I12" i="11"/>
  <c r="H12" i="11"/>
  <c r="G12" i="11"/>
  <c r="K12" i="11" s="1"/>
  <c r="I11" i="11"/>
  <c r="H11" i="11"/>
  <c r="G11" i="11"/>
  <c r="K11" i="11" s="1"/>
  <c r="I10" i="11"/>
  <c r="H10" i="11"/>
  <c r="G10" i="11"/>
  <c r="K10" i="11" s="1"/>
  <c r="I9" i="11"/>
  <c r="H9" i="11"/>
  <c r="G9" i="11"/>
  <c r="K9" i="11" s="1"/>
  <c r="I8" i="11"/>
  <c r="H8" i="11"/>
  <c r="G8" i="11"/>
  <c r="K8" i="11" s="1"/>
  <c r="I7" i="11"/>
  <c r="H7" i="11"/>
  <c r="G7" i="11"/>
  <c r="K7" i="11" s="1"/>
  <c r="I6" i="11"/>
  <c r="H6" i="11"/>
  <c r="G6" i="11"/>
  <c r="K6" i="11" s="1"/>
  <c r="I5" i="11"/>
  <c r="H5" i="11"/>
  <c r="G5" i="11"/>
  <c r="K5" i="11" s="1"/>
  <c r="I4" i="11"/>
  <c r="H4" i="11"/>
  <c r="G4" i="11"/>
  <c r="K4" i="11" s="1"/>
  <c r="G19" i="10" l="1"/>
  <c r="H19" i="10"/>
  <c r="I19" i="10"/>
  <c r="K19" i="10"/>
  <c r="I18" i="10"/>
  <c r="H18" i="10"/>
  <c r="G18" i="10"/>
  <c r="K18" i="10" s="1"/>
  <c r="I17" i="10"/>
  <c r="H17" i="10"/>
  <c r="G17" i="10"/>
  <c r="K17" i="10" s="1"/>
  <c r="I16" i="10"/>
  <c r="H16" i="10"/>
  <c r="G16" i="10"/>
  <c r="K16" i="10" s="1"/>
  <c r="I15" i="10"/>
  <c r="H15" i="10"/>
  <c r="G15" i="10"/>
  <c r="K15" i="10" s="1"/>
  <c r="I14" i="10"/>
  <c r="H14" i="10"/>
  <c r="G14" i="10"/>
  <c r="K14" i="10" s="1"/>
  <c r="I13" i="10"/>
  <c r="H13" i="10"/>
  <c r="G13" i="10"/>
  <c r="K13" i="10" s="1"/>
  <c r="I12" i="10"/>
  <c r="H12" i="10"/>
  <c r="G12" i="10"/>
  <c r="K12" i="10" s="1"/>
  <c r="I11" i="10"/>
  <c r="H11" i="10"/>
  <c r="G11" i="10"/>
  <c r="K11" i="10" s="1"/>
  <c r="I10" i="10"/>
  <c r="H10" i="10"/>
  <c r="G10" i="10"/>
  <c r="K10" i="10" s="1"/>
  <c r="I9" i="10"/>
  <c r="H9" i="10"/>
  <c r="G9" i="10"/>
  <c r="K9" i="10" s="1"/>
  <c r="I8" i="10"/>
  <c r="H8" i="10"/>
  <c r="G8" i="10"/>
  <c r="K8" i="10" s="1"/>
  <c r="I7" i="10"/>
  <c r="H7" i="10"/>
  <c r="G7" i="10"/>
  <c r="K7" i="10" s="1"/>
  <c r="I6" i="10"/>
  <c r="H6" i="10"/>
  <c r="G6" i="10"/>
  <c r="K6" i="10" s="1"/>
  <c r="I5" i="10"/>
  <c r="H5" i="10"/>
  <c r="G5" i="10"/>
  <c r="K5" i="10" s="1"/>
  <c r="I4" i="10"/>
  <c r="H4" i="10"/>
  <c r="G4" i="10"/>
  <c r="K4" i="10" s="1"/>
  <c r="I16" i="9" l="1"/>
  <c r="K16" i="9" s="1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K6" i="9" l="1"/>
  <c r="K10" i="9"/>
  <c r="K14" i="9"/>
  <c r="K4" i="9"/>
  <c r="K5" i="9"/>
  <c r="K9" i="9"/>
  <c r="K7" i="9"/>
  <c r="K11" i="9"/>
  <c r="K15" i="9"/>
  <c r="K13" i="9"/>
  <c r="K8" i="9"/>
  <c r="K12" i="9"/>
  <c r="G40" i="8"/>
  <c r="H40" i="8"/>
  <c r="I40" i="8"/>
  <c r="K40" i="8"/>
  <c r="G41" i="8"/>
  <c r="H41" i="8"/>
  <c r="I41" i="8"/>
  <c r="K41" i="8"/>
  <c r="G42" i="8"/>
  <c r="H42" i="8"/>
  <c r="I42" i="8"/>
  <c r="K42" i="8"/>
  <c r="G43" i="8"/>
  <c r="H43" i="8"/>
  <c r="I43" i="8"/>
  <c r="K43" i="8"/>
  <c r="K39" i="8"/>
  <c r="I39" i="8"/>
  <c r="H39" i="8"/>
  <c r="G39" i="8"/>
  <c r="K38" i="8"/>
  <c r="I38" i="8"/>
  <c r="H38" i="8"/>
  <c r="G38" i="8"/>
  <c r="K37" i="8"/>
  <c r="I37" i="8"/>
  <c r="H37" i="8"/>
  <c r="G37" i="8"/>
  <c r="K36" i="8"/>
  <c r="I36" i="8"/>
  <c r="H36" i="8"/>
  <c r="G36" i="8"/>
  <c r="K35" i="8"/>
  <c r="I35" i="8"/>
  <c r="H35" i="8"/>
  <c r="G35" i="8"/>
  <c r="K34" i="8"/>
  <c r="I34" i="8"/>
  <c r="H34" i="8"/>
  <c r="G34" i="8"/>
  <c r="K33" i="8"/>
  <c r="I33" i="8"/>
  <c r="H33" i="8"/>
  <c r="G33" i="8"/>
  <c r="K32" i="8"/>
  <c r="I32" i="8"/>
  <c r="H32" i="8"/>
  <c r="G32" i="8"/>
  <c r="K31" i="8"/>
  <c r="I31" i="8"/>
  <c r="H31" i="8"/>
  <c r="G31" i="8"/>
  <c r="K30" i="8"/>
  <c r="I30" i="8"/>
  <c r="H30" i="8"/>
  <c r="G30" i="8"/>
  <c r="K29" i="8"/>
  <c r="I29" i="8"/>
  <c r="H29" i="8"/>
  <c r="G29" i="8"/>
  <c r="K28" i="8"/>
  <c r="I28" i="8"/>
  <c r="H28" i="8"/>
  <c r="G28" i="8"/>
  <c r="K27" i="8"/>
  <c r="I27" i="8"/>
  <c r="H27" i="8"/>
  <c r="G27" i="8"/>
  <c r="K26" i="8"/>
  <c r="I26" i="8"/>
  <c r="H26" i="8"/>
  <c r="G26" i="8"/>
  <c r="K25" i="8"/>
  <c r="I25" i="8"/>
  <c r="H25" i="8"/>
  <c r="G25" i="8"/>
  <c r="K24" i="8"/>
  <c r="I24" i="8"/>
  <c r="H24" i="8"/>
  <c r="G24" i="8"/>
  <c r="K23" i="8"/>
  <c r="I23" i="8"/>
  <c r="H23" i="8"/>
  <c r="G23" i="8"/>
  <c r="K22" i="8"/>
  <c r="I22" i="8"/>
  <c r="H22" i="8"/>
  <c r="G22" i="8"/>
  <c r="K21" i="8"/>
  <c r="I21" i="8"/>
  <c r="H21" i="8"/>
  <c r="G21" i="8"/>
  <c r="K20" i="8"/>
  <c r="I20" i="8"/>
  <c r="H20" i="8"/>
  <c r="G20" i="8"/>
  <c r="K19" i="8"/>
  <c r="I19" i="8"/>
  <c r="H19" i="8"/>
  <c r="G19" i="8"/>
  <c r="K18" i="8"/>
  <c r="I18" i="8"/>
  <c r="H18" i="8"/>
  <c r="G18" i="8"/>
  <c r="K17" i="8"/>
  <c r="I17" i="8"/>
  <c r="H17" i="8"/>
  <c r="G17" i="8"/>
  <c r="K16" i="8"/>
  <c r="I16" i="8"/>
  <c r="H16" i="8"/>
  <c r="G16" i="8"/>
  <c r="K15" i="8"/>
  <c r="I15" i="8"/>
  <c r="H15" i="8"/>
  <c r="G15" i="8"/>
  <c r="K14" i="8"/>
  <c r="I14" i="8"/>
  <c r="H14" i="8"/>
  <c r="G14" i="8"/>
  <c r="K13" i="8"/>
  <c r="I13" i="8"/>
  <c r="H13" i="8"/>
  <c r="G13" i="8"/>
  <c r="K12" i="8"/>
  <c r="I12" i="8"/>
  <c r="H12" i="8"/>
  <c r="G12" i="8"/>
  <c r="K11" i="8"/>
  <c r="I11" i="8"/>
  <c r="H11" i="8"/>
  <c r="G11" i="8"/>
  <c r="K10" i="8"/>
  <c r="I10" i="8"/>
  <c r="H10" i="8"/>
  <c r="G10" i="8"/>
  <c r="K9" i="8"/>
  <c r="I9" i="8"/>
  <c r="H9" i="8"/>
  <c r="G9" i="8"/>
  <c r="K8" i="8"/>
  <c r="I8" i="8"/>
  <c r="H8" i="8"/>
  <c r="G8" i="8"/>
  <c r="K7" i="8"/>
  <c r="I7" i="8"/>
  <c r="H7" i="8"/>
  <c r="G7" i="8"/>
  <c r="K6" i="8"/>
  <c r="I6" i="8"/>
  <c r="H6" i="8"/>
  <c r="G6" i="8"/>
  <c r="K5" i="8"/>
  <c r="I5" i="8"/>
  <c r="H5" i="8"/>
  <c r="G5" i="8"/>
  <c r="K4" i="8"/>
  <c r="I4" i="8"/>
  <c r="H4" i="8"/>
  <c r="G4" i="8"/>
  <c r="G4" i="7"/>
  <c r="K4" i="7" s="1"/>
  <c r="H4" i="7"/>
  <c r="I4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G24" i="7"/>
  <c r="G25" i="7"/>
  <c r="K25" i="7" s="1"/>
  <c r="G26" i="7"/>
  <c r="G27" i="7"/>
  <c r="K27" i="7" s="1"/>
  <c r="G28" i="7"/>
  <c r="G29" i="7"/>
  <c r="K29" i="7" s="1"/>
  <c r="G30" i="7"/>
  <c r="G31" i="7"/>
  <c r="G32" i="7"/>
  <c r="G33" i="7"/>
  <c r="K33" i="7" s="1"/>
  <c r="G34" i="7"/>
  <c r="K34" i="7" s="1"/>
  <c r="G35" i="7"/>
  <c r="K35" i="7" s="1"/>
  <c r="G36" i="7"/>
  <c r="K36" i="7" s="1"/>
  <c r="G37" i="7"/>
  <c r="K37" i="7" s="1"/>
  <c r="G38" i="7"/>
  <c r="K38" i="7" s="1"/>
  <c r="G39" i="7"/>
  <c r="K39" i="7" s="1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I13" i="7"/>
  <c r="H13" i="7"/>
  <c r="G13" i="7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K26" i="7" l="1"/>
  <c r="K32" i="7"/>
  <c r="K28" i="7"/>
  <c r="K24" i="7"/>
  <c r="K9" i="7"/>
  <c r="K5" i="7"/>
  <c r="K13" i="7"/>
  <c r="K17" i="7"/>
  <c r="K21" i="7"/>
  <c r="K31" i="7"/>
  <c r="K30" i="7"/>
  <c r="K8" i="7"/>
  <c r="K12" i="7"/>
  <c r="K16" i="7"/>
  <c r="K20" i="7"/>
  <c r="K7" i="7"/>
  <c r="K11" i="7"/>
  <c r="K15" i="7"/>
  <c r="K19" i="7"/>
  <c r="K23" i="7"/>
  <c r="K6" i="7"/>
  <c r="K10" i="7"/>
  <c r="K14" i="7"/>
  <c r="K18" i="7"/>
  <c r="K22" i="7"/>
  <c r="K22" i="6"/>
  <c r="I22" i="6"/>
  <c r="H22" i="6"/>
  <c r="G22" i="6"/>
  <c r="K21" i="6"/>
  <c r="I21" i="6"/>
  <c r="H21" i="6"/>
  <c r="G21" i="6"/>
  <c r="K20" i="6"/>
  <c r="I20" i="6"/>
  <c r="H20" i="6"/>
  <c r="G20" i="6"/>
  <c r="K19" i="6"/>
  <c r="I19" i="6"/>
  <c r="H19" i="6"/>
  <c r="G19" i="6"/>
  <c r="K18" i="6"/>
  <c r="I18" i="6"/>
  <c r="H18" i="6"/>
  <c r="G18" i="6"/>
  <c r="K17" i="6"/>
  <c r="I17" i="6"/>
  <c r="H17" i="6"/>
  <c r="G17" i="6"/>
  <c r="K16" i="6"/>
  <c r="I16" i="6"/>
  <c r="H16" i="6"/>
  <c r="G16" i="6"/>
  <c r="K15" i="6"/>
  <c r="I15" i="6"/>
  <c r="H15" i="6"/>
  <c r="G15" i="6"/>
  <c r="K14" i="6"/>
  <c r="I14" i="6"/>
  <c r="H14" i="6"/>
  <c r="G14" i="6"/>
  <c r="K13" i="6"/>
  <c r="I13" i="6"/>
  <c r="H13" i="6"/>
  <c r="G13" i="6"/>
  <c r="K12" i="6"/>
  <c r="I12" i="6"/>
  <c r="H12" i="6"/>
  <c r="G12" i="6"/>
  <c r="K11" i="6"/>
  <c r="I11" i="6"/>
  <c r="H11" i="6"/>
  <c r="G11" i="6"/>
  <c r="K10" i="6"/>
  <c r="I10" i="6"/>
  <c r="H10" i="6"/>
  <c r="G10" i="6"/>
  <c r="K9" i="6"/>
  <c r="I9" i="6"/>
  <c r="H9" i="6"/>
  <c r="G9" i="6"/>
  <c r="K8" i="6"/>
  <c r="I8" i="6"/>
  <c r="H8" i="6"/>
  <c r="G8" i="6"/>
  <c r="K7" i="6"/>
  <c r="I7" i="6"/>
  <c r="H7" i="6"/>
  <c r="G7" i="6"/>
  <c r="K6" i="6"/>
  <c r="I6" i="6"/>
  <c r="H6" i="6"/>
  <c r="G6" i="6"/>
  <c r="K5" i="6"/>
  <c r="I5" i="6"/>
  <c r="H5" i="6"/>
  <c r="G5" i="6"/>
  <c r="K4" i="6"/>
  <c r="I4" i="6"/>
  <c r="H4" i="6"/>
  <c r="G4" i="6"/>
  <c r="G30" i="5"/>
  <c r="K30" i="5" s="1"/>
  <c r="H30" i="5"/>
  <c r="I30" i="5"/>
  <c r="G31" i="5"/>
  <c r="K31" i="5" s="1"/>
  <c r="H31" i="5"/>
  <c r="I31" i="5"/>
  <c r="G32" i="5"/>
  <c r="K32" i="5" s="1"/>
  <c r="H32" i="5"/>
  <c r="I32" i="5"/>
  <c r="G33" i="5"/>
  <c r="K33" i="5" s="1"/>
  <c r="H33" i="5"/>
  <c r="I33" i="5"/>
  <c r="G34" i="5"/>
  <c r="H34" i="5"/>
  <c r="I34" i="5"/>
  <c r="G35" i="5"/>
  <c r="K35" i="5" s="1"/>
  <c r="H35" i="5"/>
  <c r="I35" i="5"/>
  <c r="G36" i="5"/>
  <c r="K36" i="5" s="1"/>
  <c r="H36" i="5"/>
  <c r="I36" i="5"/>
  <c r="G37" i="5"/>
  <c r="H37" i="5"/>
  <c r="I37" i="5"/>
  <c r="G38" i="5"/>
  <c r="H38" i="5"/>
  <c r="I38" i="5"/>
  <c r="G39" i="5"/>
  <c r="K39" i="5" s="1"/>
  <c r="H39" i="5"/>
  <c r="I39" i="5"/>
  <c r="G40" i="5"/>
  <c r="K40" i="5" s="1"/>
  <c r="H40" i="5"/>
  <c r="I40" i="5"/>
  <c r="I29" i="5"/>
  <c r="H29" i="5"/>
  <c r="K29" i="5" s="1"/>
  <c r="G29" i="5"/>
  <c r="I28" i="5"/>
  <c r="H28" i="5"/>
  <c r="K28" i="5" s="1"/>
  <c r="G28" i="5"/>
  <c r="I27" i="5"/>
  <c r="H27" i="5"/>
  <c r="K27" i="5" s="1"/>
  <c r="G27" i="5"/>
  <c r="I26" i="5"/>
  <c r="H26" i="5"/>
  <c r="K26" i="5" s="1"/>
  <c r="G26" i="5"/>
  <c r="I25" i="5"/>
  <c r="H25" i="5"/>
  <c r="K25" i="5" s="1"/>
  <c r="G25" i="5"/>
  <c r="I24" i="5"/>
  <c r="H24" i="5"/>
  <c r="K24" i="5" s="1"/>
  <c r="G24" i="5"/>
  <c r="I23" i="5"/>
  <c r="H23" i="5"/>
  <c r="K23" i="5" s="1"/>
  <c r="G23" i="5"/>
  <c r="I22" i="5"/>
  <c r="H22" i="5"/>
  <c r="K22" i="5" s="1"/>
  <c r="G22" i="5"/>
  <c r="I21" i="5"/>
  <c r="H21" i="5"/>
  <c r="K21" i="5" s="1"/>
  <c r="G21" i="5"/>
  <c r="I20" i="5"/>
  <c r="H20" i="5"/>
  <c r="K20" i="5" s="1"/>
  <c r="G20" i="5"/>
  <c r="I19" i="5"/>
  <c r="H19" i="5"/>
  <c r="K19" i="5" s="1"/>
  <c r="G19" i="5"/>
  <c r="I18" i="5"/>
  <c r="H18" i="5"/>
  <c r="K18" i="5" s="1"/>
  <c r="G18" i="5"/>
  <c r="I17" i="5"/>
  <c r="H17" i="5"/>
  <c r="K17" i="5" s="1"/>
  <c r="G17" i="5"/>
  <c r="I16" i="5"/>
  <c r="H16" i="5"/>
  <c r="K16" i="5" s="1"/>
  <c r="G16" i="5"/>
  <c r="I15" i="5"/>
  <c r="H15" i="5"/>
  <c r="K15" i="5" s="1"/>
  <c r="G15" i="5"/>
  <c r="I14" i="5"/>
  <c r="H14" i="5"/>
  <c r="K14" i="5" s="1"/>
  <c r="G14" i="5"/>
  <c r="I13" i="5"/>
  <c r="H13" i="5"/>
  <c r="K13" i="5" s="1"/>
  <c r="G13" i="5"/>
  <c r="I12" i="5"/>
  <c r="H12" i="5"/>
  <c r="K12" i="5" s="1"/>
  <c r="G12" i="5"/>
  <c r="I11" i="5"/>
  <c r="H11" i="5"/>
  <c r="K11" i="5" s="1"/>
  <c r="G11" i="5"/>
  <c r="I10" i="5"/>
  <c r="H10" i="5"/>
  <c r="K10" i="5" s="1"/>
  <c r="G10" i="5"/>
  <c r="I9" i="5"/>
  <c r="H9" i="5"/>
  <c r="K9" i="5" s="1"/>
  <c r="G9" i="5"/>
  <c r="I8" i="5"/>
  <c r="H8" i="5"/>
  <c r="K8" i="5" s="1"/>
  <c r="G8" i="5"/>
  <c r="I7" i="5"/>
  <c r="H7" i="5"/>
  <c r="K7" i="5" s="1"/>
  <c r="G7" i="5"/>
  <c r="I6" i="5"/>
  <c r="H6" i="5"/>
  <c r="K6" i="5" s="1"/>
  <c r="G6" i="5"/>
  <c r="I5" i="5"/>
  <c r="H5" i="5"/>
  <c r="K5" i="5" s="1"/>
  <c r="G5" i="5"/>
  <c r="I4" i="5"/>
  <c r="H4" i="5"/>
  <c r="K4" i="5" s="1"/>
  <c r="G4" i="5"/>
  <c r="K37" i="5" l="1"/>
  <c r="K38" i="5"/>
  <c r="K34" i="5"/>
  <c r="I5" i="4"/>
  <c r="H5" i="4"/>
  <c r="K5" i="4" s="1"/>
  <c r="G5" i="4"/>
  <c r="I4" i="4"/>
  <c r="H4" i="4"/>
  <c r="G4" i="4"/>
  <c r="K4" i="4" l="1"/>
  <c r="I29" i="2"/>
  <c r="H29" i="2"/>
  <c r="G29" i="2"/>
  <c r="K29" i="2" s="1"/>
  <c r="I28" i="2"/>
  <c r="H28" i="2"/>
  <c r="G28" i="2"/>
  <c r="K28" i="2" s="1"/>
  <c r="I27" i="2"/>
  <c r="H27" i="2"/>
  <c r="G27" i="2"/>
  <c r="K27" i="2" s="1"/>
  <c r="I26" i="2"/>
  <c r="H26" i="2"/>
  <c r="G26" i="2"/>
  <c r="K26" i="2" s="1"/>
  <c r="I25" i="2"/>
  <c r="H25" i="2"/>
  <c r="G25" i="2"/>
  <c r="K25" i="2" s="1"/>
  <c r="I24" i="2"/>
  <c r="H24" i="2"/>
  <c r="G24" i="2"/>
  <c r="K24" i="2" s="1"/>
  <c r="I23" i="2"/>
  <c r="H23" i="2"/>
  <c r="G23" i="2"/>
  <c r="K23" i="2" s="1"/>
  <c r="I22" i="2"/>
  <c r="H22" i="2"/>
  <c r="G22" i="2"/>
  <c r="K22" i="2" s="1"/>
  <c r="I21" i="2"/>
  <c r="H21" i="2"/>
  <c r="G21" i="2"/>
  <c r="K21" i="2" s="1"/>
  <c r="I20" i="2"/>
  <c r="H20" i="2"/>
  <c r="G20" i="2"/>
  <c r="K20" i="2" s="1"/>
  <c r="I19" i="2"/>
  <c r="H19" i="2"/>
  <c r="G19" i="2"/>
  <c r="K19" i="2" s="1"/>
  <c r="I18" i="2"/>
  <c r="H18" i="2"/>
  <c r="G18" i="2"/>
  <c r="K18" i="2" s="1"/>
  <c r="I17" i="2"/>
  <c r="H17" i="2"/>
  <c r="G17" i="2"/>
  <c r="K17" i="2" s="1"/>
  <c r="I16" i="2"/>
  <c r="H16" i="2"/>
  <c r="G16" i="2"/>
  <c r="K16" i="2" s="1"/>
  <c r="I15" i="2"/>
  <c r="H15" i="2"/>
  <c r="G15" i="2"/>
  <c r="K15" i="2" s="1"/>
  <c r="I14" i="2"/>
  <c r="H14" i="2"/>
  <c r="G14" i="2"/>
  <c r="K14" i="2" s="1"/>
  <c r="I13" i="2"/>
  <c r="H13" i="2"/>
  <c r="G13" i="2"/>
  <c r="K13" i="2" s="1"/>
  <c r="I12" i="2"/>
  <c r="H12" i="2"/>
  <c r="G12" i="2"/>
  <c r="K12" i="2" s="1"/>
  <c r="I11" i="2"/>
  <c r="H11" i="2"/>
  <c r="G11" i="2"/>
  <c r="K11" i="2" s="1"/>
  <c r="I10" i="2"/>
  <c r="H10" i="2"/>
  <c r="G10" i="2"/>
  <c r="K10" i="2" s="1"/>
  <c r="I9" i="2"/>
  <c r="H9" i="2"/>
  <c r="G9" i="2"/>
  <c r="K9" i="2" s="1"/>
  <c r="I8" i="2"/>
  <c r="H8" i="2"/>
  <c r="G8" i="2"/>
  <c r="K8" i="2" s="1"/>
  <c r="I7" i="2"/>
  <c r="H7" i="2"/>
  <c r="G7" i="2"/>
  <c r="K7" i="2" s="1"/>
  <c r="I6" i="2"/>
  <c r="H6" i="2"/>
  <c r="G6" i="2"/>
  <c r="K6" i="2" s="1"/>
  <c r="I5" i="2"/>
  <c r="H5" i="2"/>
  <c r="G5" i="2"/>
  <c r="K5" i="2" s="1"/>
  <c r="I4" i="2"/>
  <c r="H4" i="2"/>
  <c r="G4" i="2"/>
  <c r="K4" i="2" s="1"/>
  <c r="I5" i="3"/>
  <c r="K5" i="3" s="1"/>
  <c r="I6" i="3"/>
  <c r="I7" i="3"/>
  <c r="I8" i="3"/>
  <c r="I9" i="3"/>
  <c r="K9" i="3" s="1"/>
  <c r="I10" i="3"/>
  <c r="I11" i="3"/>
  <c r="I12" i="3"/>
  <c r="I13" i="3"/>
  <c r="K13" i="3" s="1"/>
  <c r="I14" i="3"/>
  <c r="I15" i="3"/>
  <c r="I16" i="3"/>
  <c r="I17" i="3"/>
  <c r="K17" i="3" s="1"/>
  <c r="I18" i="3"/>
  <c r="I19" i="3"/>
  <c r="I20" i="3"/>
  <c r="I21" i="3"/>
  <c r="K21" i="3" s="1"/>
  <c r="I22" i="3"/>
  <c r="I23" i="3"/>
  <c r="I24" i="3"/>
  <c r="I25" i="3"/>
  <c r="K25" i="3" s="1"/>
  <c r="I26" i="3"/>
  <c r="I27" i="3"/>
  <c r="I28" i="3"/>
  <c r="I29" i="3"/>
  <c r="K29" i="3" s="1"/>
  <c r="I4" i="3"/>
  <c r="K4" i="3" s="1"/>
  <c r="K28" i="3"/>
  <c r="K27" i="3"/>
  <c r="K26" i="3"/>
  <c r="K24" i="3"/>
  <c r="K23" i="3"/>
  <c r="K22" i="3"/>
  <c r="K20" i="3"/>
  <c r="K19" i="3"/>
  <c r="K18" i="3"/>
  <c r="K16" i="3"/>
  <c r="K15" i="3"/>
  <c r="K14" i="3"/>
  <c r="K12" i="3"/>
  <c r="K11" i="3"/>
  <c r="K10" i="3"/>
  <c r="K8" i="3"/>
  <c r="K7" i="3"/>
  <c r="K6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4" i="3"/>
  <c r="G4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4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U3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4" i="1"/>
  <c r="R3" i="1"/>
  <c r="L3" i="1"/>
  <c r="M3" i="1"/>
  <c r="N3" i="1"/>
  <c r="O3" i="1"/>
  <c r="P3" i="1"/>
  <c r="Q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</calcChain>
</file>

<file path=xl/sharedStrings.xml><?xml version="1.0" encoding="utf-8"?>
<sst xmlns="http://schemas.openxmlformats.org/spreadsheetml/2006/main" count="2944" uniqueCount="1960">
  <si>
    <t>NO</t>
  </si>
  <si>
    <t>TELEPON</t>
  </si>
  <si>
    <t>Area</t>
  </si>
  <si>
    <t>Wilayah</t>
  </si>
  <si>
    <t>SASS</t>
  </si>
  <si>
    <t>Telepon</t>
  </si>
  <si>
    <t>Telp Alt.</t>
  </si>
  <si>
    <t>Alamat</t>
  </si>
  <si>
    <t>Email</t>
  </si>
  <si>
    <t>Leader</t>
  </si>
  <si>
    <t>Jakarta</t>
  </si>
  <si>
    <t>Pesanggrahan</t>
  </si>
  <si>
    <t>Abadi Service 1</t>
  </si>
  <si>
    <t>021-73888927&lt;br&gt;0851-00095159</t>
  </si>
  <si>
    <t>0852-16055195 &lt;br&gt;owner</t>
  </si>
  <si>
    <t>Jl. Pesanggrahan Raya No. 5, Pondok Aren Jakarta Selatan</t>
  </si>
  <si>
    <t>Idat Bahtiar</t>
  </si>
  <si>
    <t/>
  </si>
  <si>
    <t>Tangerang</t>
  </si>
  <si>
    <t>Abadi Service 2</t>
  </si>
  <si>
    <t xml:space="preserve">021-5987764 </t>
  </si>
  <si>
    <t>Jl. Raya Binong Curug, Ruko Griya Karawaci,Kel. Suka Bakti, Curug, Tangerang 15810</t>
  </si>
  <si>
    <t>Bogor</t>
  </si>
  <si>
    <t>Anugrah</t>
  </si>
  <si>
    <t xml:space="preserve">0251-7539400&lt;br&gt;0251-8316402&lt;br&gt;0251-8344611 </t>
  </si>
  <si>
    <t>0857-17765967 &lt;br&gt;owner</t>
  </si>
  <si>
    <t>Jl. Rayar Pertigaan Warung Legok No.25, Bogor</t>
  </si>
  <si>
    <t>Hermawan</t>
  </si>
  <si>
    <t>Rangkas Bitung</t>
  </si>
  <si>
    <t>Basis Elektronik</t>
  </si>
  <si>
    <t>0252-202382</t>
  </si>
  <si>
    <t>Jl. Bakti Manunggal No.17 , Rangkas Bitung</t>
  </si>
  <si>
    <t>Ujang Arjani</t>
  </si>
  <si>
    <t>Berkat Service 1</t>
  </si>
  <si>
    <t>021-70283268</t>
  </si>
  <si>
    <t>Jl. Ruko Villa Taman Bandara Blok B1  No. 10, Raya Perancis Dadap, Tangerang</t>
  </si>
  <si>
    <t>Kwiedy Wijaya</t>
  </si>
  <si>
    <t>Jakarta Barat</t>
  </si>
  <si>
    <t>Lira Service</t>
  </si>
  <si>
    <t>021-5850674</t>
  </si>
  <si>
    <t xml:space="preserve">021-58907131&lt;br&gt;0811-159284 </t>
  </si>
  <si>
    <t>Jl. Meruya Ilir No.25 A , Jakarta Barat</t>
  </si>
  <si>
    <t>Jakarta Selatan</t>
  </si>
  <si>
    <t>0811-159284</t>
  </si>
  <si>
    <t>Jl. Bungur 2 Rt 04 Rw 02 No. 10 Kebayoran Selatan, Samping Gandaria City</t>
  </si>
  <si>
    <t>Karmawan Darma Widjaja</t>
  </si>
  <si>
    <t>Depok</t>
  </si>
  <si>
    <t>Mandiri Jaya Electronic Depok</t>
  </si>
  <si>
    <t>0812-24000822</t>
  </si>
  <si>
    <t>0858-81692116&lt;br&gt;0812-8876947</t>
  </si>
  <si>
    <t>Jl. Proklamasi Blok E No. 3 - 4 Ruko Depok Ii</t>
  </si>
  <si>
    <t>Henry Gunawan</t>
  </si>
  <si>
    <t>Karawang</t>
  </si>
  <si>
    <t>Central Mandiri Technik</t>
  </si>
  <si>
    <t>08121825426</t>
  </si>
  <si>
    <t>Perum Griya Mas Lestari Blok D4 No.16 Rt.029/09, Klari Karawang</t>
  </si>
  <si>
    <t>Sutaman</t>
  </si>
  <si>
    <t>Cilegon</t>
  </si>
  <si>
    <t>Mandiri Jaya Elektronik Cilegon</t>
  </si>
  <si>
    <t>0254-395123&lt;br&gt; 0878-83717277</t>
  </si>
  <si>
    <t>Komp Pci Blok E2 No.5 Cilegon</t>
  </si>
  <si>
    <t>Kalibata</t>
  </si>
  <si>
    <t>Mulia Agung</t>
  </si>
  <si>
    <t>0818-08075031</t>
  </si>
  <si>
    <t>Jl. Kalibata Timur 1 Rt 1/8 No. 1 Kalibata, Pancoran, Jakarta Selatan</t>
  </si>
  <si>
    <t>Marsono</t>
  </si>
  <si>
    <t>Bekasi</t>
  </si>
  <si>
    <t>0896-50643897</t>
  </si>
  <si>
    <t>Jl. Nusa Indah 5 Blok C 5 No. 12A, Harapan Baru Regensi Kota Baru Bekasi Barat 17133</t>
  </si>
  <si>
    <t>Jonggol</t>
  </si>
  <si>
    <t>PT. Sutrindo Mas Group</t>
  </si>
  <si>
    <t>021-22949339&lt;br&gt;0881-1181986</t>
  </si>
  <si>
    <t xml:space="preserve">Citra Indah Bukit Shoping Street Blok Ss-06/10 Rt. 007/009 Jonggol </t>
  </si>
  <si>
    <t>Sutrisno</t>
  </si>
  <si>
    <t>Surya Permata Teknik</t>
  </si>
  <si>
    <t>021-82420448</t>
  </si>
  <si>
    <t>0821-0179346&lt;br&gt;Husein</t>
  </si>
  <si>
    <t>Komp. Surya Permata Indah Blok A-2 No. 8, Bekasi</t>
  </si>
  <si>
    <t>Wahyu Hidayat</t>
  </si>
  <si>
    <t>Serang</t>
  </si>
  <si>
    <t>Yanto Service</t>
  </si>
  <si>
    <t>0254-211914</t>
  </si>
  <si>
    <t xml:space="preserve">0812-1991692 </t>
  </si>
  <si>
    <t>Jl Trip Jamak Sari Kud, Rt 01/03, Serang - Banten</t>
  </si>
  <si>
    <t>Endan Wuryanto</t>
  </si>
  <si>
    <t>CV. Global</t>
  </si>
  <si>
    <t>021-7363352&lt;br&gt;021-73887561</t>
  </si>
  <si>
    <t>0878-82158459&lt;br&gt;0815-10450883</t>
  </si>
  <si>
    <t>Jl. Rc. Veteran No. 21 Rt 3 / 11, Bintaro</t>
  </si>
  <si>
    <t>Awang Setiadia</t>
  </si>
  <si>
    <t>Jakarta Utara</t>
  </si>
  <si>
    <t>Avies Electro</t>
  </si>
  <si>
    <t>0858-91644449&lt;br&gt;0857-15333375</t>
  </si>
  <si>
    <t>Jl. Raya Tipar Cakung Rt 09/02 No. 11 Kel. Sukapura, Kec. Cilincing - Jakarta Utara</t>
  </si>
  <si>
    <t>Abd Hafiz</t>
  </si>
  <si>
    <t>Tambun</t>
  </si>
  <si>
    <t>Ananda Service</t>
  </si>
  <si>
    <t>0812-8728615</t>
  </si>
  <si>
    <t>0815-86486686</t>
  </si>
  <si>
    <t>Villa Bekasi Indah 1 Blok B18 No.33 Mangun Jaya Tambun</t>
  </si>
  <si>
    <t>Sumaryanto</t>
  </si>
  <si>
    <t>Berkat Service 2</t>
  </si>
  <si>
    <t>02154356738&lt;br&gt;021-99228481</t>
  </si>
  <si>
    <t>Jl.Husen Sastranegara Perum.Ruko Duta Garden Blok H1 No.10 Rt01/08 Tangerang</t>
  </si>
  <si>
    <t>Ridho Teknik</t>
  </si>
  <si>
    <t>0878-78609731</t>
  </si>
  <si>
    <t>0819-05410249</t>
  </si>
  <si>
    <t>Bogor Raya Permai Blok Fc 4 No 6 Kel Curuk , Bogor Barat</t>
  </si>
  <si>
    <t xml:space="preserve">Yoris Febriyanto M </t>
  </si>
  <si>
    <t>Cileungsi</t>
  </si>
  <si>
    <t>Sagita Tehnik</t>
  </si>
  <si>
    <t>021-82435876</t>
  </si>
  <si>
    <t>0821-11666699</t>
  </si>
  <si>
    <t>Perum Bumi Mutiara Blok J3 No. 11, Desa Bojong Kulur, Gunung Putri, Bogor</t>
  </si>
  <si>
    <t>Amzar</t>
  </si>
  <si>
    <t>Babelan</t>
  </si>
  <si>
    <t>Buana Mitra Teknik</t>
  </si>
  <si>
    <t>0815-9475426</t>
  </si>
  <si>
    <t>0822-13180506</t>
  </si>
  <si>
    <t>Jl. Raya Babelan Rt 02/01 No.1 Kel. Kebalen, Kec. Babelan</t>
  </si>
  <si>
    <t>Record Marpaung</t>
  </si>
  <si>
    <t>Cibarusah</t>
  </si>
  <si>
    <t>Arka Makmur Teknik</t>
  </si>
  <si>
    <t xml:space="preserve">0877-71718808 </t>
  </si>
  <si>
    <t>Perum Kota Serang Baru Blok B.72 No.22 Rt. 024/019 Ds. Sukaragam, Cikarang - Bekasi</t>
  </si>
  <si>
    <t>Eka Wahyu Andrianto</t>
  </si>
  <si>
    <t>Subang</t>
  </si>
  <si>
    <t>Abie Anugrah Service</t>
  </si>
  <si>
    <t>0260-421962</t>
  </si>
  <si>
    <t>0813-12393083</t>
  </si>
  <si>
    <t>Jl. Jaksa Ii Sukajaya (Plamboyan) No.9 D Subang</t>
  </si>
  <si>
    <t>Taofiq Abdai Rathony</t>
  </si>
  <si>
    <t>Bandung</t>
  </si>
  <si>
    <t>Anugrah Prima Service</t>
  </si>
  <si>
    <t>022-77886657</t>
  </si>
  <si>
    <t>Gg Pelita Karya Ii No 22 ~ 25 Kel Maleber, Kec. Andir, Keb Bandung</t>
  </si>
  <si>
    <t>Imam Nugraha</t>
  </si>
  <si>
    <t>CV. Mitra Karya Gemilang</t>
  </si>
  <si>
    <t>022-70036456&lt;br&gt;0878-25160442</t>
  </si>
  <si>
    <t>022-6017162&lt;br&gt;022-92290341</t>
  </si>
  <si>
    <t>Jl. Pagarsih Gg Holili No. 89 / 87, Bandung Selatan</t>
  </si>
  <si>
    <t>Supriyadi</t>
  </si>
  <si>
    <t>Tasik Malaya</t>
  </si>
  <si>
    <t>CV. Tunas Perdana</t>
  </si>
  <si>
    <t>0265-321451</t>
  </si>
  <si>
    <t>0265-313714 (fax)</t>
  </si>
  <si>
    <t>Jl. Sutisna Sunjaya No.191 Tasikmalaya  Telp (0265-321451)</t>
  </si>
  <si>
    <t xml:space="preserve">Asep  </t>
  </si>
  <si>
    <t>Ciamis</t>
  </si>
  <si>
    <t>Digital Mas</t>
  </si>
  <si>
    <t>0265-776107</t>
  </si>
  <si>
    <t>Jl. Kujang Rt 05/01 No.20  Cikoneng, Ciamis 46261</t>
  </si>
  <si>
    <t>Dede Muhamad</t>
  </si>
  <si>
    <t>Pratama Ramadhan</t>
  </si>
  <si>
    <t>022-6071527</t>
  </si>
  <si>
    <t>Jl. Sukarajin Ii No. 13, Bandung</t>
  </si>
  <si>
    <t>Edi Suardi, Sh</t>
  </si>
  <si>
    <t>Sumedang</t>
  </si>
  <si>
    <t>CV. Cipta Mandiri Service Sumedang</t>
  </si>
  <si>
    <t>0813-20042432&lt;br&gt;0877-22577744</t>
  </si>
  <si>
    <t>Jl. Mayor Abdulrahman Gg Lesmana No. 3 - Kota Sumedang</t>
  </si>
  <si>
    <t>Irvan Maulana Yusuf</t>
  </si>
  <si>
    <t>Gunung Gede</t>
  </si>
  <si>
    <t>CV. Terang Jaya</t>
  </si>
  <si>
    <t>0813-20485281</t>
  </si>
  <si>
    <t>0811-1637364</t>
  </si>
  <si>
    <t>Kp.Picung Remuk Pasir Gunung Gede Kawalu</t>
  </si>
  <si>
    <t>Anang Heryana</t>
  </si>
  <si>
    <t>Bandung Selatan</t>
  </si>
  <si>
    <t>Sumber Rizky</t>
  </si>
  <si>
    <t>0821-19715807</t>
  </si>
  <si>
    <t>Pasar Cikeumbulan Blok A 22, Pangandaran</t>
  </si>
  <si>
    <t>Ridwan Firmansyah</t>
  </si>
  <si>
    <t>Cileunyi</t>
  </si>
  <si>
    <t>CV. Cipta Mandiri Service Bandung</t>
  </si>
  <si>
    <t>Jl. Raya Cileunyi, - Cikalang No. 339, Rt 01/ 09, Kel Cileunyi Kulon, Kec. Cileunyi</t>
  </si>
  <si>
    <t>Cirebon</t>
  </si>
  <si>
    <t>Majalengka</t>
  </si>
  <si>
    <t>A. Burhan Subur Elektronik</t>
  </si>
  <si>
    <t>0812-2432518</t>
  </si>
  <si>
    <t>Jl. Raya Singdang Kasih, Ds. Kulur Majalengka</t>
  </si>
  <si>
    <t>Dadi Wahdaena</t>
  </si>
  <si>
    <t>Pemalang</t>
  </si>
  <si>
    <t>Berkat</t>
  </si>
  <si>
    <t>0284-32</t>
  </si>
  <si>
    <t>Jl.Urip Sumoharjo No.176, Pemalang</t>
  </si>
  <si>
    <t>Ciptono</t>
  </si>
  <si>
    <t>Indramayu</t>
  </si>
  <si>
    <t>Cahaya</t>
  </si>
  <si>
    <t>0234-274919</t>
  </si>
  <si>
    <t>Jl. Gatot Subroto No. 16, Indramayu</t>
  </si>
  <si>
    <t>Caya</t>
  </si>
  <si>
    <t>Kuningan</t>
  </si>
  <si>
    <t>Citamba Service</t>
  </si>
  <si>
    <t>0232-874346</t>
  </si>
  <si>
    <t>Jl. Cigugur No.35 Kuningan</t>
  </si>
  <si>
    <t>Edi Suwardi</t>
  </si>
  <si>
    <t>Slawi</t>
  </si>
  <si>
    <t>Mitra Technik</t>
  </si>
  <si>
    <t>0283-491508</t>
  </si>
  <si>
    <t>Pusat Perdagangan No.37, Slawi Tegal</t>
  </si>
  <si>
    <t>Taufik Nur</t>
  </si>
  <si>
    <t>Banjaran</t>
  </si>
  <si>
    <t>Mitra Technologi</t>
  </si>
  <si>
    <t>0283-445721</t>
  </si>
  <si>
    <t>Banjaran Permai Blok S.16, Banjaran, Tegal</t>
  </si>
  <si>
    <t>Slamet</t>
  </si>
  <si>
    <t>Mulya Jaya Elektronik</t>
  </si>
  <si>
    <t>0231-3617382</t>
  </si>
  <si>
    <t>Jl. Kalitanjung No. 54, Cirebon</t>
  </si>
  <si>
    <t>Mohamad Sa'Roni</t>
  </si>
  <si>
    <t>Bintang Jaya</t>
  </si>
  <si>
    <t>0812-2212524</t>
  </si>
  <si>
    <t>Jl. Raden Gilap, Palimanan Kab, Cirebon</t>
  </si>
  <si>
    <t>Karnadi</t>
  </si>
  <si>
    <t>Ciperna</t>
  </si>
  <si>
    <t>CV. Iman Bio Super</t>
  </si>
  <si>
    <t>0877-10528546&lt;br&gt;0822-18670998</t>
  </si>
  <si>
    <t>Jl. Kramat Talun (Jl. Ir Soekarno) Ds. Cirebon Girang Rt 4/3, Dusun Talun, Blok Balai Desa, Kec. Talun, Cirebon</t>
  </si>
  <si>
    <t>Sukirman</t>
  </si>
  <si>
    <t>Karang Ampel</t>
  </si>
  <si>
    <t>Radio Dadi</t>
  </si>
  <si>
    <t>0234-484443</t>
  </si>
  <si>
    <t>Jl. Ir Sukarno No.448, Karang Ampel Indramayu</t>
  </si>
  <si>
    <t>Wahyuni</t>
  </si>
  <si>
    <t>Jatibarang</t>
  </si>
  <si>
    <t>Radio Noor</t>
  </si>
  <si>
    <t>0234-352829</t>
  </si>
  <si>
    <t>Jl Mayor Sangun No 54/46, Jatibarang</t>
  </si>
  <si>
    <t>Nuriman</t>
  </si>
  <si>
    <t>Sinar Jaya Elektronik</t>
  </si>
  <si>
    <t>0231-3344808&lt;br&gt;0819-09860685</t>
  </si>
  <si>
    <t>Dusun Senangrasa Rt 4/2 Ds. Tarikolot, Kec. Pancalang, Keb. Kuningan</t>
  </si>
  <si>
    <t>Nurohman</t>
  </si>
  <si>
    <t>0819-11562888</t>
  </si>
  <si>
    <t>Jl. Urip Sumoharjo No 31, Pelutan, Pemalang</t>
  </si>
  <si>
    <t>Syaiful Giyanto</t>
  </si>
  <si>
    <t>Tegal</t>
  </si>
  <si>
    <t>CV. Mitra Mapan</t>
  </si>
  <si>
    <t>0283-350600&lt;br&gt;0815-42008808</t>
  </si>
  <si>
    <t>Jl. Raya Pagongan Komplek Ruko Batik No.6  Rt 01/01,  Ds.Pepedan Kec .Dukuturi - Kab. Tegal</t>
  </si>
  <si>
    <t>Ali Sodikin</t>
  </si>
  <si>
    <t>Jatiwangi</t>
  </si>
  <si>
    <t>Paris Jaya</t>
  </si>
  <si>
    <t>0813-20104561</t>
  </si>
  <si>
    <t>Komplek Kebon Bolok, Dusun 4, Sukaraja Wetan, Jatiwangi</t>
  </si>
  <si>
    <t>Udin Zaenudin</t>
  </si>
  <si>
    <t>Purwokerto</t>
  </si>
  <si>
    <t>Bumiayu</t>
  </si>
  <si>
    <t>Ada Solusi Service</t>
  </si>
  <si>
    <t>0289-5111314</t>
  </si>
  <si>
    <t>Jl. Raya Laren Km 1, Bumiayu</t>
  </si>
  <si>
    <t>Agus Anggoro</t>
  </si>
  <si>
    <t>Banyumas</t>
  </si>
  <si>
    <t>0281-7955881</t>
  </si>
  <si>
    <t>Perummahan Karen Indah Jl. Damar  F. 5, Ds Karang Duren Rt 4 / 5, Kec. Sokaraja, Kab. Banyumas</t>
  </si>
  <si>
    <t>Banjarnegara</t>
  </si>
  <si>
    <t>Dadi Service</t>
  </si>
  <si>
    <t>0286-592254</t>
  </si>
  <si>
    <t>Jl.Veteran No.15, Banjarnegara</t>
  </si>
  <si>
    <t>Bp. Sudadi</t>
  </si>
  <si>
    <t>Ajibarang</t>
  </si>
  <si>
    <t>Duta Prima</t>
  </si>
  <si>
    <t>0281-6570192</t>
  </si>
  <si>
    <t>Kl.Lingkar Barat/Pom Bensin Aji Barang</t>
  </si>
  <si>
    <t>Cahyono</t>
  </si>
  <si>
    <t>Gombong</t>
  </si>
  <si>
    <t>Krakatau Service</t>
  </si>
  <si>
    <t>0287-471044</t>
  </si>
  <si>
    <t>Jl.Puring No.89, Gombong</t>
  </si>
  <si>
    <t>Bp. Stevanus Sofyan</t>
  </si>
  <si>
    <t>Kebumen</t>
  </si>
  <si>
    <t>0838-63484276</t>
  </si>
  <si>
    <t>Jl.Revolusi Ruko Pasar Karanganyar Blok C2 No. 1, Karanganyar. Kec, Karanganyar. Kab, Kebumen. Jawa Tengah 54364</t>
  </si>
  <si>
    <t>Marsono ( Maspono )</t>
  </si>
  <si>
    <t>Purbalingga</t>
  </si>
  <si>
    <t>Mitra Service</t>
  </si>
  <si>
    <t>0281-6597351</t>
  </si>
  <si>
    <t>0281-7611978</t>
  </si>
  <si>
    <t>Jl.Bougenvil Raya No.3 Purbalingga</t>
  </si>
  <si>
    <t>Bp. Suwito</t>
  </si>
  <si>
    <t>Majenang</t>
  </si>
  <si>
    <t>Sentral Service</t>
  </si>
  <si>
    <t>0280-623823</t>
  </si>
  <si>
    <t>Jl. Raya Pahonjean Rt02/09 Majenang</t>
  </si>
  <si>
    <t>Bp. Zaenal Arifin</t>
  </si>
  <si>
    <t>Wangon</t>
  </si>
  <si>
    <t>Tunjung Elektronik</t>
  </si>
  <si>
    <t>0281-6848617</t>
  </si>
  <si>
    <t>0813-27511280</t>
  </si>
  <si>
    <t>Jl. Raya Tunjung Rt 01/01 No 2 Jatilawang</t>
  </si>
  <si>
    <t>Hartono</t>
  </si>
  <si>
    <t>Semarang</t>
  </si>
  <si>
    <t xml:space="preserve">Semarang  </t>
  </si>
  <si>
    <t>Berkah Elektronik</t>
  </si>
  <si>
    <t>024-70179965</t>
  </si>
  <si>
    <t>Gg. Diponegoro Rt 5/2  Kel. Kalibuntu  Wetan, Kec. Kendal, Jateng</t>
  </si>
  <si>
    <t>Abdul Hadi</t>
  </si>
  <si>
    <t>Anugrah Elektronik</t>
  </si>
  <si>
    <t>0856-41044294</t>
  </si>
  <si>
    <t>Growongan Lor Rt 2 / 1, Growongan Lor Juwana - Pati, Jateng</t>
  </si>
  <si>
    <t>Heru Wibowo</t>
  </si>
  <si>
    <t>Salatiga</t>
  </si>
  <si>
    <t>CV. Sinar Cahaya Techno</t>
  </si>
  <si>
    <t>0898-5468793&lt;br&gt;0813-50311062&lt;br&gt;0857-40040355</t>
  </si>
  <si>
    <t>0293-491454</t>
  </si>
  <si>
    <t>Desa Gubug Timur Rt 005/012 Gubug, Grobogan, Jawa Tengah (58164)</t>
  </si>
  <si>
    <t>Rembang</t>
  </si>
  <si>
    <t>Meteor Elektronik</t>
  </si>
  <si>
    <t>0295-691063</t>
  </si>
  <si>
    <t>0815-7793866</t>
  </si>
  <si>
    <t>Jl. Ks. Tubun Wetan Kali, Karang Geneng, Rembang</t>
  </si>
  <si>
    <t>Mustari</t>
  </si>
  <si>
    <t>Multi Electronic</t>
  </si>
  <si>
    <t>0298-311712</t>
  </si>
  <si>
    <t>Jl. Brigjend Sudiarto No 39, Salatiga</t>
  </si>
  <si>
    <t>Mulyono</t>
  </si>
  <si>
    <t>Weleri</t>
  </si>
  <si>
    <t>CV. Elmeco Dayautama Sejahtera</t>
  </si>
  <si>
    <t>024-7609737&lt;br&gt;0821-3636-8877</t>
  </si>
  <si>
    <t>Puri Anjasmoro Blok P1 No. 18, Tawangsari, Semarang Barat</t>
  </si>
  <si>
    <t>Jung Aditya</t>
  </si>
  <si>
    <t>Grobogan</t>
  </si>
  <si>
    <t>Aneka</t>
  </si>
  <si>
    <t>0292-422934</t>
  </si>
  <si>
    <t>Jl. Hayam Wuruk Rt 03 / 22, Purwodadi - Grobogan</t>
  </si>
  <si>
    <t>Agus Sutrisno</t>
  </si>
  <si>
    <t>Kudus</t>
  </si>
  <si>
    <t>Nadi Jaya</t>
  </si>
  <si>
    <t>0852-91414423&lt;br&gt;0858-65782088</t>
  </si>
  <si>
    <t>Ternadi Rt 5 Rw 3 Dawe, Kudus</t>
  </si>
  <si>
    <t>Eko Susanto</t>
  </si>
  <si>
    <t>Blora</t>
  </si>
  <si>
    <t>0851-02179965</t>
  </si>
  <si>
    <t>Jl. Raya Ngawen Blora, Desa Sarimulya Rt 03 Rw 01 Dukuh Pudak</t>
  </si>
  <si>
    <t>Yogyakarta</t>
  </si>
  <si>
    <t>Klaten</t>
  </si>
  <si>
    <t>Dian Electronic</t>
  </si>
  <si>
    <t>0272-3350045</t>
  </si>
  <si>
    <t>Jl. Kopral Sayom Kp Baru Gg Kunthi Rt 1 / 14 No 2, Klaten</t>
  </si>
  <si>
    <t>R .Heri Mp</t>
  </si>
  <si>
    <t>Magelang</t>
  </si>
  <si>
    <t>Elra Service</t>
  </si>
  <si>
    <t>0293-364609</t>
  </si>
  <si>
    <t>Jl.Sriwijaya No. 5 ,  Magelang</t>
  </si>
  <si>
    <t>Wonogiri</t>
  </si>
  <si>
    <t>Java'S Elektronik</t>
  </si>
  <si>
    <t>0273-5327189</t>
  </si>
  <si>
    <t>0812-2690005</t>
  </si>
  <si>
    <t xml:space="preserve">Jl.Ngadirojo Jatipuro Km 1 Wonogiri </t>
  </si>
  <si>
    <t>Martanto</t>
  </si>
  <si>
    <t>Sragen</t>
  </si>
  <si>
    <t>Kurnia Jaya Elektronik</t>
  </si>
  <si>
    <t>0271-893775</t>
  </si>
  <si>
    <t>0815-6759084</t>
  </si>
  <si>
    <t>Jl. Raya Timur Km4,  Ngrampal, Sragen</t>
  </si>
  <si>
    <t>Priyo Atmojo</t>
  </si>
  <si>
    <t>Jaya Elektronik</t>
  </si>
  <si>
    <t>0274-515014</t>
  </si>
  <si>
    <t>Sosromenduran Gt. I / 312, Gedongtengen, Yogyakarta</t>
  </si>
  <si>
    <t>Budi Pengestu</t>
  </si>
  <si>
    <t>Wonosari</t>
  </si>
  <si>
    <t>Palapa Service</t>
  </si>
  <si>
    <t>0274-394104</t>
  </si>
  <si>
    <t>Siyono Wetan Rt 64/22, Kios Pasar Hewan 10, Wonosari</t>
  </si>
  <si>
    <t>Agus Riyuanto</t>
  </si>
  <si>
    <t>Solo</t>
  </si>
  <si>
    <t>Surya Elektronik</t>
  </si>
  <si>
    <t>0271-7980642</t>
  </si>
  <si>
    <t>Perum Rc Ngringo Palur   No. 201, Palur Solo</t>
  </si>
  <si>
    <t>Mujianto</t>
  </si>
  <si>
    <t>Purworejo</t>
  </si>
  <si>
    <t>Haryatama</t>
  </si>
  <si>
    <t>0275-3307885</t>
  </si>
  <si>
    <t>0813-28737271</t>
  </si>
  <si>
    <t>Lingkungan I Rt 001 / 004, Keseneng, Purworejo</t>
  </si>
  <si>
    <t>Cahyo Setyo Nugroho</t>
  </si>
  <si>
    <t>Bantul</t>
  </si>
  <si>
    <t>Enggal Sae</t>
  </si>
  <si>
    <t>0274-8580057</t>
  </si>
  <si>
    <t>0818-02678799</t>
  </si>
  <si>
    <t>Kalimundu Rt 05 Gading Harjo, Sanden Bantul Yogya</t>
  </si>
  <si>
    <t>Gorongan</t>
  </si>
  <si>
    <t>Purnama Jaya Service Jogja</t>
  </si>
  <si>
    <t>0274-6600093</t>
  </si>
  <si>
    <t>Jl.Ringroad Utara No.265A Gorongan Condong Catur Yogyakarta</t>
  </si>
  <si>
    <t>Nunung Agus Winanto</t>
  </si>
  <si>
    <t>Purnama Jaya Service Bantul</t>
  </si>
  <si>
    <t>0274-9486123</t>
  </si>
  <si>
    <t>Jl. Kh. Ahmad Dahlan No. 23 Rt 05, Badegan Tengah, Bantul, Yogyakarta</t>
  </si>
  <si>
    <t>Purnama Jaya Service Wonosari</t>
  </si>
  <si>
    <t>0274-9309595</t>
  </si>
  <si>
    <t>Jl. Tentara Pelajar Trimulyo 1 Kepek Wonosari Gunung Kidul (Samping Toko Setya Baru)</t>
  </si>
  <si>
    <t>Surabaya</t>
  </si>
  <si>
    <t>Gresik</t>
  </si>
  <si>
    <t>CV. Arjuna Electronic</t>
  </si>
  <si>
    <t>031-3977305&lt;br&gt;0812-3174734</t>
  </si>
  <si>
    <t>Jl. Dr. Wahidin No. 72 Randu Agung Gresik</t>
  </si>
  <si>
    <t xml:space="preserve">M. Syamsu Dhuha S.E </t>
  </si>
  <si>
    <t>Lamongan</t>
  </si>
  <si>
    <t>Galvatekindo</t>
  </si>
  <si>
    <t>0322-318524</t>
  </si>
  <si>
    <t>0322-318524 (fax)</t>
  </si>
  <si>
    <t>Jl. Sunan Drajad 210, Kalikapas, Lamongan</t>
  </si>
  <si>
    <t>Mustiko Adi Wibowo</t>
  </si>
  <si>
    <t>CV. Langit Biru Abadi</t>
  </si>
  <si>
    <t>031-7872103&lt;br&gt;0813-32348102</t>
  </si>
  <si>
    <t>0356-322887</t>
  </si>
  <si>
    <t>Jl. Gajah Mada 46B Kedung Turi Kec. Taman Kab. Sidoarjo</t>
  </si>
  <si>
    <t>Fuadi Makmun</t>
  </si>
  <si>
    <t>Mojokerto</t>
  </si>
  <si>
    <t>Mandiri Service</t>
  </si>
  <si>
    <t>0321-381284</t>
  </si>
  <si>
    <t>0812-3157138</t>
  </si>
  <si>
    <t>Jl. Empu Nala 67 Mojokerto</t>
  </si>
  <si>
    <t>Giyanto</t>
  </si>
  <si>
    <t>Puji Elektronik Service</t>
  </si>
  <si>
    <t>031-5668726</t>
  </si>
  <si>
    <t>Jl.Banyu Urip Kidul I A/38 Surabaya</t>
  </si>
  <si>
    <t>Poeji Waluyo</t>
  </si>
  <si>
    <t>UD. Kurnia Teknik</t>
  </si>
  <si>
    <t>031-71230038</t>
  </si>
  <si>
    <t>Jl. Anggrek 73 Rt. 02 Rw. 05 Kureksari  , Waru, Sidoarjo</t>
  </si>
  <si>
    <t>Anton Qurniawan</t>
  </si>
  <si>
    <t>Kriyan</t>
  </si>
  <si>
    <t>Adhi Citra Elektronik</t>
  </si>
  <si>
    <t>031-70877046</t>
  </si>
  <si>
    <t>0856-48953564</t>
  </si>
  <si>
    <t xml:space="preserve">Dsn Balongan Rt 011 / 003, Janti, Tarik, Sidoarjo, Jawa - Timur </t>
  </si>
  <si>
    <t>Pariono</t>
  </si>
  <si>
    <t>Maumere</t>
  </si>
  <si>
    <t>Toko. Merdeka</t>
  </si>
  <si>
    <t>0382-22317</t>
  </si>
  <si>
    <t>Jl. Don Pcx Dasilva Rt 4 / 3 Kel. Kota Baru, Maumere</t>
  </si>
  <si>
    <t>Herman Diaz</t>
  </si>
  <si>
    <t>Tuban</t>
  </si>
  <si>
    <t>CV.Dania Group</t>
  </si>
  <si>
    <t>0812-5972124</t>
  </si>
  <si>
    <t>0815-15935478</t>
  </si>
  <si>
    <t>Sunan Giri No.10 Rt 001 Rw 002 Latsari Tuban Jawa Timur</t>
  </si>
  <si>
    <t>Ismuriyanto</t>
  </si>
  <si>
    <t>Jember</t>
  </si>
  <si>
    <t>Situbondo</t>
  </si>
  <si>
    <t>Lumajang Electronic Service</t>
  </si>
  <si>
    <t>0338-5563535</t>
  </si>
  <si>
    <t>0815-55771413</t>
  </si>
  <si>
    <t>Jl.Sucipto No.46 Situbondo</t>
  </si>
  <si>
    <t>Luqman Nul Hakim</t>
  </si>
  <si>
    <t>Probolinggo</t>
  </si>
  <si>
    <t>Jimmy Electronic</t>
  </si>
  <si>
    <t>0335-435383</t>
  </si>
  <si>
    <t>Jl. Sudirman No. 368, Probolinggo</t>
  </si>
  <si>
    <t>James Yanuar Prakasa</t>
  </si>
  <si>
    <t>Lumajang</t>
  </si>
  <si>
    <t>0334-885378</t>
  </si>
  <si>
    <t>Jl Kyai Ilyas 140 Kel Citrodiwangsan, Lumajang</t>
  </si>
  <si>
    <t>Luqmannul Hakim</t>
  </si>
  <si>
    <t>Banyuwangi</t>
  </si>
  <si>
    <t>UD. Oryza</t>
  </si>
  <si>
    <t xml:space="preserve">0333-414569 </t>
  </si>
  <si>
    <t>Jl. Agus Salim No. 3 Banyuwangi</t>
  </si>
  <si>
    <t>Maryono</t>
  </si>
  <si>
    <t>Bondowoso</t>
  </si>
  <si>
    <t>UD. Mitra Electro</t>
  </si>
  <si>
    <t>0852-31106038&lt;br&gt;0852-35569252</t>
  </si>
  <si>
    <t>Jl. Kis Mangunsarkoro, No. 2 Rt 30/07, Kel. Dabasah, Bondowoso</t>
  </si>
  <si>
    <t>Satuki</t>
  </si>
  <si>
    <t>UD. Blambangan</t>
  </si>
  <si>
    <t>0812-3328884</t>
  </si>
  <si>
    <t>Jl. Kepundungan Rt 01/01 Srono, Banyuwangi</t>
  </si>
  <si>
    <t>Siti Khafisatul Khoiriyah</t>
  </si>
  <si>
    <t>Malang</t>
  </si>
  <si>
    <t>Pasuruan</t>
  </si>
  <si>
    <t>Nr. Electronic</t>
  </si>
  <si>
    <t>0343-412393</t>
  </si>
  <si>
    <t>Jl. Jend Ahmad Yani No.15 Rt.01 Rw.03,   Karang Ketug,  Pasuruan</t>
  </si>
  <si>
    <t>Sunaryo</t>
  </si>
  <si>
    <t>Maharani</t>
  </si>
  <si>
    <t>0819-31899748</t>
  </si>
  <si>
    <t>Jl. Raya Argo Tirto 211 Rt 13 / 6 Argotirto, Kel. Sumber Manjing Wetan Malang</t>
  </si>
  <si>
    <t>Wasnu Hendri</t>
  </si>
  <si>
    <t>Optima Jaya</t>
  </si>
  <si>
    <t>0341-348705</t>
  </si>
  <si>
    <t>Dsn Genitri Rt 001 / 011, Ds. Ngenep, Kec. Karangploso, Malang</t>
  </si>
  <si>
    <t>Dimas Sukadana</t>
  </si>
  <si>
    <t>UD. Ras</t>
  </si>
  <si>
    <t>0857-32995748</t>
  </si>
  <si>
    <t>Jl. A Yani No. 46, Rt 9 / 4 Kali Pare, Malang</t>
  </si>
  <si>
    <t>Rasmadi</t>
  </si>
  <si>
    <t>Kediri</t>
  </si>
  <si>
    <t>Ardan Elektronik</t>
  </si>
  <si>
    <t>0812-3414119</t>
  </si>
  <si>
    <t>Jl.Urip Sumoharjo No. 407, Kediri</t>
  </si>
  <si>
    <t>Sukarman</t>
  </si>
  <si>
    <t>Tulung Agung</t>
  </si>
  <si>
    <t>Citra Elektronik</t>
  </si>
  <si>
    <t>0355-323235</t>
  </si>
  <si>
    <t>Jl.Kimangun Sarkoro Kav.6 No.27 Tulung Agung 66218</t>
  </si>
  <si>
    <t>Ir. Sugeng Pramono</t>
  </si>
  <si>
    <t>Trenggalek</t>
  </si>
  <si>
    <t>Bella Elektronik</t>
  </si>
  <si>
    <t>0355-7170357</t>
  </si>
  <si>
    <t>Dusun Gebang Rt.39/13, Desa. Ngadirejo, Kec. Pogalan, Trenggalek</t>
  </si>
  <si>
    <t>Yaswito</t>
  </si>
  <si>
    <t>Madiun</t>
  </si>
  <si>
    <t>Duta Cipta Elektrindo</t>
  </si>
  <si>
    <t>0351-468700</t>
  </si>
  <si>
    <t>0351-8012088&lt;br&gt;0813-35714209</t>
  </si>
  <si>
    <t>Jl Sumber Karya Perum Bumi Mas 3 Blok 6 No. 15 A, Madiun</t>
  </si>
  <si>
    <t>Imam Choiri Fansuri</t>
  </si>
  <si>
    <t>UD. Ridho Ibu Kami</t>
  </si>
  <si>
    <t>0812-59240836</t>
  </si>
  <si>
    <t>Jl. Bismo Rt.08 Rw.04 Ds.Klitik Kec.Wonoasri Kab.Madiun</t>
  </si>
  <si>
    <t>Abu Sufyan St</t>
  </si>
  <si>
    <t>Blitar</t>
  </si>
  <si>
    <t>Tehnik Mandiri</t>
  </si>
  <si>
    <t>0342-805672</t>
  </si>
  <si>
    <t>Dusun Kalipucung Rt 4 / 5, Kalipucung, Kec. Sunan Kulon, Blitar 66151</t>
  </si>
  <si>
    <t>Dahri Riwanto</t>
  </si>
  <si>
    <t>Ponorogo</t>
  </si>
  <si>
    <t>Yon Electronik</t>
  </si>
  <si>
    <t>0352-483183</t>
  </si>
  <si>
    <t>Jl.Diponegoro No.87 Ponorogo 63414</t>
  </si>
  <si>
    <t>Mudjiono</t>
  </si>
  <si>
    <t>Jombang</t>
  </si>
  <si>
    <t>Delta Service Electronic</t>
  </si>
  <si>
    <t>0856-49004040</t>
  </si>
  <si>
    <t>Ds. Pulorejo, Kec Ngoro, Rt 05/02, Kel. Pulorejo, Jombang, Jawa Timur</t>
  </si>
  <si>
    <t>Suryadi</t>
  </si>
  <si>
    <t>Denpasar</t>
  </si>
  <si>
    <t>Dompu</t>
  </si>
  <si>
    <t>Banyuwangi Elektronik</t>
  </si>
  <si>
    <t>0818-05752676</t>
  </si>
  <si>
    <t>Lingkungan Larema Kel. Simpasai, Kec Wajo, Kab. Dompu</t>
  </si>
  <si>
    <t>Selamet Riyadi</t>
  </si>
  <si>
    <t>Gianyar</t>
  </si>
  <si>
    <t>Bina Service</t>
  </si>
  <si>
    <t>0361-942955</t>
  </si>
  <si>
    <t>0361-7465131</t>
  </si>
  <si>
    <t>Jl. Majapahit No. 35, Gianyar Bali</t>
  </si>
  <si>
    <t>Inna Miharwanti E</t>
  </si>
  <si>
    <t>CV. Bali Teknik</t>
  </si>
  <si>
    <t>0361-7470170</t>
  </si>
  <si>
    <t>0361-7423257</t>
  </si>
  <si>
    <t>Jl. Wisma Gajah Mada 30X Blah Batuh - Gianyar</t>
  </si>
  <si>
    <t>Ni Made Suamini</t>
  </si>
  <si>
    <t>UD. Lestari</t>
  </si>
  <si>
    <t>0361-7984998</t>
  </si>
  <si>
    <t>Br. Dinas Kerja Kangin, Ds. Tan Blang, Kec. Kubutambahan, Kab. Buleleng</t>
  </si>
  <si>
    <t>I Putu Artayadnya</t>
  </si>
  <si>
    <t>Denpasar Barat</t>
  </si>
  <si>
    <t>Mega Tehnik</t>
  </si>
  <si>
    <t>0812-3982346</t>
  </si>
  <si>
    <t>Jl. Hayam Wuruk Gxxii / 1, Denpasar Bali</t>
  </si>
  <si>
    <t>I Putu Kariada</t>
  </si>
  <si>
    <t>Mataram</t>
  </si>
  <si>
    <t>PT. Courts Indonesia</t>
  </si>
  <si>
    <t>0370-622380</t>
  </si>
  <si>
    <t>Jl. Hasanudin No. 36 Cakra Negara Mataram Lombok</t>
  </si>
  <si>
    <t>Miami Bogor Yati</t>
  </si>
  <si>
    <t>Sharp Engineering</t>
  </si>
  <si>
    <t>Jl. Kali Brantas I No. 4, Mataram</t>
  </si>
  <si>
    <t>I Nyoman Sutedja</t>
  </si>
  <si>
    <t>Klungkung</t>
  </si>
  <si>
    <t>Sumartana Service Elektronik</t>
  </si>
  <si>
    <t>0366-21755</t>
  </si>
  <si>
    <t>Jl. Gunung Semeru No. 10, Semarapura Kangin, Klungkung</t>
  </si>
  <si>
    <t>I Ketut Sumartana</t>
  </si>
  <si>
    <t>Karang Asem</t>
  </si>
  <si>
    <t>Toyo Elektronik</t>
  </si>
  <si>
    <t>0812-3978549</t>
  </si>
  <si>
    <t>Dusun Bambang Biaung Desa Duda Kec. Selat Kab. Karang Asem</t>
  </si>
  <si>
    <t>I Gde Ketut Latra</t>
  </si>
  <si>
    <t>Singaraja</t>
  </si>
  <si>
    <t>UD. Shuar Terang Elektronik</t>
  </si>
  <si>
    <t>0362-24334</t>
  </si>
  <si>
    <t>Jl. Ahmad Yani 185A, Singaraja Bali</t>
  </si>
  <si>
    <t>Made Bagia Suarsana</t>
  </si>
  <si>
    <t>Bima</t>
  </si>
  <si>
    <t>Yulia Tehnik</t>
  </si>
  <si>
    <t>0374-44613</t>
  </si>
  <si>
    <t>Jl. Re Martadinata  - Tanjung, Bima</t>
  </si>
  <si>
    <t>Idrus Sholeh</t>
  </si>
  <si>
    <t>Mawar Service</t>
  </si>
  <si>
    <t>0376-631070</t>
  </si>
  <si>
    <t>Ds Rempung, Kec. Pringgasela, Kab. Lombok Timur</t>
  </si>
  <si>
    <t>Mawardi S</t>
  </si>
  <si>
    <t>Negara</t>
  </si>
  <si>
    <t>Adi Komputer</t>
  </si>
  <si>
    <t>0365-4705500</t>
  </si>
  <si>
    <t>0817-9759977</t>
  </si>
  <si>
    <t>Rajawali No. 41, Negara, Kel. Pandem, Kec. Negara, Bali</t>
  </si>
  <si>
    <t>I Ketut Widana</t>
  </si>
  <si>
    <t>Lampung</t>
  </si>
  <si>
    <t>Pringsewu</t>
  </si>
  <si>
    <t>Av Elektronik I</t>
  </si>
  <si>
    <t>0812-7976037</t>
  </si>
  <si>
    <t>Jl. Ahmad Yani, No 10, Tanggamus, Pringsewu 35373 ( Samping Hotel Balong Puring )</t>
  </si>
  <si>
    <t>Isriyadi</t>
  </si>
  <si>
    <t>Metro</t>
  </si>
  <si>
    <t>Purnama Service</t>
  </si>
  <si>
    <t>0813-69312436</t>
  </si>
  <si>
    <t>Jl. Flores 66, Ganjar Agung, Metro Barat</t>
  </si>
  <si>
    <t>Purwanto</t>
  </si>
  <si>
    <t>Kotabumi (Av)</t>
  </si>
  <si>
    <t>Giok Elektronik Service</t>
  </si>
  <si>
    <t>0724-24614</t>
  </si>
  <si>
    <t>0821-79193333</t>
  </si>
  <si>
    <t>Jl. Raya Prokimal No.361, Sindang Sari, Kotabumi, Lampung Utara</t>
  </si>
  <si>
    <t>Sudiyana</t>
  </si>
  <si>
    <t>Labuhan Ratu Ii</t>
  </si>
  <si>
    <t>Iwan Service</t>
  </si>
  <si>
    <t>0813-69268090</t>
  </si>
  <si>
    <t>0815-13127899</t>
  </si>
  <si>
    <t>Jl. Raya Way Jepara Lampung Timur No. 2 Labuhan Ratu Ii (Way Anoak) 34196</t>
  </si>
  <si>
    <t>Iwan Kurniawan</t>
  </si>
  <si>
    <t>Pesisir Barat</t>
  </si>
  <si>
    <t>Darma Elektric</t>
  </si>
  <si>
    <t>0812-72873035</t>
  </si>
  <si>
    <t>Jl. Jaya Wijaya No 39, Kampung Jawa, Pesisir Tengah Kab. Pesisir Barat, Lampung</t>
  </si>
  <si>
    <t>Robinhot Harahap</t>
  </si>
  <si>
    <t>Bandarjaya</t>
  </si>
  <si>
    <t>Wisnu Elektronik</t>
  </si>
  <si>
    <t>0725-27016</t>
  </si>
  <si>
    <t>0812-72209803</t>
  </si>
  <si>
    <t>Jl Hasanudin No.47, Bandarjaya, Lampung Tengah 34162</t>
  </si>
  <si>
    <t>Bambang Sutrisno</t>
  </si>
  <si>
    <t>Tulang Bawang</t>
  </si>
  <si>
    <t>CV. Duta Teknik</t>
  </si>
  <si>
    <t>0726-750340</t>
  </si>
  <si>
    <t>0811-799393</t>
  </si>
  <si>
    <t>Jl. Perintis Belakang Pasar Unit 2 No.62-63</t>
  </si>
  <si>
    <t>Sakbani</t>
  </si>
  <si>
    <t>Ketapang</t>
  </si>
  <si>
    <t>Dimar Teknik</t>
  </si>
  <si>
    <t>0812-7257061</t>
  </si>
  <si>
    <t>Jl. Lintas Timur Ds. Ketapang Kec. Ketapang Lampung</t>
  </si>
  <si>
    <t>Rudi Yanto</t>
  </si>
  <si>
    <t>Way Jepara</t>
  </si>
  <si>
    <t>Mitra Elektronik Servis</t>
  </si>
  <si>
    <t>0813-69130657</t>
  </si>
  <si>
    <t>Dusun 2 Sumbersari Rt 006/004, Desa Sumberjo Kec. Way Jepara Kab. Lampung Timur</t>
  </si>
  <si>
    <t>Ismaul Kusna</t>
  </si>
  <si>
    <t>Bandarlampung</t>
  </si>
  <si>
    <t>Wiratama Service</t>
  </si>
  <si>
    <t>0812-79816411</t>
  </si>
  <si>
    <t>Jl. Melati 1 No.23 Lk Ii Rt.013 Sumberejo Kemiling, Bandar Lampung</t>
  </si>
  <si>
    <t>Tukino</t>
  </si>
  <si>
    <t>Kalianda</t>
  </si>
  <si>
    <t>Jl.Soekarno Hatta N0.46 Kalianda Lam-Sel</t>
  </si>
  <si>
    <t>Jambi</t>
  </si>
  <si>
    <t>Sungai Penuh</t>
  </si>
  <si>
    <t>Media Electronic</t>
  </si>
  <si>
    <t>0748-324338&lt;br&gt;0853-77712350</t>
  </si>
  <si>
    <t>Jl. Kh. Wahid Hasyim No. 39, Sungai Penuh</t>
  </si>
  <si>
    <t>Amirullah</t>
  </si>
  <si>
    <t>Rossy Service</t>
  </si>
  <si>
    <t>0813-66239858</t>
  </si>
  <si>
    <t>Perum Sevilla Blok C 32 Rt.41 Kel. Mayang Mangurai Kec. Alam Barajo, Kota Jambi</t>
  </si>
  <si>
    <t>Zulnaidi</t>
  </si>
  <si>
    <t>Merangin</t>
  </si>
  <si>
    <t>CV. Nr Tech</t>
  </si>
  <si>
    <t>0852-21229172&lt;br&gt;0853-81394800</t>
  </si>
  <si>
    <t>0813-74592493&lt;br&gt;NR Tech. Sarolangun</t>
  </si>
  <si>
    <t>Jl. Lintas Sumatera Samping Terminal Lama Banko Jambi</t>
  </si>
  <si>
    <t>Hapriati .D.Se</t>
  </si>
  <si>
    <t>Kuala Tungkal</t>
  </si>
  <si>
    <t>Rustam Service</t>
  </si>
  <si>
    <t>0813-66638401</t>
  </si>
  <si>
    <t xml:space="preserve"> Jl. Bahagia Kelurahan Tungkal Iv Kota Kec. Tungkal Ilir Keb. Tanjung Jabung Barat</t>
  </si>
  <si>
    <t>Tamrin</t>
  </si>
  <si>
    <t>Batam</t>
  </si>
  <si>
    <t>CV. Cahaya</t>
  </si>
  <si>
    <t>0852-91483021</t>
  </si>
  <si>
    <t>Kav.Nato Permata Blok B4 No.16</t>
  </si>
  <si>
    <t>Nurul Azhar</t>
  </si>
  <si>
    <t>CV. Tiga Saudara</t>
  </si>
  <si>
    <t>0777-22223&lt;br&gt;0811-666626</t>
  </si>
  <si>
    <t>Jl. Batu Lipai Rt 001/010 Kel. Baran Timur Kec. Meral Kab Karimun, Tanjung Balai Karimun</t>
  </si>
  <si>
    <t>Rudi Hartono</t>
  </si>
  <si>
    <t>Palembang</t>
  </si>
  <si>
    <t>CV. Lancar</t>
  </si>
  <si>
    <t>0711-319886</t>
  </si>
  <si>
    <t>Jl. Dr.M.Isa No.19 Ilir Timur Ii Palembang</t>
  </si>
  <si>
    <t>Johan</t>
  </si>
  <si>
    <t>Lahat</t>
  </si>
  <si>
    <t>Sumber Sejuk</t>
  </si>
  <si>
    <t>0731-321507</t>
  </si>
  <si>
    <t>Jl. Mahoni No. 189, Perumnas Selawi, Selawi - Lahat</t>
  </si>
  <si>
    <t>Muh Sunarto</t>
  </si>
  <si>
    <t>Pagar Alam</t>
  </si>
  <si>
    <t>Gema Service</t>
  </si>
  <si>
    <t>0730-623840</t>
  </si>
  <si>
    <t>Jl. Kombes Haji Umar No 109A, Rt06/04, Kel Cempaka, Pagar Alam</t>
  </si>
  <si>
    <t>Subandi</t>
  </si>
  <si>
    <t>Baturaja</t>
  </si>
  <si>
    <t>Istana Jaya</t>
  </si>
  <si>
    <t>0735-320035</t>
  </si>
  <si>
    <t>Jl. Serma Zakaria No. 489, Baturaja</t>
  </si>
  <si>
    <t>Albert Heriyanto</t>
  </si>
  <si>
    <t>Ilmi Service</t>
  </si>
  <si>
    <t>0735-322318</t>
  </si>
  <si>
    <t>Jl. Bambang Utoyo No. 406, Pasar Baru, Baturaja Timur</t>
  </si>
  <si>
    <t>Renny Damayanti</t>
  </si>
  <si>
    <t>Musi Banyuasin</t>
  </si>
  <si>
    <t>Jiki Electronic Service</t>
  </si>
  <si>
    <t>0714-322634</t>
  </si>
  <si>
    <t>Jl. Merdeka Rt. 01 Rw. 01 No. 194 Kel. Balai Agung Kec. Sekayu Kab. Musi Banyuasin</t>
  </si>
  <si>
    <t>Mustakim</t>
  </si>
  <si>
    <t>Lubuk Linggau</t>
  </si>
  <si>
    <t>Toko Bnj Elektronik</t>
  </si>
  <si>
    <t>0733-320395</t>
  </si>
  <si>
    <t>0733-321613</t>
  </si>
  <si>
    <t>Komp. Pertokoan Pasar Satelit, Jl Kenanga Ii No.05-06 Kel Ulak Surung</t>
  </si>
  <si>
    <t>Rozani S.</t>
  </si>
  <si>
    <t>Sungai Liat</t>
  </si>
  <si>
    <t>Sungai Liat Tehnik</t>
  </si>
  <si>
    <t>0852-67451311</t>
  </si>
  <si>
    <t>Perumahan Guru Sdn 15 No. 19B, Kel. Parit Padang, Kec. Sungai Liat</t>
  </si>
  <si>
    <t>Riyan Elbiyanto</t>
  </si>
  <si>
    <t>Curup</t>
  </si>
  <si>
    <t>Queen Service</t>
  </si>
  <si>
    <t>0812-78548523</t>
  </si>
  <si>
    <t>Jln. Mh Thamrin Rt/Rw 03/01 Kel.Air Rambai Curup Rejang Lebong</t>
  </si>
  <si>
    <t>Erwin Bulhaj</t>
  </si>
  <si>
    <t>Banyuasin</t>
  </si>
  <si>
    <t>Maju Bersama</t>
  </si>
  <si>
    <t>0812-7300216</t>
  </si>
  <si>
    <t>Jl. Gurun Harun Km,14 Kel.Tanah Mas Kec.Talang Kelapa Kab.Banyuasin Palembang,</t>
  </si>
  <si>
    <t>Ivan Suryadi</t>
  </si>
  <si>
    <t>Bengkulu Selatan</t>
  </si>
  <si>
    <t>Jantasonic Service</t>
  </si>
  <si>
    <t>0813-77628848</t>
  </si>
  <si>
    <t>Jl. Kolonel Berlian No. 24, Manna Bengkulu Selatan, Bengkulu</t>
  </si>
  <si>
    <t>Jangongo Tamba</t>
  </si>
  <si>
    <t>Padang</t>
  </si>
  <si>
    <t>Pasaman</t>
  </si>
  <si>
    <t>Agung Jaya Group</t>
  </si>
  <si>
    <t>0812-67128500</t>
  </si>
  <si>
    <t>Jl. Wisma Indah Vi Blok I  No. 6, Kalumbuk Pasaman</t>
  </si>
  <si>
    <t>Zalimardi</t>
  </si>
  <si>
    <t>Painan</t>
  </si>
  <si>
    <t>All Electronic</t>
  </si>
  <si>
    <t>0756-7007371</t>
  </si>
  <si>
    <t xml:space="preserve">Perumahan Bumi Sago Damai Blok B-6 Sago Painan, Depan Smk N Kelautan </t>
  </si>
  <si>
    <t>All Ikhlas</t>
  </si>
  <si>
    <t>Kambang</t>
  </si>
  <si>
    <t>Jl. Raya Kambang, Kec. Lengayang ( Samping Polsek )</t>
  </si>
  <si>
    <t>Lubuk Basung</t>
  </si>
  <si>
    <t>Cool Service</t>
  </si>
  <si>
    <t>0752-66117</t>
  </si>
  <si>
    <t>0813-63405268</t>
  </si>
  <si>
    <t>Jl. Gajah Mada No. 324 Lubuk Basung Kab. Agam</t>
  </si>
  <si>
    <t>Firman P.</t>
  </si>
  <si>
    <t>Bukit Tinggi</t>
  </si>
  <si>
    <t>Cooler Service</t>
  </si>
  <si>
    <t>0752-7000501</t>
  </si>
  <si>
    <t>0813-63377909</t>
  </si>
  <si>
    <t>Jl. Sudirman No. 1, Bukit Tinggi, Sumatera Barat</t>
  </si>
  <si>
    <t>Muzhane</t>
  </si>
  <si>
    <t>Pariaman</t>
  </si>
  <si>
    <t>Kiyoko Service</t>
  </si>
  <si>
    <t>0751-93572&lt;br&gt;0813-63364482</t>
  </si>
  <si>
    <t>0821-69774216</t>
  </si>
  <si>
    <t>Jl. Imam Bonjol No. 106, Desa Bungo Tanjung Kec. Pariaman</t>
  </si>
  <si>
    <t>Alimin Amir</t>
  </si>
  <si>
    <t>Solok</t>
  </si>
  <si>
    <t>CV. Mitra</t>
  </si>
  <si>
    <t>0852-71830800</t>
  </si>
  <si>
    <t>Jl. Drs. Kolonel Zahlul Sultan Kebesaran No 41, Simpang Rumbio Solok</t>
  </si>
  <si>
    <t>Wardiyanto</t>
  </si>
  <si>
    <t xml:space="preserve">Padang  </t>
  </si>
  <si>
    <t>CV. Sentra Elektronik</t>
  </si>
  <si>
    <t>0751-9927390</t>
  </si>
  <si>
    <t>Jl. Jhoni Anwar No. 56 A-B, Padang</t>
  </si>
  <si>
    <t xml:space="preserve">Zainal </t>
  </si>
  <si>
    <t>CV.Fajar Service</t>
  </si>
  <si>
    <t>0813-63389674</t>
  </si>
  <si>
    <t>Jl. Beringin No 84 Rt02 Rw01 Kel. Banuaran  Kec.Lb Begalung Padang</t>
  </si>
  <si>
    <t>Mardoni</t>
  </si>
  <si>
    <t>CV. Bintang Mulia</t>
  </si>
  <si>
    <t>0852-63313903</t>
  </si>
  <si>
    <t>Jl. Panjaitan Koto Branjak, Nagari Baringin, Kec Lima Kaum, Batu Sangkar, Sumatera Barat</t>
  </si>
  <si>
    <t>Harlim Putra</t>
  </si>
  <si>
    <t>Pekanbaru</t>
  </si>
  <si>
    <t>Bengkalis</t>
  </si>
  <si>
    <t>Akindo Jaya</t>
  </si>
  <si>
    <t>0766-21239</t>
  </si>
  <si>
    <t>Jl Diponegoro No. 08 Rt 1 / 1 Kel. Bengkalis</t>
  </si>
  <si>
    <t>Erick H</t>
  </si>
  <si>
    <t xml:space="preserve">Pulau Air No 79 Rt 1 / 2 Parak Laweh Pulau Aie Nan Xx </t>
  </si>
  <si>
    <t>Herry Hendarmin</t>
  </si>
  <si>
    <t>Rumbai</t>
  </si>
  <si>
    <t>CV. Multi Jasa Tehnik</t>
  </si>
  <si>
    <t>0813-71815272</t>
  </si>
  <si>
    <t>Jl. Cipta Karya Ujung, Pekanbaru</t>
  </si>
  <si>
    <t>Ranto Pasaribu</t>
  </si>
  <si>
    <t>Bangkinang</t>
  </si>
  <si>
    <t>Freon Service 2</t>
  </si>
  <si>
    <t>0762-323328</t>
  </si>
  <si>
    <t>0812-7694954</t>
  </si>
  <si>
    <t>Jl. Datuk Tabano No. 32, Bangkinang</t>
  </si>
  <si>
    <t>Edi Ruswandi</t>
  </si>
  <si>
    <t>CV. Mandiri Technic</t>
  </si>
  <si>
    <t>0761-7006729</t>
  </si>
  <si>
    <t>Jl. Al Ikhlas Simpang Tiga No. 24, Pekanbaru</t>
  </si>
  <si>
    <t>Ade Kurnia</t>
  </si>
  <si>
    <t>Tampan</t>
  </si>
  <si>
    <t>CV. Aisa Para</t>
  </si>
  <si>
    <t>0813-71347073</t>
  </si>
  <si>
    <t>Perum Mirama Indah Ii Blok D-14 Tuah Karya, Tampan</t>
  </si>
  <si>
    <t>Muhammad Irsan</t>
  </si>
  <si>
    <t>Ujung Batu</t>
  </si>
  <si>
    <t>Rul Service</t>
  </si>
  <si>
    <t>0762-7363440</t>
  </si>
  <si>
    <t>0813-78281400</t>
  </si>
  <si>
    <t>Jl. Petakur Bawah, Suka Damai, Ujung Batu - Rokan Hulu, Riau</t>
  </si>
  <si>
    <t>Nasrul</t>
  </si>
  <si>
    <t>Duri</t>
  </si>
  <si>
    <t>CV. Rame Jaya</t>
  </si>
  <si>
    <t>0813-65514260</t>
  </si>
  <si>
    <t>0822-85909801</t>
  </si>
  <si>
    <t>Ps Minggu Kandis -Duri Km 80</t>
  </si>
  <si>
    <t>Herman Rame</t>
  </si>
  <si>
    <t>Perawang</t>
  </si>
  <si>
    <t>Sentral Elektronik</t>
  </si>
  <si>
    <t>0852-65776733</t>
  </si>
  <si>
    <t>Jl.Indah Kasih No.299 Rt.003 Rw.006 Perawang - Tualang</t>
  </si>
  <si>
    <t>Sulianto</t>
  </si>
  <si>
    <t>Tebing Tinggi</t>
  </si>
  <si>
    <t>CV. Anggana Mulya</t>
  </si>
  <si>
    <t>0813-72315000</t>
  </si>
  <si>
    <t>Jl. Sidomulyo No.17 Rt 001/002 Selat Panjang - Kep Meranti Riau</t>
  </si>
  <si>
    <t>Yadi</t>
  </si>
  <si>
    <t>Medan</t>
  </si>
  <si>
    <t>Sibuhuan</t>
  </si>
  <si>
    <t>UD. Palas Jaya</t>
  </si>
  <si>
    <t>0852-75767432</t>
  </si>
  <si>
    <t>Jl. Ki Hajar Dewantara Lk Vi, Sisupak, Padang Luar, Kec Barumun, Kab Padang Lawas</t>
  </si>
  <si>
    <t>Sahrial Siregar</t>
  </si>
  <si>
    <t>Pematang Siantar</t>
  </si>
  <si>
    <t>Awi Service</t>
  </si>
  <si>
    <t>0622-22921</t>
  </si>
  <si>
    <t>Jl. Thamrin No.137, Pematang Siantar</t>
  </si>
  <si>
    <t>Tjoe Weng Hui</t>
  </si>
  <si>
    <t>Karo</t>
  </si>
  <si>
    <t>Bartronik</t>
  </si>
  <si>
    <t>Desa Tigapanah Kec. Tigapanah, Kab. Karo</t>
  </si>
  <si>
    <t>Obby Messa Barus</t>
  </si>
  <si>
    <t>Edi Service Electronic</t>
  </si>
  <si>
    <t>0852-75758560&lt;br&gt;0853-35149534</t>
  </si>
  <si>
    <t>Jl. Gunung Louser Perum, Bp 7 Tebing Tinggi</t>
  </si>
  <si>
    <t>Yudhi Taufik Suranto</t>
  </si>
  <si>
    <t>Padang Sidempuan</t>
  </si>
  <si>
    <t>UD. Farhan Service</t>
  </si>
  <si>
    <t>0813-70170785</t>
  </si>
  <si>
    <t>Jl. N.S.M Raja No. 45 Depan Bank Bri Sibolga</t>
  </si>
  <si>
    <t>Wagimin</t>
  </si>
  <si>
    <t>CV. Multi Teknik</t>
  </si>
  <si>
    <t>0813-61395000</t>
  </si>
  <si>
    <t>Jl. Merdeka No.84C, Padang Sidempuan</t>
  </si>
  <si>
    <t>Mhd. Murtala</t>
  </si>
  <si>
    <t>Gunung Tua</t>
  </si>
  <si>
    <t>Dinamika Tehnik</t>
  </si>
  <si>
    <t>0813-70062385</t>
  </si>
  <si>
    <t>Jl. Nauli Link Iv Pasar Gunung Tua</t>
  </si>
  <si>
    <t>Amril Amin Sir</t>
  </si>
  <si>
    <t>Deli Serdang</t>
  </si>
  <si>
    <t>Jl. Kemiri Dusun Iv Desa Tanjung Gusta Kec. Sunggal, Kab. Deli Serdang</t>
  </si>
  <si>
    <t>UD. Alya</t>
  </si>
  <si>
    <t>0813-96934331</t>
  </si>
  <si>
    <t>Gg Kesehatan Lr Swadaya No. 4 C, Medan</t>
  </si>
  <si>
    <t>Tony Purnama</t>
  </si>
  <si>
    <t>Lubuk Pakam</t>
  </si>
  <si>
    <t>061-77704640</t>
  </si>
  <si>
    <t>061-7955266</t>
  </si>
  <si>
    <t>Jl. Teuku Raja Muda No. 62, Lubuk Pakam</t>
  </si>
  <si>
    <t>Silangkitang</t>
  </si>
  <si>
    <t xml:space="preserve">Horas Service </t>
  </si>
  <si>
    <t>0813-70733070</t>
  </si>
  <si>
    <t>Jl. Balige Km 11 Silangkitang Kec. Sipoholon Kab. Tapanuli Utara</t>
  </si>
  <si>
    <t>Sabam Mt Sihotang</t>
  </si>
  <si>
    <t>Kisaran</t>
  </si>
  <si>
    <t>Ilham Jaya Elec  (1)</t>
  </si>
  <si>
    <t>0623-42322</t>
  </si>
  <si>
    <t>Jl. Cut Nyak Dien No 18 Kisaran</t>
  </si>
  <si>
    <t>Sarwoedi</t>
  </si>
  <si>
    <t>Rantau Prapat</t>
  </si>
  <si>
    <t>Ilham Jaya Elec  (2)</t>
  </si>
  <si>
    <t>0624-7001409</t>
  </si>
  <si>
    <t>Jl. Ahmad Yani No.5, Comp. Ganda Asri Disitorus</t>
  </si>
  <si>
    <t>Ilham Rambe</t>
  </si>
  <si>
    <t>-</t>
  </si>
  <si>
    <t>Service Center</t>
  </si>
  <si>
    <t>Jl. Dr Rifai No. 1D, Kisaran Sumatera Utara</t>
  </si>
  <si>
    <t>Terbit Damai Elek Service</t>
  </si>
  <si>
    <t>0621-325584</t>
  </si>
  <si>
    <t>Jl. Pulau Sumatra No.60 Tebing Tinggi</t>
  </si>
  <si>
    <t>Ade Sahrul Manurung</t>
  </si>
  <si>
    <t>Binjai</t>
  </si>
  <si>
    <t>Yeyen Service</t>
  </si>
  <si>
    <t>061-77778256</t>
  </si>
  <si>
    <t>0853-59942222</t>
  </si>
  <si>
    <t>Jl. Dr. Wahidin No.168 Binjai Sumatra Utara</t>
  </si>
  <si>
    <t>Ngatiyem Fransiska .Sh</t>
  </si>
  <si>
    <t>Aceh</t>
  </si>
  <si>
    <t>Expansi Elek Service</t>
  </si>
  <si>
    <t>0644-22836&lt;br&gt;0813-70686067</t>
  </si>
  <si>
    <t>Dsn Paya Beunyet Pante Gajah Peusangan Bireuen</t>
  </si>
  <si>
    <t>Anwar Fuadi</t>
  </si>
  <si>
    <t>Bintang Elektronik Abadi</t>
  </si>
  <si>
    <t>0623-44991</t>
  </si>
  <si>
    <t>Jl. Kartini Lk Ii, Kel. Sendang Sari, Kec. Kota Kisaran Barat</t>
  </si>
  <si>
    <t>Afriyanto</t>
  </si>
  <si>
    <t>Meulaboh</t>
  </si>
  <si>
    <t>CV. Central Electronic Service Meulaboh</t>
  </si>
  <si>
    <t>0813-60266960</t>
  </si>
  <si>
    <t>Jl. Manekroo No. 35A, Kuta Padang, Johan Pahlawan - Aceh Barat</t>
  </si>
  <si>
    <t>Abdul Mukti</t>
  </si>
  <si>
    <t>Kuala Simpang</t>
  </si>
  <si>
    <t>Buana Elektronik</t>
  </si>
  <si>
    <t>0813-61650959</t>
  </si>
  <si>
    <t>0852-60890385</t>
  </si>
  <si>
    <t>Jl. Cut Nyak Dien No.05 Kuala Simpang</t>
  </si>
  <si>
    <t>Thomas Powijaya</t>
  </si>
  <si>
    <t>Blangpidi</t>
  </si>
  <si>
    <t>CV. Central Electronic Service Blangpidie</t>
  </si>
  <si>
    <t xml:space="preserve">Jl. Blangpidi - Tapak Tuan, Kota Abdya </t>
  </si>
  <si>
    <t>Abdul Muti</t>
  </si>
  <si>
    <t>Langsa</t>
  </si>
  <si>
    <t>Goldstar Elektronik</t>
  </si>
  <si>
    <t>0641-7445147</t>
  </si>
  <si>
    <t>Dusun Garuda Pondok Pabrik, Langsa Lama, Kota Langsa - 24551</t>
  </si>
  <si>
    <t>Zulfan Apriyansyah</t>
  </si>
  <si>
    <t>Multi Service</t>
  </si>
  <si>
    <t>0641-426491</t>
  </si>
  <si>
    <t>0813-62637480</t>
  </si>
  <si>
    <t>Jl.Jend. A.Yani No.182A Gp.Jaya Kec.Langsa Kota</t>
  </si>
  <si>
    <t>Paimun</t>
  </si>
  <si>
    <t>Banjarmasin</t>
  </si>
  <si>
    <t>Banjar Baru</t>
  </si>
  <si>
    <t>Bakat Baru Elektronik</t>
  </si>
  <si>
    <t>0511-7409074</t>
  </si>
  <si>
    <t>0815-21500545</t>
  </si>
  <si>
    <t>Jl. Aquarius Raya No. 8, Banjar Baru, Martapura, Banjarmasin</t>
  </si>
  <si>
    <t>Supardi</t>
  </si>
  <si>
    <t>Palangkaraya</t>
  </si>
  <si>
    <t>CV. Bajorah</t>
  </si>
  <si>
    <t>0536-3224813</t>
  </si>
  <si>
    <t>0811-526817</t>
  </si>
  <si>
    <t>Jl. Manunggal Iv No. 53, Palangkaraya, Kal-Tengah</t>
  </si>
  <si>
    <t>Iman Hariwibowo</t>
  </si>
  <si>
    <t>Tanjung</t>
  </si>
  <si>
    <t>Depot Milenium Elektronik Service</t>
  </si>
  <si>
    <t>0526-23846</t>
  </si>
  <si>
    <t>Jl. Margarukun No 5, Tanjung Kalimantan Selatan</t>
  </si>
  <si>
    <t>Ahmad Sukadi</t>
  </si>
  <si>
    <t>Barabai</t>
  </si>
  <si>
    <t>Indah Elektronik</t>
  </si>
  <si>
    <t>0812-5185131</t>
  </si>
  <si>
    <t>Jl. Sarigading Ds. Bn Binjai Rt.2 No.17 Kec. Barabai</t>
  </si>
  <si>
    <t>A. Supyan Noor</t>
  </si>
  <si>
    <t>Kapuas</t>
  </si>
  <si>
    <t>CV. Berkah Bersama</t>
  </si>
  <si>
    <t>0813-46457799</t>
  </si>
  <si>
    <t>Jalan Padat Karya Blok Mutiara Raya Rt.26 No.70 Sungai Andai</t>
  </si>
  <si>
    <t>Saderi</t>
  </si>
  <si>
    <t>Kota Baru</t>
  </si>
  <si>
    <t>Nasional Teknik</t>
  </si>
  <si>
    <t>0518-23418</t>
  </si>
  <si>
    <t>Jl. M  Alwi No 2, Kota Baru Kalimantan Selatan</t>
  </si>
  <si>
    <t>Jairun Manalu R.H</t>
  </si>
  <si>
    <t>Tanah Grogot (Av)</t>
  </si>
  <si>
    <t>Sahabat Service</t>
  </si>
  <si>
    <t>0543-25263</t>
  </si>
  <si>
    <t>Jl. Anden Oko Rt 07/06, Tanah Grogot, Kabupaten Pasir Kal Tim</t>
  </si>
  <si>
    <t>Syahril</t>
  </si>
  <si>
    <t>Sampit</t>
  </si>
  <si>
    <t>Servis Elektronika Jaya Makmur</t>
  </si>
  <si>
    <t>0531-32880</t>
  </si>
  <si>
    <t>0531-6705851</t>
  </si>
  <si>
    <t xml:space="preserve">Jl. Ir H. Juanda Sampit </t>
  </si>
  <si>
    <t>Lo Tjap Seng</t>
  </si>
  <si>
    <t>Batulicin</t>
  </si>
  <si>
    <t>Ud Indra Lesmana</t>
  </si>
  <si>
    <t>0852-48010049</t>
  </si>
  <si>
    <t>Jl. Kamp Baru. Gg Nurul Yakin, Rt 14, Batulicin</t>
  </si>
  <si>
    <t>Sayoga Tri Windarta</t>
  </si>
  <si>
    <t>Indah Tehnik Ac</t>
  </si>
  <si>
    <t>0852-48552314</t>
  </si>
  <si>
    <t>Jl. Raya Batulicin Rt 15/111 Kel, Batulicin</t>
  </si>
  <si>
    <t>Syaiful Anwar</t>
  </si>
  <si>
    <t>Tarakan</t>
  </si>
  <si>
    <t>Tanjung Selor</t>
  </si>
  <si>
    <t>CV. Wenang Electro</t>
  </si>
  <si>
    <t>0552-23293</t>
  </si>
  <si>
    <t>Jl. Mangga Rt 14, Kel. Tanjung Selor Ilir, Kec. Tanjung Selor</t>
  </si>
  <si>
    <t>Jeffry Kuemba</t>
  </si>
  <si>
    <t>Nunukan</t>
  </si>
  <si>
    <t>Dicky Electronic Service</t>
  </si>
  <si>
    <t>0812-5898516</t>
  </si>
  <si>
    <t>0813-46207418</t>
  </si>
  <si>
    <t>Jl. Tanjung Rt. 01 Nunukan Kaltim</t>
  </si>
  <si>
    <t>Nurhasan</t>
  </si>
  <si>
    <t>Selor</t>
  </si>
  <si>
    <t>Jaya Service (AV)</t>
  </si>
  <si>
    <t>0552-21205</t>
  </si>
  <si>
    <t>0813-47166799</t>
  </si>
  <si>
    <t>Jl. Manggis Rt Vi-Tanjung Selor</t>
  </si>
  <si>
    <t>Sugiharto Wijoyo</t>
  </si>
  <si>
    <t>Malinau</t>
  </si>
  <si>
    <t>Metha Electronica</t>
  </si>
  <si>
    <t>0553-21206</t>
  </si>
  <si>
    <t>Jl. Panembahan Rt. 1 No. 23 Malinau</t>
  </si>
  <si>
    <t>Mulyanto (Akit)</t>
  </si>
  <si>
    <t>Bugis</t>
  </si>
  <si>
    <t>Super Electronic</t>
  </si>
  <si>
    <t>0554-2707448</t>
  </si>
  <si>
    <t>Jl. Akb Sanipah No.882 Kel.Kamung Bugis - Berau</t>
  </si>
  <si>
    <t>Suharjo</t>
  </si>
  <si>
    <t>Adam Makmur</t>
  </si>
  <si>
    <t>0813-50595093</t>
  </si>
  <si>
    <t>Jl. Panembahan Rt.Ii Malinau Kota, Kabupaten Malinau</t>
  </si>
  <si>
    <t>Mathoul Machfudin</t>
  </si>
  <si>
    <t>Pontianak</t>
  </si>
  <si>
    <t>Singkawang</t>
  </si>
  <si>
    <t>Hiburan Baru</t>
  </si>
  <si>
    <t>0562-631850</t>
  </si>
  <si>
    <t>Jl. Bawal No.112, Singkawang Kalimantan Barat</t>
  </si>
  <si>
    <t>Samuil Thomas</t>
  </si>
  <si>
    <t>Sanyo Service</t>
  </si>
  <si>
    <t>0534-34205</t>
  </si>
  <si>
    <t>Jl. Let Jen R. Suprapto, No 160, Ketapang</t>
  </si>
  <si>
    <t>Ramudinus Pangkari</t>
  </si>
  <si>
    <t>Sambas</t>
  </si>
  <si>
    <t>0562-391370</t>
  </si>
  <si>
    <t>Jl. Keramat No 177, Sambas</t>
  </si>
  <si>
    <t>Suryanto</t>
  </si>
  <si>
    <t>Toko Elektron</t>
  </si>
  <si>
    <t>0562-632502</t>
  </si>
  <si>
    <t>Jl  Budi Utomo 131, Singkawang</t>
  </si>
  <si>
    <t>Akhiong</t>
  </si>
  <si>
    <t>Nanga Pinoh</t>
  </si>
  <si>
    <t>Toko M'TV</t>
  </si>
  <si>
    <t>0812-5734253</t>
  </si>
  <si>
    <t>Jl. Raya Nanga Pinoh, No 08, Nanga Pinoh</t>
  </si>
  <si>
    <t>Hengki</t>
  </si>
  <si>
    <t>SSAB</t>
  </si>
  <si>
    <t>0812-5635427</t>
  </si>
  <si>
    <t>Jl. Panglima Arami No. - Rt. 002/002 Tambelan, Sampit - Pontianak Timur</t>
  </si>
  <si>
    <t>Bambang Subiyantoro</t>
  </si>
  <si>
    <t>CV Persada Sukses Mandiri</t>
  </si>
  <si>
    <t>0561-745611</t>
  </si>
  <si>
    <t>Jln, Tabrani Ahmad No. 72</t>
  </si>
  <si>
    <t>Krensius Kardi</t>
  </si>
  <si>
    <t>Samarinda</t>
  </si>
  <si>
    <t>Sangata</t>
  </si>
  <si>
    <t>CV. Multi Karya Bersama</t>
  </si>
  <si>
    <t>0549-23883</t>
  </si>
  <si>
    <t>0549-23713 (fax)</t>
  </si>
  <si>
    <t>Jl. Yos Sudarso Iv / Gg. Damai  Rt 05 No.02, Sangata</t>
  </si>
  <si>
    <t>Mustamin</t>
  </si>
  <si>
    <t>Longkali</t>
  </si>
  <si>
    <t>Dian Elektronik</t>
  </si>
  <si>
    <t>0543-5231678</t>
  </si>
  <si>
    <t>0543-5231689</t>
  </si>
  <si>
    <t>Jl. Negara Km 65 Rt 1 / 1 Kec. Longkali Kab. Pasir, Kalimantan Timur</t>
  </si>
  <si>
    <t>Iskandar</t>
  </si>
  <si>
    <t>Muara Badak</t>
  </si>
  <si>
    <t>Mitra Elektronik</t>
  </si>
  <si>
    <t>0812-5894263</t>
  </si>
  <si>
    <t>0813-46228113</t>
  </si>
  <si>
    <t xml:space="preserve">Jl. Gas Alam Rt. 02 Batu-Batu,  Muara Badak, 75382
</t>
  </si>
  <si>
    <t>Tenggarong</t>
  </si>
  <si>
    <t>Mitra Usaha Jaya</t>
  </si>
  <si>
    <t>0541-662294</t>
  </si>
  <si>
    <t>Jl. Kartini No.2, Tenggarong</t>
  </si>
  <si>
    <t>H.Hayansyash</t>
  </si>
  <si>
    <t>Balik Papan</t>
  </si>
  <si>
    <t>New Elektron</t>
  </si>
  <si>
    <t>0542-422810</t>
  </si>
  <si>
    <t xml:space="preserve">Jl. A.Yani No.57, Balikpapan </t>
  </si>
  <si>
    <t>Hendraman</t>
  </si>
  <si>
    <t>Barong Tongkok</t>
  </si>
  <si>
    <t>Prima Elektronik</t>
  </si>
  <si>
    <t>0541-743121</t>
  </si>
  <si>
    <t>Jl. Gajah Mada Rt 3 Barong Tongkok Kab.Ku-Bar Kal-Tim</t>
  </si>
  <si>
    <t>Amirudin</t>
  </si>
  <si>
    <t>Tanah Grogot</t>
  </si>
  <si>
    <t>Mitra Pendingin</t>
  </si>
  <si>
    <t>0813-46539666</t>
  </si>
  <si>
    <t>Jl. Yos Sudarso Rt 5 / 1, Tanah Grogot , Kal - Tim, 76251</t>
  </si>
  <si>
    <t>Siswanto</t>
  </si>
  <si>
    <t>Bontang</t>
  </si>
  <si>
    <t>Sony Service</t>
  </si>
  <si>
    <t>0548-21688</t>
  </si>
  <si>
    <t>Jl. Angkasa No.10., Bontang</t>
  </si>
  <si>
    <t>Ahai</t>
  </si>
  <si>
    <t>CV. G2 Electronics &amp; Computer</t>
  </si>
  <si>
    <t>0541-663928</t>
  </si>
  <si>
    <t>Jl. Gununggandek No. 8 Rt 26, Melayu</t>
  </si>
  <si>
    <t>Abdur Razak</t>
  </si>
  <si>
    <t>CV. Cahaya Service</t>
  </si>
  <si>
    <t>Manado</t>
  </si>
  <si>
    <t>Tomohon (Av)</t>
  </si>
  <si>
    <t>Aneka Electronic</t>
  </si>
  <si>
    <t>0431-352665</t>
  </si>
  <si>
    <t>Jl. Pasar Tomohon Paslaten I/Ii No.87, Tomohon Tengah, Sulawesi Utara</t>
  </si>
  <si>
    <t>Jolly M.T</t>
  </si>
  <si>
    <t>Tomohon (Ha)</t>
  </si>
  <si>
    <t>Aneka Pendingin</t>
  </si>
  <si>
    <t>0341-353415</t>
  </si>
  <si>
    <t>Jl. Pasar Tomohon Paslaten Lingk. V, Paslaten I  Tomohon, Sulawesi Utara</t>
  </si>
  <si>
    <t>Wenny Manoy</t>
  </si>
  <si>
    <t>Bastiong (Ternate)</t>
  </si>
  <si>
    <t>Aneka Tehnik (AV)</t>
  </si>
  <si>
    <t>0921-327296&lt;br&gt;0852-40023110</t>
  </si>
  <si>
    <t>Jl. Fery, Bastiong</t>
  </si>
  <si>
    <t>Irwan Kasim</t>
  </si>
  <si>
    <t>Amurang</t>
  </si>
  <si>
    <t>Henofer</t>
  </si>
  <si>
    <t>0813-40523599</t>
  </si>
  <si>
    <t xml:space="preserve">Kel. Uwuran Dua, Kec. Amurang, Kab. Minahasa Selatan </t>
  </si>
  <si>
    <t>Hein Mintje</t>
  </si>
  <si>
    <t>Tobelo ( Halmahera )</t>
  </si>
  <si>
    <t>Scorpio Service (Ha)</t>
  </si>
  <si>
    <t>0924-21895</t>
  </si>
  <si>
    <t>Jl Bhayangkara, Kab Halmahera Utara</t>
  </si>
  <si>
    <t>UD. Multi Teknik</t>
  </si>
  <si>
    <t>0852-56353999</t>
  </si>
  <si>
    <t>Jl. Kemakmuran, Desa Gosoma, Kec. Tobelo</t>
  </si>
  <si>
    <t>Darmaji</t>
  </si>
  <si>
    <t>Gorontalo</t>
  </si>
  <si>
    <t>UD. Mirama</t>
  </si>
  <si>
    <t>0435-821933</t>
  </si>
  <si>
    <t>Jl. S.Parman No.80</t>
  </si>
  <si>
    <t>Thomas Lamusu</t>
  </si>
  <si>
    <t>UD. Mitra Teknik</t>
  </si>
  <si>
    <t>0852-40669678</t>
  </si>
  <si>
    <t>Kelurahan Dendengan Dalam Lingk. I, Kec. Tikala, Kota. Manado</t>
  </si>
  <si>
    <t>Taufan M Suratinoyo</t>
  </si>
  <si>
    <t>Kotamobagu</t>
  </si>
  <si>
    <t>Dunia Tehnik</t>
  </si>
  <si>
    <t>0852-56800298</t>
  </si>
  <si>
    <t>Kel. Mongkonai Rt 03 / 02, Kec. Kotamobagu Barat, Kotamobagu</t>
  </si>
  <si>
    <t>Stenli Iskandar Mokoginta</t>
  </si>
  <si>
    <t>Makassar</t>
  </si>
  <si>
    <t>Sengkang</t>
  </si>
  <si>
    <t>Chandra Elektronic</t>
  </si>
  <si>
    <t>0485-21315</t>
  </si>
  <si>
    <t>0485-22222 (fax)</t>
  </si>
  <si>
    <t>Jl. R A Kartini No 12. Sengkang</t>
  </si>
  <si>
    <t>Gunawan T</t>
  </si>
  <si>
    <t>Watampone (Ha)</t>
  </si>
  <si>
    <t>Duta Tehnik</t>
  </si>
  <si>
    <t>0816-64314941</t>
  </si>
  <si>
    <t>Jl.Gunung Bawakaraeng No.65, Watampone</t>
  </si>
  <si>
    <t>Hamid</t>
  </si>
  <si>
    <t>Watampone (Av)</t>
  </si>
  <si>
    <t>Electro Service</t>
  </si>
  <si>
    <t>0481-24315</t>
  </si>
  <si>
    <t>0852-42971737</t>
  </si>
  <si>
    <t>Jl. Beringin No 85, Watampone</t>
  </si>
  <si>
    <t>Ridwan Tome</t>
  </si>
  <si>
    <t>Maros</t>
  </si>
  <si>
    <t>CV. Prima Jaya Tekhnik</t>
  </si>
  <si>
    <t>0852-11183694</t>
  </si>
  <si>
    <t>Jl. Perintis Kemerdekaan Samping Tol Ir. Sutami, Makassar</t>
  </si>
  <si>
    <t>Asdar Anwar</t>
  </si>
  <si>
    <t>Bulukumba</t>
  </si>
  <si>
    <t xml:space="preserve">Jasa Elektronik  </t>
  </si>
  <si>
    <t>0811-4112859</t>
  </si>
  <si>
    <t>Jl. Ap Pettarani No. 11, Bulukumba, Tanah Kongkong - Ujung Bulu, Bulukumba</t>
  </si>
  <si>
    <t>Asfar Asri</t>
  </si>
  <si>
    <t>Pare Pare</t>
  </si>
  <si>
    <t>Laser Electronic</t>
  </si>
  <si>
    <t>0421-23708</t>
  </si>
  <si>
    <t>Jl. A. Makkasau No 165, Pare - Pare</t>
  </si>
  <si>
    <t>Tjian Mong Tjian</t>
  </si>
  <si>
    <t>Mamuju (Av)</t>
  </si>
  <si>
    <t>Nusantara Electronic</t>
  </si>
  <si>
    <t>0426-2706595</t>
  </si>
  <si>
    <t>Jl. Abd. Wahab Azazi No. 25 Mamuju</t>
  </si>
  <si>
    <t>Jasman Zainuddin</t>
  </si>
  <si>
    <t>Pinrang</t>
  </si>
  <si>
    <t>0815-2501811</t>
  </si>
  <si>
    <t>Jl. Sultan Hassannudin No 57, Pinrang</t>
  </si>
  <si>
    <t>Hengki Tjioe</t>
  </si>
  <si>
    <t>Palopo</t>
  </si>
  <si>
    <t>Sanyo</t>
  </si>
  <si>
    <t>0471-23109</t>
  </si>
  <si>
    <t>Jl. Laga Ligo No.12, Palopo</t>
  </si>
  <si>
    <t>Munawar</t>
  </si>
  <si>
    <t>Sumber Teknik Makassar</t>
  </si>
  <si>
    <t>0411-556199</t>
  </si>
  <si>
    <t>0811-464973</t>
  </si>
  <si>
    <t>Jl. Perintis Kemerdekaan Km. 19, Komp. Yayasan Daussalam Sudiang- Makassar</t>
  </si>
  <si>
    <t>Daru Dengngeng</t>
  </si>
  <si>
    <t>Mandiri Tehnik</t>
  </si>
  <si>
    <t>0411 439427</t>
  </si>
  <si>
    <t>Jl. Kandea Lr 116 No. 20 Rt 2 / 5 Baraya, Bontoala Kota Makassar</t>
  </si>
  <si>
    <t>Abd Samad</t>
  </si>
  <si>
    <t>Palapa Elektronik</t>
  </si>
  <si>
    <t>0421-22609</t>
  </si>
  <si>
    <t>Jl. Lasinrang No. 256, Pare-Pare</t>
  </si>
  <si>
    <t>Alex</t>
  </si>
  <si>
    <t>Ambon</t>
  </si>
  <si>
    <t>Three Servis</t>
  </si>
  <si>
    <t>0911-316062</t>
  </si>
  <si>
    <t>Jl. Cendrawasih, Gg. Virgo No.41, Ambon</t>
  </si>
  <si>
    <t>Akong</t>
  </si>
  <si>
    <t>Jaya Utama Tekhnik</t>
  </si>
  <si>
    <t>0411-5626912</t>
  </si>
  <si>
    <t>Jl. Swadaya 6 Kota Sungguminasa Kabupaten Gowa</t>
  </si>
  <si>
    <t xml:space="preserve">Iwan </t>
  </si>
  <si>
    <t>Mega Jaya Elektronik</t>
  </si>
  <si>
    <t>0852-42031040</t>
  </si>
  <si>
    <t>Jl.G.Latimojong Cenning Kel.Lamatti Riau Kec. Sinjai Utara Kab.Sinjai</t>
  </si>
  <si>
    <t>Abdul Aris</t>
  </si>
  <si>
    <t>Reski Elektronik</t>
  </si>
  <si>
    <t>0821-87650938</t>
  </si>
  <si>
    <t>Perumahan Istana Permai Takalar Blok F2 No. 5, Kel. Kalabbirang, Kec. Pattallassang, Kab. Takalar, Sulawesi Selatan</t>
  </si>
  <si>
    <t>Andi Fajaruddin M</t>
  </si>
  <si>
    <t>Palu</t>
  </si>
  <si>
    <t>Luwuk</t>
  </si>
  <si>
    <t>Aneka Servis Elektronik</t>
  </si>
  <si>
    <t>0461-7007299</t>
  </si>
  <si>
    <t>Jl Jend Sudirman No.104A, Luwuk</t>
  </si>
  <si>
    <t>Daniel Barata</t>
  </si>
  <si>
    <t>Moutong</t>
  </si>
  <si>
    <t>Audio Service</t>
  </si>
  <si>
    <t>0813-41170655</t>
  </si>
  <si>
    <t>Jl. Cendrawasih No.14 Kotaraya Moutong</t>
  </si>
  <si>
    <t>Purwadi</t>
  </si>
  <si>
    <t>CV. Anugrah Sojol Tehnik</t>
  </si>
  <si>
    <t>0451-421308&lt;br&gt;0451-4011383&lt;br&gt;0852-56246462</t>
  </si>
  <si>
    <t>Jl. Sungai Bongka No.25 Kel. Ujuna Kec. Palu Barat, Sulawesi Tengah</t>
  </si>
  <si>
    <t>Edy Mashude</t>
  </si>
  <si>
    <t>Famili Sojol Elektronik</t>
  </si>
  <si>
    <t>0811-453632</t>
  </si>
  <si>
    <t>0858-12125206</t>
  </si>
  <si>
    <t>Jl. Trans Sulawesi Kec. Sojol Kab. Donggala</t>
  </si>
  <si>
    <t>Imran</t>
  </si>
  <si>
    <t>Poso</t>
  </si>
  <si>
    <t>Irma Elektronic Service (AV)</t>
  </si>
  <si>
    <t>0452-22533</t>
  </si>
  <si>
    <t>Jl. Pulo Sumatera No.19 Poso Sulteng</t>
  </si>
  <si>
    <t>Areli Oro</t>
  </si>
  <si>
    <t>Modern Tehnik</t>
  </si>
  <si>
    <t>0852-41369180</t>
  </si>
  <si>
    <t>Jl. Pulau Irian Jaya No. 43, Poso Sulawesi Tengah</t>
  </si>
  <si>
    <t>Nasep Prasetyo</t>
  </si>
  <si>
    <t>Donggala</t>
  </si>
  <si>
    <t>Medan Electronic</t>
  </si>
  <si>
    <t>0457-72015</t>
  </si>
  <si>
    <t>Jl. Banawa No.05 Donggala</t>
  </si>
  <si>
    <t>Kadri Guchi</t>
  </si>
  <si>
    <t>Toli-Toli</t>
  </si>
  <si>
    <t>Metro Service Elektronika</t>
  </si>
  <si>
    <t>0453 24342</t>
  </si>
  <si>
    <t>Jl Syarif Mansur No. 70 B, Toli-Toli</t>
  </si>
  <si>
    <t>Rahman Mohsiang</t>
  </si>
  <si>
    <t>Ronouncu</t>
  </si>
  <si>
    <t>Prima Ebony</t>
  </si>
  <si>
    <t>0813-341276895</t>
  </si>
  <si>
    <t>Jl. Raya Trans Sulawesi, Kel. Ronouncu Poso Selatan, Poso</t>
  </si>
  <si>
    <t>Yosphin Tukaedja</t>
  </si>
  <si>
    <t>Parigi Moutong</t>
  </si>
  <si>
    <t>Putu Tehnik Service</t>
  </si>
  <si>
    <t>0455-314060</t>
  </si>
  <si>
    <t>Jl. Argo Sari Rt004/ 002 Desa Kota Raya  Kec. Tomini Kab.Parigi Mautong</t>
  </si>
  <si>
    <t>Putu Suaha</t>
  </si>
  <si>
    <t>Symphony Service</t>
  </si>
  <si>
    <t>0450-21719</t>
  </si>
  <si>
    <t>Jl. Trans Sulawesi Kel. Loji Kec. Parigi Kab. Parigi Moutong - Sulsel</t>
  </si>
  <si>
    <t>I Wayan Suanta</t>
  </si>
  <si>
    <t>Buol</t>
  </si>
  <si>
    <t>Supra Tehnik</t>
  </si>
  <si>
    <t>0813-41156929</t>
  </si>
  <si>
    <t>Kel. Kali  Rt 2 / 1 Kec.Lipunoto, Buol</t>
  </si>
  <si>
    <t>Suparman</t>
  </si>
  <si>
    <t>Tojo Una-Una</t>
  </si>
  <si>
    <t>Java Service Elektronik</t>
  </si>
  <si>
    <t>0813-47283078</t>
  </si>
  <si>
    <t>Jl. Ahmad Yani Kel. Dondo, Kec. Ampana Kota, Kab. Tojo Una-Una</t>
  </si>
  <si>
    <t>Dewanto</t>
  </si>
  <si>
    <t>Kendari</t>
  </si>
  <si>
    <t>Kolaka</t>
  </si>
  <si>
    <t>Agis Electronic</t>
  </si>
  <si>
    <t>0405-2322074</t>
  </si>
  <si>
    <t>0852-41656974</t>
  </si>
  <si>
    <t>Jl. Usman Rencong No.21 Kec.Kolaka Sulawesi Tenggara 93516</t>
  </si>
  <si>
    <t>Chaerullah Arasj</t>
  </si>
  <si>
    <t>085394069000</t>
  </si>
  <si>
    <t>Desa Penanggo Jaya, Penanggo Jaya - Lambadia - Kolaka</t>
  </si>
  <si>
    <t>Wakidi</t>
  </si>
  <si>
    <t>Bau-Bau</t>
  </si>
  <si>
    <t>Alfa Electronik</t>
  </si>
  <si>
    <t>0402-2821147&lt;br&gt;0402-2821482</t>
  </si>
  <si>
    <t>0815-24267999</t>
  </si>
  <si>
    <t>Jl. Sultan Hasanudin, Bau-Bau</t>
  </si>
  <si>
    <t>Firman Pither</t>
  </si>
  <si>
    <t>Fajar Harapan</t>
  </si>
  <si>
    <t>0402-2823189</t>
  </si>
  <si>
    <t>0813-42770166</t>
  </si>
  <si>
    <t>Jl. Monginsidi 122 Bau-Bau</t>
  </si>
  <si>
    <t>Rudy Hamdrik</t>
  </si>
  <si>
    <t>Konawe Selatan</t>
  </si>
  <si>
    <t>Putra Elektronik</t>
  </si>
  <si>
    <t>0852-14108575</t>
  </si>
  <si>
    <t>Jl. Poros Kendari - Bombana, Lapoa, Tinanggea. Kab. Konawe Selatan</t>
  </si>
  <si>
    <t>Kadek Artayasa</t>
  </si>
  <si>
    <t>Deva Utama</t>
  </si>
  <si>
    <t>0401-3196134</t>
  </si>
  <si>
    <t>Jl. Ahmad Dahlan No. -, Wau-Wau, Baruga - Kendari</t>
  </si>
  <si>
    <t>I Gede Budi Hartawan</t>
  </si>
  <si>
    <t>Raha</t>
  </si>
  <si>
    <t>Toko Sabang Baru</t>
  </si>
  <si>
    <t>0403-2521044</t>
  </si>
  <si>
    <t>0813-41939000</t>
  </si>
  <si>
    <t>Jl. Jend Sudirman No.52, Raha - Muna</t>
  </si>
  <si>
    <t>Bombana</t>
  </si>
  <si>
    <t>UD. Prima Teknik</t>
  </si>
  <si>
    <t>0813-41541632</t>
  </si>
  <si>
    <t>Jl. Anoa No. 8, Kel.Lauru  Kec. Rumbia Tengah Bombana, Sulawesi, Tenggara.</t>
  </si>
  <si>
    <t>Syamsu Alam</t>
  </si>
  <si>
    <t>Konawe</t>
  </si>
  <si>
    <t>Uesi Elektronik</t>
  </si>
  <si>
    <t>0408-21556&lt;br&gt;0408-21707</t>
  </si>
  <si>
    <t>0812-45846222</t>
  </si>
  <si>
    <t>Jl. Sapati No.123 Kel. Tumpas Unaaha Konawe 93411</t>
  </si>
  <si>
    <t>Ebit</t>
  </si>
  <si>
    <t>Pomalaa</t>
  </si>
  <si>
    <t>Dunia Musik</t>
  </si>
  <si>
    <t>0405-2310636</t>
  </si>
  <si>
    <t>0852-535915618</t>
  </si>
  <si>
    <t>Jl. Ekonomi No. 70, Pomalaa. Kab. Kolaka</t>
  </si>
  <si>
    <t>Idris Ibe</t>
  </si>
  <si>
    <t>Tipulu</t>
  </si>
  <si>
    <t>Asta Elektronik</t>
  </si>
  <si>
    <t>Jl. Ir. H Alala, Tipulu - Kendari Barat</t>
  </si>
  <si>
    <t>Sugeman</t>
  </si>
  <si>
    <t>Kadia</t>
  </si>
  <si>
    <t>Neo Electronick</t>
  </si>
  <si>
    <t>Jl. Rambutan Ii No. 24A, Wowawanggu, Kadia, Kendari</t>
  </si>
  <si>
    <t>Ardiansyah.St</t>
  </si>
  <si>
    <t>Buton Utara</t>
  </si>
  <si>
    <t>UD. Sentral Teknik Dan Listrik</t>
  </si>
  <si>
    <t>0823-45830562</t>
  </si>
  <si>
    <t>Jl. Keraton Wasalabose Kulisusu, Kab. Buton Utara, Sulawesi Tenggara</t>
  </si>
  <si>
    <t>Harson</t>
  </si>
  <si>
    <t>Jayapura</t>
  </si>
  <si>
    <t>Toko Central Elektronik</t>
  </si>
  <si>
    <t>0967-588833</t>
  </si>
  <si>
    <t>Jl. Raya Abepura - Saga Mall</t>
  </si>
  <si>
    <t>Rahmat .E</t>
  </si>
  <si>
    <t>Mimika Baru</t>
  </si>
  <si>
    <t>CV.Mitra Teknik</t>
  </si>
  <si>
    <t>0821-99216666</t>
  </si>
  <si>
    <t>Jl.Belibis Rt 000 Rw 000 Koperapoka Mimika Baru Mimika Papua</t>
  </si>
  <si>
    <t>Tommy</t>
  </si>
  <si>
    <t>Rahardjo /&lt;br&gt;Karmawan</t>
  </si>
  <si>
    <t>Lukman Hakim /&lt;br&gt;Malik Abdul Azis</t>
  </si>
  <si>
    <t>Rahardjo /&lt;br&gt;Lisa</t>
  </si>
  <si>
    <t>Dennis Lionard /&lt;br&gt;Kristian L.</t>
  </si>
  <si>
    <t>NAMA</t>
  </si>
  <si>
    <t>Ade</t>
  </si>
  <si>
    <t>Andre</t>
  </si>
  <si>
    <t>0812-80334583</t>
  </si>
  <si>
    <t>Agung</t>
  </si>
  <si>
    <t>Ali</t>
  </si>
  <si>
    <t>0899-9999605</t>
  </si>
  <si>
    <t>Ardi</t>
  </si>
  <si>
    <t>021-70043404</t>
  </si>
  <si>
    <t>Ari</t>
  </si>
  <si>
    <t>Arif</t>
  </si>
  <si>
    <t>0896-36810986</t>
  </si>
  <si>
    <t>Azis</t>
  </si>
  <si>
    <t>0813-82335284</t>
  </si>
  <si>
    <t>Agus</t>
  </si>
  <si>
    <t>Dedi</t>
  </si>
  <si>
    <t>0812-12380070</t>
  </si>
  <si>
    <t>Didi</t>
  </si>
  <si>
    <t>0858-88260437</t>
  </si>
  <si>
    <t>Fajar</t>
  </si>
  <si>
    <t>Faris</t>
  </si>
  <si>
    <t>0838-75261700</t>
  </si>
  <si>
    <t>Hary</t>
  </si>
  <si>
    <t>0895-14972771</t>
  </si>
  <si>
    <t>0896-96412779</t>
  </si>
  <si>
    <t>Imam</t>
  </si>
  <si>
    <t>Irwan</t>
  </si>
  <si>
    <t>0856-93124353</t>
  </si>
  <si>
    <t>Jhon</t>
  </si>
  <si>
    <t>0857-11311263</t>
  </si>
  <si>
    <t>Jimmy</t>
  </si>
  <si>
    <t>Joko</t>
  </si>
  <si>
    <t>0856-93149388</t>
  </si>
  <si>
    <t>0819-05165032</t>
  </si>
  <si>
    <t>Kimin</t>
  </si>
  <si>
    <t>0813-17441467</t>
  </si>
  <si>
    <t>Kirno</t>
  </si>
  <si>
    <t>0856-9908997</t>
  </si>
  <si>
    <t>Marwan</t>
  </si>
  <si>
    <t>0813-18499180</t>
  </si>
  <si>
    <t>Maskur</t>
  </si>
  <si>
    <t>0812-9515499</t>
  </si>
  <si>
    <t>Mustofa</t>
  </si>
  <si>
    <t>0896-38067970</t>
  </si>
  <si>
    <t>0896-50963656</t>
  </si>
  <si>
    <t>Oman</t>
  </si>
  <si>
    <t>0812-87438810</t>
  </si>
  <si>
    <t xml:space="preserve">Ratno </t>
  </si>
  <si>
    <t>0838-06097861</t>
  </si>
  <si>
    <t>Roy</t>
  </si>
  <si>
    <t>Rudin</t>
  </si>
  <si>
    <t>0896-67001698</t>
  </si>
  <si>
    <t>Siswadi</t>
  </si>
  <si>
    <t>0819-15030036</t>
  </si>
  <si>
    <t>Suparno</t>
  </si>
  <si>
    <t>0813-98821836</t>
  </si>
  <si>
    <t>Supriadi</t>
  </si>
  <si>
    <t>0857-26515430</t>
  </si>
  <si>
    <t>Tri</t>
  </si>
  <si>
    <t>0877-71005701</t>
  </si>
  <si>
    <t>Udin</t>
  </si>
  <si>
    <t>0838-90139125</t>
  </si>
  <si>
    <t>Warsidi</t>
  </si>
  <si>
    <t>0822-98581321</t>
  </si>
  <si>
    <t>Wijaya</t>
  </si>
  <si>
    <t>Yanto</t>
  </si>
  <si>
    <t>0812-85817799</t>
  </si>
  <si>
    <t>Yogi</t>
  </si>
  <si>
    <t>0878-87109022</t>
  </si>
  <si>
    <t>Toing</t>
  </si>
  <si>
    <t>0838-06064122</t>
  </si>
  <si>
    <t>Anto</t>
  </si>
  <si>
    <t>0857-14999932</t>
  </si>
  <si>
    <t>Nursalim</t>
  </si>
  <si>
    <t>0822-58677160</t>
  </si>
  <si>
    <t>Darsono</t>
  </si>
  <si>
    <t>0812-10266396</t>
  </si>
  <si>
    <t>Jono</t>
  </si>
  <si>
    <t>0812-8698674</t>
  </si>
  <si>
    <t xml:space="preserve">Hari Kustimanto </t>
  </si>
  <si>
    <t>0895-335115113</t>
  </si>
  <si>
    <t xml:space="preserve">Hamid </t>
  </si>
  <si>
    <t>0857-28927005</t>
  </si>
  <si>
    <t>0838-91447776</t>
  </si>
  <si>
    <t>0895-349779976</t>
  </si>
  <si>
    <t>0812-96981114&lt;br&gt;0882-11337525 (WA)&lt;br&gt;0856-97314434&lt;br&gt;0838-79332800</t>
  </si>
  <si>
    <t>0881-8098267&lt;br&gt;0818-06858587</t>
  </si>
  <si>
    <t>0838-75261700&lt;br&gt;0895-346351867</t>
  </si>
  <si>
    <t>0881-1579277&lt;br&gt;0895-335115113</t>
  </si>
  <si>
    <t>0896-24834269&lt;br&gt;0838-70780282</t>
  </si>
  <si>
    <t>0896-16795238&lt;br&gt;0896-1679-5238&lt;br&gt;0896-2435-6353</t>
  </si>
  <si>
    <t>08122-0024526&lt;br&gt;0858-10207440</t>
  </si>
  <si>
    <t>0878-82008820&lt;br&gt;0838-15428558</t>
  </si>
  <si>
    <t>0813-17481858&lt;br&gt;0877-32668258 (WA)</t>
  </si>
  <si>
    <t>0856-97485323&lt;br&gt;0819-08660557&lt;br&gt;0896-50643897</t>
  </si>
  <si>
    <t>0856-8043252&lt;br&gt;0856-46553542 &lt;br&gt;0813-18811286</t>
  </si>
  <si>
    <t>Ian</t>
  </si>
  <si>
    <t>Riski Wahyudi</t>
  </si>
  <si>
    <t>Teguh</t>
  </si>
  <si>
    <t>MULIA AGUNG BINTARO</t>
  </si>
  <si>
    <t>Kantor</t>
  </si>
  <si>
    <t>Tomi (Admin)</t>
  </si>
  <si>
    <t>0815-86287770</t>
  </si>
  <si>
    <t>Anim</t>
  </si>
  <si>
    <t>0857-77341111</t>
  </si>
  <si>
    <t>Aji</t>
  </si>
  <si>
    <t>0896-46885321</t>
  </si>
  <si>
    <t>0815-13196879</t>
  </si>
  <si>
    <t>Dicky</t>
  </si>
  <si>
    <t>0852-91012541</t>
  </si>
  <si>
    <t>Dwi</t>
  </si>
  <si>
    <t>0813-88166209</t>
  </si>
  <si>
    <t>0896-54599086</t>
  </si>
  <si>
    <t>Iwan</t>
  </si>
  <si>
    <t xml:space="preserve">0898-9993828 </t>
  </si>
  <si>
    <t>Komarudin</t>
  </si>
  <si>
    <t xml:space="preserve">Mukhsin </t>
  </si>
  <si>
    <t>Rijal / Rizal</t>
  </si>
  <si>
    <t>0857-14311122</t>
  </si>
  <si>
    <t xml:space="preserve">Sahlan </t>
  </si>
  <si>
    <t>Samsul</t>
  </si>
  <si>
    <t>0857-26649788</t>
  </si>
  <si>
    <t>Sanif</t>
  </si>
  <si>
    <t>0813-89121853</t>
  </si>
  <si>
    <t>Toipin</t>
  </si>
  <si>
    <t>0838-98557623</t>
  </si>
  <si>
    <t>Umar</t>
  </si>
  <si>
    <t>0878-77634442</t>
  </si>
  <si>
    <t>Usman</t>
  </si>
  <si>
    <t>0857-13271492</t>
  </si>
  <si>
    <t xml:space="preserve">Wawan </t>
  </si>
  <si>
    <t xml:space="preserve">Yadi </t>
  </si>
  <si>
    <t>Yuan</t>
  </si>
  <si>
    <t>0898-9993828</t>
  </si>
  <si>
    <t xml:space="preserve">Yudi </t>
  </si>
  <si>
    <t>Yuli</t>
  </si>
  <si>
    <t>021-29286283&lt;br&gt;0881-1182192</t>
  </si>
  <si>
    <t>Darmawan /&lt;br&gt;Dermawan</t>
  </si>
  <si>
    <t>Heri&lt;br&gt;(cuci ac)</t>
  </si>
  <si>
    <t>021-21279029&lt;br&gt;0882-11337525&lt;br&gt;0896-68459942</t>
  </si>
  <si>
    <t xml:space="preserve">0812-91882922&lt;br&gt;0812-88021599&lt;br&gt;0819-32648450 </t>
  </si>
  <si>
    <t>0856-92591080&lt;br&gt;0896-67856995&lt;br&gt;0857-14685988</t>
  </si>
  <si>
    <t>0812-90861314</t>
  </si>
  <si>
    <t>0896-15600865</t>
  </si>
  <si>
    <t>0896-44172036</t>
  </si>
  <si>
    <t>0877-41656734&lt;br&gt;0838-74839366</t>
  </si>
  <si>
    <t>&lt;td&gt;</t>
  </si>
  <si>
    <t>&lt;/td&gt;</t>
  </si>
  <si>
    <t>Status</t>
  </si>
  <si>
    <t>Aktif</t>
  </si>
  <si>
    <t>Pasif</t>
  </si>
  <si>
    <t>&lt;align="center"&gt;</t>
  </si>
  <si>
    <t>&lt;/align&gt;</t>
  </si>
  <si>
    <t>&lt;font color="red"&gt;Tidak Aktif&lt;/font&gt;</t>
  </si>
  <si>
    <t>&lt;tr&gt;</t>
  </si>
  <si>
    <t>&lt;/tr&gt;</t>
  </si>
  <si>
    <t>Abi Jakfar Sodiq</t>
  </si>
  <si>
    <t>Keterangan</t>
  </si>
  <si>
    <t>&lt;td align="center"&gt;</t>
  </si>
  <si>
    <t>KETERANGAN</t>
  </si>
  <si>
    <t>Admin</t>
  </si>
  <si>
    <t>Septi</t>
  </si>
  <si>
    <t>Admin installer - SUTRINDO MAS</t>
  </si>
  <si>
    <t>Edi</t>
  </si>
  <si>
    <t>Driver Riski</t>
  </si>
  <si>
    <t>Teknisi</t>
  </si>
  <si>
    <t>Nur</t>
  </si>
  <si>
    <t>Rifki / Riski</t>
  </si>
  <si>
    <t>SAAC Pulogadung</t>
  </si>
  <si>
    <t>SUTRINDO MAS CILEUNGSI</t>
  </si>
  <si>
    <t>Bp Vano</t>
  </si>
  <si>
    <t>0899-5365208</t>
  </si>
  <si>
    <t>Edi Sasono</t>
  </si>
  <si>
    <t>0838-79332800</t>
  </si>
  <si>
    <t>Bp Yuli</t>
  </si>
  <si>
    <t>0838-74839366</t>
  </si>
  <si>
    <t>Riki</t>
  </si>
  <si>
    <t>0896-24356353</t>
  </si>
  <si>
    <t>Rudianto</t>
  </si>
  <si>
    <t>08777-1005701</t>
  </si>
  <si>
    <t>0896-16795238</t>
  </si>
  <si>
    <t>0858-67396304</t>
  </si>
  <si>
    <t>Ragil</t>
  </si>
  <si>
    <t>0813-15138358</t>
  </si>
  <si>
    <t>Dita Yullaekah</t>
  </si>
  <si>
    <t>MJ DEPOK &amp; MME</t>
  </si>
  <si>
    <t>NO.</t>
  </si>
  <si>
    <t>Admin 1</t>
  </si>
  <si>
    <t xml:space="preserve">Yuni  </t>
  </si>
  <si>
    <t>0254-9258670</t>
  </si>
  <si>
    <t>0819-11210027</t>
  </si>
  <si>
    <t>Julius</t>
  </si>
  <si>
    <t>0812-82921945</t>
  </si>
  <si>
    <t>0856-93646169</t>
  </si>
  <si>
    <t>0813-15903933</t>
  </si>
  <si>
    <t>0857-82066694</t>
  </si>
  <si>
    <t>0254-9278213</t>
  </si>
  <si>
    <t>0896-61993486</t>
  </si>
  <si>
    <t>0819-11639861</t>
  </si>
  <si>
    <t>Alan</t>
  </si>
  <si>
    <t>0857-82065127</t>
  </si>
  <si>
    <t>0878-71841598</t>
  </si>
  <si>
    <t>0896-79077342</t>
  </si>
  <si>
    <t>Didin</t>
  </si>
  <si>
    <t>0812-80216755</t>
  </si>
  <si>
    <t>0896-04680795</t>
  </si>
  <si>
    <t>Hendra</t>
  </si>
  <si>
    <t>0896-0693-0346</t>
  </si>
  <si>
    <t>0899-4740189</t>
  </si>
  <si>
    <t>Henry Mandiri Jaya</t>
  </si>
  <si>
    <t>Hidayat</t>
  </si>
  <si>
    <t>0896-98523924</t>
  </si>
  <si>
    <t>Irvan</t>
  </si>
  <si>
    <t>0812-8618115</t>
  </si>
  <si>
    <t>Rohadi</t>
  </si>
  <si>
    <t>0812-83077058</t>
  </si>
  <si>
    <t>0856-7942013</t>
  </si>
  <si>
    <t>0812-86488309</t>
  </si>
  <si>
    <t>0896-49158381</t>
  </si>
  <si>
    <t>Mustahik</t>
  </si>
  <si>
    <t>0819-08308212</t>
  </si>
  <si>
    <t>TEHNISI MANDIRI JAYA CIKARANG</t>
  </si>
  <si>
    <t>DIAN (CS)</t>
  </si>
  <si>
    <t>021-97875997 /  0267-7011817</t>
  </si>
  <si>
    <t>ARIE (PENDINGIN)</t>
  </si>
  <si>
    <t>FATUR</t>
  </si>
  <si>
    <t>KEVIN</t>
  </si>
  <si>
    <t>0267-9109156</t>
  </si>
  <si>
    <t>FAUZI</t>
  </si>
  <si>
    <t>CILEGON</t>
  </si>
  <si>
    <t>0254-395123&lt;br&gt;0254-7812332</t>
  </si>
  <si>
    <t>0812-95102666&lt;br&gt;(Pribadi)</t>
  </si>
  <si>
    <r>
      <t>0812-81714699</t>
    </r>
    <r>
      <rPr>
        <sz val="10"/>
        <color rgb="FFD8D8D8"/>
        <rFont val="Khmer UI"/>
        <family val="2"/>
      </rPr>
      <t/>
    </r>
  </si>
  <si>
    <t>0812-8876947&lt;br&gt;08588-1692116&lt;br&gt;0812-24000822</t>
  </si>
  <si>
    <t>Tidak aktif</t>
  </si>
  <si>
    <t xml:space="preserve">0898-2929860&lt;br&gt; 0819-08055735&lt;br&gt;081280319944&lt;br&gt;0896-33548037 </t>
  </si>
  <si>
    <t>0896-37960239&lt;br&gt;0857-11846380</t>
  </si>
  <si>
    <t>0812-86439535&lt;br&gt;0852-19637197</t>
  </si>
  <si>
    <t>0878-70171716&lt;br&gt;08777-1005701</t>
  </si>
  <si>
    <t>0858-11810298&lt;br&gt;0898-9513815</t>
  </si>
  <si>
    <t>Adon</t>
  </si>
  <si>
    <t>Eko</t>
  </si>
  <si>
    <t>0812-80123666&lt;br&gt;0852-83390399</t>
  </si>
  <si>
    <t>Pendingin</t>
  </si>
  <si>
    <t>Kondo</t>
  </si>
  <si>
    <t>Jajang</t>
  </si>
  <si>
    <t>Owner</t>
  </si>
  <si>
    <t>Tidak aktif - Pendingin</t>
  </si>
  <si>
    <t>Tidak aktif - Pendingin &amp; AV</t>
  </si>
  <si>
    <t>Solihin</t>
  </si>
  <si>
    <t>Udin / Rusdin</t>
  </si>
  <si>
    <t>AV</t>
  </si>
  <si>
    <t>0878-83717277&lt;br&gt;(pribadi)</t>
  </si>
  <si>
    <t>Audio-Video</t>
  </si>
  <si>
    <t>Artie</t>
  </si>
  <si>
    <t>Irfan</t>
  </si>
  <si>
    <t>Talam</t>
  </si>
  <si>
    <t>Didik</t>
  </si>
  <si>
    <t>Nana</t>
  </si>
  <si>
    <t>DedeAde</t>
  </si>
  <si>
    <t>Rifai</t>
  </si>
  <si>
    <t>BUANA MITRA TEKNIK</t>
  </si>
  <si>
    <t>Pomo</t>
  </si>
  <si>
    <t>Koko</t>
  </si>
  <si>
    <t>0896-73038298</t>
  </si>
  <si>
    <t>Reza</t>
  </si>
  <si>
    <t>0812-90739868</t>
  </si>
  <si>
    <t>Khosim</t>
  </si>
  <si>
    <t>0857-74443323</t>
  </si>
  <si>
    <t>Tio</t>
  </si>
  <si>
    <t>0858-80411972</t>
  </si>
  <si>
    <t>Dani</t>
  </si>
  <si>
    <t>0896-41588346</t>
  </si>
  <si>
    <t>Nurrohman</t>
  </si>
  <si>
    <t>Akbar</t>
  </si>
  <si>
    <t>Andi</t>
  </si>
  <si>
    <t>Wawan</t>
  </si>
  <si>
    <t>0878-0443-6241</t>
  </si>
  <si>
    <t>Husni</t>
  </si>
  <si>
    <t>Komar</t>
  </si>
  <si>
    <t>0812-91882922</t>
  </si>
  <si>
    <t>0812-80301661</t>
  </si>
  <si>
    <t>0857-72106046</t>
  </si>
  <si>
    <t>Singgih</t>
  </si>
  <si>
    <t>0896-58615721</t>
  </si>
  <si>
    <t>Firman</t>
  </si>
  <si>
    <t>0858-10124645&lt;br&gt;0852-16324819&lt;br&gt;0856-1922845</t>
  </si>
  <si>
    <t>0822-13180506&lt;br&gt;0857-70090986</t>
  </si>
  <si>
    <t>0857-70091444&lt;br&gt;0878-88755012&lt;br&gt;0822-46145855</t>
  </si>
  <si>
    <t>0838-77544308&lt;br&gt;0878-87070052</t>
  </si>
  <si>
    <t>0895-347122854&lt;br&gt;0895-06158160</t>
  </si>
  <si>
    <t>Bano / Oban</t>
  </si>
  <si>
    <t>Rafiqa / Fiqa</t>
  </si>
  <si>
    <t>BERKAT</t>
  </si>
  <si>
    <t>TEKNISI</t>
  </si>
  <si>
    <t>TELPON</t>
  </si>
  <si>
    <t>AC</t>
  </si>
  <si>
    <t>0896-91108805</t>
  </si>
  <si>
    <t>0813-82152901</t>
  </si>
  <si>
    <t>0896-64308865 /083811417553</t>
  </si>
  <si>
    <t>0858-14707624</t>
  </si>
  <si>
    <t>0896-55062770</t>
  </si>
  <si>
    <t>0858-14285855</t>
  </si>
  <si>
    <t>0896-31739880</t>
  </si>
  <si>
    <t>021-97975911</t>
  </si>
  <si>
    <t xml:space="preserve"> 0812-9851135</t>
  </si>
  <si>
    <t>0858-13319641</t>
  </si>
  <si>
    <t>021-94513173</t>
  </si>
  <si>
    <t xml:space="preserve"> 0851-01320823</t>
  </si>
  <si>
    <t>08777-2375477</t>
  </si>
  <si>
    <t xml:space="preserve">0851-01320823 </t>
  </si>
  <si>
    <t>0897-1773942</t>
  </si>
  <si>
    <t>Edin</t>
  </si>
  <si>
    <t>Mario</t>
  </si>
  <si>
    <t>0896-01103660</t>
  </si>
  <si>
    <t>0819-08024651</t>
  </si>
  <si>
    <t>Basuki</t>
  </si>
  <si>
    <t>0818-182783</t>
  </si>
  <si>
    <t>Deni</t>
  </si>
  <si>
    <t>0822-14411688</t>
  </si>
  <si>
    <t>Sigit</t>
  </si>
  <si>
    <t>0857-16723812</t>
  </si>
  <si>
    <t>Syarif</t>
  </si>
  <si>
    <t>0852-84143648</t>
  </si>
  <si>
    <t>Heru</t>
  </si>
  <si>
    <t>0812-2690006</t>
  </si>
  <si>
    <t>Rizal</t>
  </si>
  <si>
    <t>0852-13300440</t>
  </si>
  <si>
    <t>Jaya</t>
  </si>
  <si>
    <t>0857-59959490</t>
  </si>
  <si>
    <t>Mulyadi</t>
  </si>
  <si>
    <t>Tirto</t>
  </si>
  <si>
    <t>0813-14760588</t>
  </si>
  <si>
    <t>Nasir</t>
  </si>
  <si>
    <t>0878-09933649</t>
  </si>
  <si>
    <t>Ndin</t>
  </si>
  <si>
    <t>Suheri</t>
  </si>
  <si>
    <t>Indra</t>
  </si>
  <si>
    <t>Hasim</t>
  </si>
  <si>
    <t>Anjas</t>
  </si>
  <si>
    <t>Ladi</t>
  </si>
  <si>
    <t>Fadil</t>
  </si>
  <si>
    <t>Tardi</t>
  </si>
  <si>
    <t>Anang</t>
  </si>
  <si>
    <t>Esan</t>
  </si>
  <si>
    <t>Aris</t>
  </si>
  <si>
    <t>Karman</t>
  </si>
  <si>
    <t>Catur</t>
  </si>
  <si>
    <t>AC &amp; WM</t>
  </si>
  <si>
    <t>AC, WM, Reff</t>
  </si>
  <si>
    <t>TV &amp; WM</t>
  </si>
  <si>
    <t>Reff</t>
  </si>
  <si>
    <t>WM, Dispenser, Reff</t>
  </si>
  <si>
    <t>0878785875440&lt;br&gt;08951-4305847&lt;br&gt;0882-11486132</t>
  </si>
  <si>
    <t>0812-97184909&lt;br&gt;0812-95560211</t>
  </si>
  <si>
    <t>021-93380939&lt;br&gt;0817-6403064</t>
  </si>
  <si>
    <t>0857-56289187&lt;br&gt;0813-81902377</t>
  </si>
  <si>
    <t xml:space="preserve">0813-15987701&lt;br&gt;085779913622 </t>
  </si>
  <si>
    <t xml:space="preserve"> 0896-75411106&lt;br&gt;0858-91118324</t>
  </si>
  <si>
    <t>0858-65153502&lt;br&gt;0895-17202445&lt;br&gt;0819-08952522</t>
  </si>
  <si>
    <t>0812-88510779&lt;br&gt;0857-19523889</t>
  </si>
  <si>
    <t>0817-6377842&lt;br&gt;0813-19588643</t>
  </si>
  <si>
    <t>021-22557931&lt;br&gt;021-55961152&lt;br&gt;0881-1501579&lt;br&gt;0882-12827871&lt;br&gt;0813-16891846 /
0857-73080457&lt;br&gt;0878-80067748&lt;br&gt;0882-14130611</t>
  </si>
  <si>
    <t>ABADI BINTARO DAN TANGERANG</t>
  </si>
  <si>
    <t>0838-71547319</t>
  </si>
  <si>
    <t>0819-32143396</t>
  </si>
  <si>
    <t>0813-69579190</t>
  </si>
  <si>
    <t>0877-81262837</t>
  </si>
  <si>
    <t>0812-86089453</t>
  </si>
  <si>
    <t>0838-06706175</t>
  </si>
  <si>
    <t>0812-83332103</t>
  </si>
  <si>
    <t>0821-23231009</t>
  </si>
  <si>
    <t>0858-88112493</t>
  </si>
  <si>
    <t>Edwin</t>
  </si>
  <si>
    <t>0896-78763027</t>
  </si>
  <si>
    <t>Ahmad</t>
  </si>
  <si>
    <t>0838-13333720</t>
  </si>
  <si>
    <t>Ridho</t>
  </si>
  <si>
    <t>0838-06406778</t>
  </si>
  <si>
    <t>Joni</t>
  </si>
  <si>
    <t>08197-963238</t>
  </si>
  <si>
    <t>Urip</t>
  </si>
  <si>
    <t>0822-8286-4742</t>
  </si>
  <si>
    <t>0812-88510779</t>
  </si>
  <si>
    <t>Jamani</t>
  </si>
  <si>
    <t>0838-08431173</t>
  </si>
  <si>
    <t>Sumadi</t>
  </si>
  <si>
    <t>0878-80890097</t>
  </si>
  <si>
    <t>Hasan</t>
  </si>
  <si>
    <t>0877-39812909</t>
  </si>
  <si>
    <t>0878-1099-4310</t>
  </si>
  <si>
    <t>0896-80090761</t>
  </si>
  <si>
    <t>0822-28411880</t>
  </si>
  <si>
    <t>0821-12267525</t>
  </si>
  <si>
    <t>0852-16055195</t>
  </si>
  <si>
    <t>Bachtiar</t>
  </si>
  <si>
    <t>owner</t>
  </si>
  <si>
    <t>TGR</t>
  </si>
  <si>
    <t>Ika</t>
  </si>
  <si>
    <t>Toto</t>
  </si>
  <si>
    <t>Adi</t>
  </si>
  <si>
    <t>Budi</t>
  </si>
  <si>
    <t>Yudi</t>
  </si>
  <si>
    <t>Bayu</t>
  </si>
  <si>
    <t>Herman</t>
  </si>
  <si>
    <t>Hadi</t>
  </si>
  <si>
    <t>Doli</t>
  </si>
  <si>
    <t>Amel</t>
  </si>
  <si>
    <t>resepsionis TGR</t>
  </si>
  <si>
    <t>Dian</t>
  </si>
  <si>
    <t>Budi Pramono</t>
  </si>
  <si>
    <t>Luki</t>
  </si>
  <si>
    <t>Amin</t>
  </si>
  <si>
    <t>Mijul</t>
  </si>
  <si>
    <t>Daryadi</t>
  </si>
  <si>
    <t>Kholis</t>
  </si>
  <si>
    <t>Arwan</t>
  </si>
  <si>
    <t>0823-12285112</t>
  </si>
  <si>
    <t>Kantor Pesanggrahan</t>
  </si>
  <si>
    <t>Kantor Tangerang</t>
  </si>
  <si>
    <t>0823-0000-5005</t>
  </si>
  <si>
    <t>0878-89565766</t>
  </si>
  <si>
    <t>0856-93722085</t>
  </si>
  <si>
    <t>0877-71175070</t>
  </si>
  <si>
    <t>0877-71779388</t>
  </si>
  <si>
    <t xml:space="preserve">021-5987764&lt;br&gt;0852-13433992 </t>
  </si>
  <si>
    <t>0856-93722085&lt;br&gt;087885456304</t>
  </si>
  <si>
    <t>0838-98774774&lt;br&gt;0896-01383047</t>
  </si>
  <si>
    <t>0838-13333720&lt;br&gt;0838-79191441</t>
  </si>
  <si>
    <t>0897-7744413&lt;br&gt;0812-87981928</t>
  </si>
  <si>
    <t>0899-0362281&lt;br&gt;0857-72154330</t>
  </si>
  <si>
    <t>0852-11851465&lt;br&gt;0858-19946452</t>
  </si>
  <si>
    <t>resepsionis Pesanggrahan</t>
  </si>
  <si>
    <t>SURYA PERMATA</t>
  </si>
  <si>
    <t>Hairul</t>
  </si>
  <si>
    <t>Ikbal</t>
  </si>
  <si>
    <t>0882-13955707</t>
  </si>
  <si>
    <t>Nova</t>
  </si>
  <si>
    <t>0812-93793389</t>
  </si>
  <si>
    <t>Ridwan</t>
  </si>
  <si>
    <t>0812-97335835</t>
  </si>
  <si>
    <t>Husen</t>
  </si>
  <si>
    <t>0821-110179346</t>
  </si>
  <si>
    <t>0878-86203439</t>
  </si>
  <si>
    <t>Dede</t>
  </si>
  <si>
    <t>0899-4605502</t>
  </si>
  <si>
    <t>Iman</t>
  </si>
  <si>
    <t>0812-21012614</t>
  </si>
  <si>
    <t>Asep</t>
  </si>
  <si>
    <t>0856-24246709</t>
  </si>
  <si>
    <t>Ria / Wahyu</t>
  </si>
  <si>
    <t>021-82420448&lt;br&gt;0821-24723878&lt;br&gt;08159974907</t>
  </si>
  <si>
    <t>0822-11650226&lt;br&gt;0895-20825756</t>
  </si>
  <si>
    <t>0838-91612666</t>
  </si>
  <si>
    <t>0852-87893331&lt;br&gt;0856-8861732</t>
  </si>
  <si>
    <t>0858-91644449</t>
  </si>
  <si>
    <t>Sukardiman</t>
  </si>
  <si>
    <t>0895-24248948</t>
  </si>
  <si>
    <t>hotbin</t>
  </si>
  <si>
    <t>0813-15893366</t>
  </si>
  <si>
    <t>0897-4959027</t>
  </si>
  <si>
    <t>0819-08795915</t>
  </si>
  <si>
    <t>0813-98222553</t>
  </si>
  <si>
    <t>0813-82068009</t>
  </si>
  <si>
    <t>0852-95401698</t>
  </si>
  <si>
    <t>0819-32004117</t>
  </si>
  <si>
    <t>Beni</t>
  </si>
  <si>
    <t>0859-59542393</t>
  </si>
  <si>
    <t>Jainudin</t>
  </si>
  <si>
    <t>0878-85162625</t>
  </si>
  <si>
    <t>Internal Pulogadung</t>
  </si>
  <si>
    <t>Hafiz</t>
  </si>
  <si>
    <t>Doni</t>
  </si>
  <si>
    <t>0858-91644449&lt;br&gt;085715333375</t>
  </si>
  <si>
    <t>0877-86866087&lt;br&gt;0878-82927398</t>
  </si>
  <si>
    <t>08211-1372147&lt;br&gt;0821-25665613</t>
  </si>
  <si>
    <t>LIRA CIDENG</t>
  </si>
  <si>
    <t>0815-84682656</t>
  </si>
  <si>
    <t>Abdul Munif</t>
  </si>
  <si>
    <t>0821-10135813&lt;br&gt;0815-14029021</t>
  </si>
  <si>
    <t>Soni</t>
  </si>
  <si>
    <t>0851-01509517</t>
  </si>
  <si>
    <t>Toni</t>
  </si>
  <si>
    <t>08577-9886081</t>
  </si>
  <si>
    <t>0878-83458965</t>
  </si>
  <si>
    <t xml:space="preserve">Hendra </t>
  </si>
  <si>
    <t>Karmawan</t>
  </si>
  <si>
    <t>0811-159-284</t>
  </si>
  <si>
    <t>0857-40586946</t>
  </si>
  <si>
    <t>Shinta</t>
  </si>
  <si>
    <t xml:space="preserve">0821-36559318&lt;br&gt;0838-7099-0307 </t>
  </si>
  <si>
    <t xml:space="preserve">021-5850674&lt;br&gt;021-58907131 </t>
  </si>
  <si>
    <t>Tisna</t>
  </si>
  <si>
    <t>0812-93410275</t>
  </si>
  <si>
    <t>Rifan</t>
  </si>
  <si>
    <t>0815-8182599</t>
  </si>
  <si>
    <t>LIRA BINTARO</t>
  </si>
  <si>
    <t>021-22775163</t>
  </si>
  <si>
    <t>Nuri</t>
  </si>
  <si>
    <t>0878-86766919&lt;br&gt;0858-81982461</t>
  </si>
  <si>
    <t>Zaenal</t>
  </si>
  <si>
    <t>0815-74091599&lt;br&gt;0812-85956801</t>
  </si>
  <si>
    <t>Riko</t>
  </si>
  <si>
    <t>0838-04144557</t>
  </si>
  <si>
    <t>Raharjo</t>
  </si>
  <si>
    <t>0856-43066328</t>
  </si>
  <si>
    <t>Lisa</t>
  </si>
  <si>
    <t>0858-67056000</t>
  </si>
  <si>
    <t>Admin baru</t>
  </si>
  <si>
    <t>08211-9656364</t>
  </si>
  <si>
    <t>Roni</t>
  </si>
  <si>
    <t>0857-15538384</t>
  </si>
  <si>
    <t>Joe</t>
  </si>
  <si>
    <t>0812-81883968</t>
  </si>
  <si>
    <t>Mukson</t>
  </si>
  <si>
    <t>0813-18161298</t>
  </si>
  <si>
    <t>0822-98730299</t>
  </si>
  <si>
    <t>Febri / Febro</t>
  </si>
  <si>
    <t>0852-12257593</t>
  </si>
  <si>
    <t>Kamit</t>
  </si>
  <si>
    <t>0813-98891038</t>
  </si>
  <si>
    <t>Juji</t>
  </si>
  <si>
    <t>Jo Yuniar</t>
  </si>
  <si>
    <t>SASS ANANDA</t>
  </si>
  <si>
    <r>
      <t xml:space="preserve">0821-14725476 / </t>
    </r>
    <r>
      <rPr>
        <sz val="10"/>
        <rFont val="Khmer UI"/>
        <family val="2"/>
      </rPr>
      <t>0813-80853157</t>
    </r>
  </si>
  <si>
    <t>Fikri</t>
  </si>
  <si>
    <t xml:space="preserve">Ilham </t>
  </si>
  <si>
    <t>0838-29006529</t>
  </si>
  <si>
    <t>Gunawan</t>
  </si>
  <si>
    <t>0812-90901387</t>
  </si>
  <si>
    <t>0812-88511741</t>
  </si>
  <si>
    <t>0812-91653616</t>
  </si>
  <si>
    <t>Diyan</t>
  </si>
  <si>
    <t>0813-19222227</t>
  </si>
  <si>
    <t>Boby</t>
  </si>
  <si>
    <r>
      <t xml:space="preserve">Amsar </t>
    </r>
    <r>
      <rPr>
        <i/>
        <sz val="10"/>
        <color rgb="FFC00000"/>
        <rFont val="Khmer UI"/>
        <family val="2"/>
      </rPr>
      <t>(owner)</t>
    </r>
  </si>
  <si>
    <t>0822-98056789</t>
  </si>
  <si>
    <t>SAGITA TEKNIK</t>
  </si>
  <si>
    <t>WM, Reff</t>
  </si>
  <si>
    <t>Fitri</t>
  </si>
  <si>
    <t>partner Diyan</t>
  </si>
  <si>
    <t>partner Slamet</t>
  </si>
  <si>
    <t>0821-14725469&lt;br&gt;0823-10118326</t>
  </si>
  <si>
    <t>KETARANGAN</t>
  </si>
  <si>
    <t>0895-338126849</t>
  </si>
  <si>
    <t>0812-87136085&lt;br&gt;0812-93641083&lt;br&gt;0812-12039568</t>
  </si>
  <si>
    <t>0852-10009214&lt;br&gt; 0852-10009215&lt;br&gt;0812-8728615&lt;br&gt;0857-71074724&lt;br&gt;0815-86486686</t>
  </si>
  <si>
    <t>call/SMS&lt;br&gt;call/SMS&lt;br&gt;call/SMS&lt;br&gt;call/SMS&lt;br&gt;WA</t>
  </si>
  <si>
    <t>Bp. Sumaryanto/ Ibu Sera</t>
  </si>
  <si>
    <t>Owner / koordinator</t>
  </si>
  <si>
    <t>0881-1181986 / 021-22949339</t>
  </si>
  <si>
    <t>GLOBAL</t>
  </si>
  <si>
    <t>0856-95725551</t>
  </si>
  <si>
    <t>0857-11118340</t>
  </si>
  <si>
    <t>021-60432611</t>
  </si>
  <si>
    <t>0838-62108005</t>
  </si>
  <si>
    <t>0813-11076679</t>
  </si>
  <si>
    <t>April</t>
  </si>
  <si>
    <t>0895-15794392</t>
  </si>
  <si>
    <t>0852-17309068</t>
  </si>
  <si>
    <t>RIDHO TEKNIK</t>
  </si>
  <si>
    <t>0857-77787154</t>
  </si>
  <si>
    <t>ANUGRAH</t>
  </si>
  <si>
    <t>TV</t>
  </si>
  <si>
    <t>Helper</t>
  </si>
  <si>
    <t>Muhaimin</t>
  </si>
  <si>
    <t xml:space="preserve">Wahyu Kristianto </t>
  </si>
  <si>
    <t xml:space="preserve">Slamet W </t>
  </si>
  <si>
    <t>Soleh</t>
  </si>
  <si>
    <t xml:space="preserve">Agus Saputra </t>
  </si>
  <si>
    <t xml:space="preserve">Agus Setiabudi </t>
  </si>
  <si>
    <t>Wahyu Adipratama</t>
  </si>
  <si>
    <t>0812-98816617</t>
  </si>
  <si>
    <t>0857-11191447&lt;br&gt;0878-08036865</t>
  </si>
  <si>
    <t>0857-17765967&lt;br&gt;0813-14611100</t>
  </si>
  <si>
    <t>Jajat</t>
  </si>
  <si>
    <t>0251-7539400</t>
  </si>
  <si>
    <t>Rizki</t>
  </si>
  <si>
    <t>0859-21586468</t>
  </si>
  <si>
    <t>0821-12558473&lt;br&gt;0857-7207864</t>
  </si>
  <si>
    <t>MANDIRI MOJOKERTO</t>
  </si>
  <si>
    <t>0822-32441496</t>
  </si>
  <si>
    <t>Hendro</t>
  </si>
  <si>
    <t>0813-30449856</t>
  </si>
  <si>
    <t>ARJUNO GRESIK</t>
  </si>
  <si>
    <t>0856-48713319</t>
  </si>
  <si>
    <t>0899-3622284</t>
  </si>
  <si>
    <t>Samsu</t>
  </si>
  <si>
    <t>Esti</t>
  </si>
  <si>
    <t>0838-30168743</t>
  </si>
  <si>
    <t>KET</t>
  </si>
  <si>
    <t>Wanto</t>
  </si>
  <si>
    <t>0812-3274734&lt;br&gt;0851-00280026</t>
  </si>
  <si>
    <t>0852-35373623&lt;br&gt;0851-06134415</t>
  </si>
  <si>
    <t>Bukhori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</si>
</sst>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theme="1"/>
      <name val="Arial Unicode MS"/>
      <family val="2"/>
    </font>
    <font>
      <sz val="10"/>
      <name val="Helv"/>
      <family val="2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0"/>
      <name val="Arial Unicode MS"/>
      <family val="2"/>
    </font>
    <font>
      <b/>
      <sz val="10"/>
      <name val="Arial Unicode MS"/>
      <family val="2"/>
    </font>
    <font>
      <sz val="11"/>
      <color theme="1"/>
      <name val="Calibri"/>
      <family val="2"/>
      <charset val="1"/>
      <scheme val="minor"/>
    </font>
    <font>
      <u/>
      <sz val="10"/>
      <color indexed="12"/>
      <name val="Arial"/>
      <family val="2"/>
    </font>
    <font>
      <b/>
      <sz val="14"/>
      <color rgb="FF70AD47"/>
      <name val="Khmer UI"/>
      <family val="2"/>
    </font>
    <font>
      <b/>
      <sz val="10"/>
      <color rgb="FFFFFFFF"/>
      <name val="Khmer UI"/>
      <family val="2"/>
    </font>
    <font>
      <sz val="10"/>
      <name val="DokChampa"/>
      <family val="2"/>
    </font>
    <font>
      <sz val="10"/>
      <name val="Khmer UI"/>
      <family val="2"/>
    </font>
    <font>
      <sz val="10"/>
      <color rgb="FF000000"/>
      <name val="Khmer UI"/>
      <family val="2"/>
    </font>
    <font>
      <sz val="10"/>
      <name val="Ebrima"/>
    </font>
    <font>
      <b/>
      <u/>
      <sz val="18"/>
      <color rgb="FF70AD47"/>
      <name val="DokChampa"/>
      <family val="2"/>
    </font>
    <font>
      <b/>
      <sz val="10"/>
      <color rgb="FFFFFFFF"/>
      <name val="DokChampa"/>
      <family val="2"/>
    </font>
    <font>
      <sz val="10"/>
      <color rgb="FF0000FF"/>
      <name val="DokChampa"/>
      <family val="2"/>
    </font>
    <font>
      <sz val="9"/>
      <name val="DokChampa"/>
      <family val="2"/>
    </font>
    <font>
      <b/>
      <i/>
      <sz val="10"/>
      <color rgb="FFFF0000"/>
      <name val="DokChampa"/>
      <family val="2"/>
    </font>
    <font>
      <sz val="10"/>
      <color theme="1"/>
      <name val="Arial Unicode MS"/>
      <family val="2"/>
    </font>
    <font>
      <sz val="9"/>
      <name val="Arial Unicode MS"/>
      <family val="2"/>
    </font>
    <font>
      <b/>
      <i/>
      <sz val="10"/>
      <color rgb="FFFF0000"/>
      <name val="Arial Unicode MS"/>
      <family val="2"/>
    </font>
    <font>
      <b/>
      <u/>
      <sz val="14"/>
      <color rgb="FFE46D0A"/>
      <name val="Khmer UI"/>
      <family val="2"/>
    </font>
    <font>
      <b/>
      <sz val="10"/>
      <name val="Khmer UI"/>
      <family val="2"/>
    </font>
    <font>
      <b/>
      <u/>
      <sz val="14"/>
      <color rgb="FF70AD47"/>
      <name val="Khmer UI"/>
      <family val="2"/>
    </font>
    <font>
      <sz val="10"/>
      <color rgb="FF0000FF"/>
      <name val="Khmer UI"/>
      <family val="2"/>
    </font>
    <font>
      <sz val="10"/>
      <color rgb="FFD8D8D8"/>
      <name val="Khmer UI"/>
      <family val="2"/>
    </font>
    <font>
      <b/>
      <sz val="16"/>
      <name val="Khmer UI"/>
      <family val="2"/>
    </font>
    <font>
      <b/>
      <sz val="11"/>
      <name val="Khmer UI"/>
      <family val="2"/>
    </font>
    <font>
      <b/>
      <u/>
      <sz val="18"/>
      <color rgb="FF70AD47"/>
      <name val="Ebrima"/>
    </font>
    <font>
      <b/>
      <sz val="10"/>
      <color rgb="FFFFFFFF"/>
      <name val="Ebrima"/>
    </font>
    <font>
      <sz val="10"/>
      <color rgb="FF000000"/>
      <name val="Ebrima"/>
    </font>
    <font>
      <sz val="10"/>
      <color rgb="FFC00000"/>
      <name val="Khmer UI"/>
      <family val="2"/>
    </font>
    <font>
      <sz val="10"/>
      <color rgb="FFFF0000"/>
      <name val="Khmer UI"/>
      <family val="2"/>
    </font>
    <font>
      <b/>
      <u/>
      <sz val="18"/>
      <color rgb="FF70AD47"/>
      <name val="Khmer UI"/>
      <family val="2"/>
    </font>
    <font>
      <sz val="10"/>
      <name val="Arial"/>
    </font>
    <font>
      <sz val="10"/>
      <color rgb="FFFFFFFF"/>
      <name val="Khmer UI"/>
      <family val="2"/>
    </font>
    <font>
      <b/>
      <sz val="10"/>
      <color rgb="FFFF0000"/>
      <name val="Khmer UI"/>
      <family val="2"/>
    </font>
    <font>
      <b/>
      <u/>
      <sz val="10"/>
      <color rgb="FF70AD47"/>
      <name val="Khmer UI"/>
      <family val="2"/>
    </font>
    <font>
      <b/>
      <u/>
      <sz val="16"/>
      <color rgb="FF70AD47"/>
      <name val="Khmer UI"/>
      <family val="2"/>
    </font>
    <font>
      <sz val="10"/>
      <color rgb="FFF2F2F2"/>
      <name val="Khmer UI"/>
      <family val="2"/>
    </font>
    <font>
      <i/>
      <sz val="10"/>
      <color rgb="FFC00000"/>
      <name val="Khmer UI"/>
      <family val="2"/>
    </font>
    <font>
      <b/>
      <u/>
      <sz val="18"/>
      <color rgb="FF70AD47"/>
      <name val="Arial"/>
      <family val="2"/>
    </font>
    <font>
      <b/>
      <sz val="10"/>
      <color rgb="FFFFFFFF"/>
      <name val="Trebuchet MS"/>
      <family val="2"/>
    </font>
    <font>
      <sz val="10"/>
      <name val="Trebuchet MS"/>
      <family val="2"/>
    </font>
    <font>
      <sz val="10"/>
      <color rgb="FFD8D8D8"/>
      <name val="Trebuchet MS"/>
      <family val="2"/>
    </font>
  </fonts>
  <fills count="23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rgb="FF52525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FFF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E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D5FFFF"/>
        <bgColor rgb="FF000000"/>
      </patternFill>
    </fill>
    <fill>
      <patternFill patternType="solid">
        <fgColor rgb="FFFFE699"/>
        <bgColor rgb="FF000000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70AD47"/>
      </right>
      <top style="thin">
        <color indexed="64"/>
      </top>
      <bottom style="thin">
        <color indexed="64"/>
      </bottom>
      <diagonal/>
    </border>
    <border>
      <left/>
      <right style="thin">
        <color rgb="FF70AD47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0AD47"/>
      </right>
      <top style="thin">
        <color indexed="64"/>
      </top>
      <bottom/>
      <diagonal/>
    </border>
    <border>
      <left style="thin">
        <color indexed="64"/>
      </left>
      <right style="thin">
        <color rgb="FF70AD47"/>
      </right>
      <top/>
      <bottom style="thin">
        <color rgb="FFBFBFBF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/>
      <right style="thin">
        <color rgb="FF70AD47"/>
      </right>
      <top/>
      <bottom style="thin">
        <color rgb="FFBFBFBF"/>
      </bottom>
      <diagonal/>
    </border>
    <border>
      <left/>
      <right style="thin">
        <color rgb="FF70AD47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0AD47"/>
      </right>
      <top style="thin">
        <color rgb="FFBFBFBF"/>
      </top>
      <bottom style="thin">
        <color theme="0" tint="-0.24994659260841701"/>
      </bottom>
      <diagonal/>
    </border>
    <border>
      <left/>
      <right style="thin">
        <color rgb="FF70AD47"/>
      </right>
      <top style="thin">
        <color rgb="FFBFBFBF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rgb="FFBFBFBF"/>
      </top>
      <bottom style="thin">
        <color theme="0" tint="-0.24994659260841701"/>
      </bottom>
      <diagonal/>
    </border>
    <border>
      <left style="thin">
        <color indexed="64"/>
      </left>
      <right style="thin">
        <color rgb="FF70AD47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70AD47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0AD47"/>
      </left>
      <right style="thin">
        <color rgb="FF70AD47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70AD47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rgb="FF70AD47"/>
      </right>
      <top/>
      <bottom style="thin">
        <color indexed="64"/>
      </bottom>
      <diagonal/>
    </border>
    <border>
      <left/>
      <right style="thin">
        <color rgb="FF70AD47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969696"/>
      </bottom>
      <diagonal/>
    </border>
    <border>
      <left/>
      <right style="thin">
        <color indexed="64"/>
      </right>
      <top/>
      <bottom style="thin">
        <color rgb="FF96969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 style="thin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rgb="FF70AD47"/>
      </right>
      <top/>
      <bottom/>
      <diagonal/>
    </border>
    <border>
      <left style="thin">
        <color indexed="64"/>
      </left>
      <right style="thin">
        <color rgb="FF70AD47"/>
      </right>
      <top style="thin">
        <color rgb="FFD8D8D8"/>
      </top>
      <bottom/>
      <diagonal/>
    </border>
    <border>
      <left/>
      <right style="thin">
        <color rgb="FF70AD47"/>
      </right>
      <top style="thin">
        <color rgb="FFD8D8D8"/>
      </top>
      <bottom/>
      <diagonal/>
    </border>
    <border>
      <left/>
      <right style="thin">
        <color indexed="64"/>
      </right>
      <top style="thin">
        <color rgb="FFD8D8D8"/>
      </top>
      <bottom/>
      <diagonal/>
    </border>
    <border>
      <left style="thin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70AD47"/>
      </right>
      <top style="thin">
        <color indexed="64"/>
      </top>
      <bottom style="thin">
        <color rgb="FFBFBFBF"/>
      </bottom>
      <diagonal/>
    </border>
    <border>
      <left/>
      <right style="thin">
        <color rgb="FF70AD47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BFBFBF"/>
      </top>
      <bottom/>
      <diagonal/>
    </border>
    <border>
      <left/>
      <right style="thin">
        <color rgb="FF70AD47"/>
      </right>
      <top style="thin">
        <color rgb="FFBFBFBF"/>
      </top>
      <bottom/>
      <diagonal/>
    </border>
    <border>
      <left style="thin">
        <color indexed="64"/>
      </left>
      <right style="thin">
        <color rgb="FF70AD47"/>
      </right>
      <top style="thin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indexed="64"/>
      </right>
      <top/>
      <bottom style="thin">
        <color rgb="FFD8D8D8"/>
      </bottom>
      <diagonal/>
    </border>
    <border>
      <left style="thin">
        <color indexed="64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indexed="64"/>
      </left>
      <right style="thin">
        <color rgb="FFD8D8D8"/>
      </right>
      <top/>
      <bottom style="thin">
        <color indexed="64"/>
      </bottom>
      <diagonal/>
    </border>
    <border>
      <left/>
      <right style="thin">
        <color rgb="FFD8D8D8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6" fillId="0" borderId="0"/>
  </cellStyleXfs>
  <cellXfs count="277">
    <xf numFmtId="0" fontId="0" fillId="0" borderId="0" xfId="0"/>
    <xf numFmtId="0" fontId="6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NumberFormat="1" applyFont="1" applyFill="1" applyAlignment="1">
      <alignment horizontal="left" vertical="center"/>
    </xf>
    <xf numFmtId="0" fontId="5" fillId="0" borderId="0" xfId="1" quotePrefix="1" applyFont="1" applyFill="1" applyAlignment="1">
      <alignment horizontal="left" vertical="center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2" xfId="4" applyFont="1" applyFill="1" applyBorder="1" applyAlignment="1">
      <alignment horizontal="center" vertical="center"/>
    </xf>
    <xf numFmtId="0" fontId="10" fillId="2" borderId="3" xfId="4" applyFont="1" applyFill="1" applyBorder="1" applyAlignment="1">
      <alignment horizontal="center" vertical="center"/>
    </xf>
    <xf numFmtId="0" fontId="10" fillId="2" borderId="4" xfId="4" applyFont="1" applyFill="1" applyBorder="1" applyAlignment="1">
      <alignment horizontal="center" vertical="center"/>
    </xf>
    <xf numFmtId="0" fontId="12" fillId="0" borderId="6" xfId="4" applyFont="1" applyFill="1" applyBorder="1" applyAlignment="1">
      <alignment horizontal="center" vertical="center"/>
    </xf>
    <xf numFmtId="0" fontId="12" fillId="0" borderId="8" xfId="4" applyFont="1" applyFill="1" applyBorder="1" applyAlignment="1">
      <alignment vertical="center"/>
    </xf>
    <xf numFmtId="0" fontId="13" fillId="0" borderId="7" xfId="4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9" xfId="4" applyFont="1" applyFill="1" applyBorder="1" applyAlignment="1">
      <alignment vertical="center"/>
    </xf>
    <xf numFmtId="0" fontId="13" fillId="0" borderId="10" xfId="4" applyFont="1" applyFill="1" applyBorder="1" applyAlignment="1">
      <alignment horizontal="right" vertical="center"/>
    </xf>
    <xf numFmtId="0" fontId="11" fillId="0" borderId="8" xfId="4" applyFont="1" applyFill="1" applyBorder="1" applyAlignment="1">
      <alignment horizontal="left" vertical="center" wrapText="1"/>
    </xf>
    <xf numFmtId="0" fontId="11" fillId="0" borderId="7" xfId="4" applyFont="1" applyFill="1" applyBorder="1" applyAlignment="1">
      <alignment horizontal="right"/>
    </xf>
    <xf numFmtId="0" fontId="14" fillId="0" borderId="8" xfId="4" applyFont="1" applyFill="1" applyBorder="1"/>
    <xf numFmtId="0" fontId="14" fillId="0" borderId="7" xfId="4" applyFont="1" applyFill="1" applyBorder="1" applyAlignment="1">
      <alignment horizontal="right"/>
    </xf>
    <xf numFmtId="0" fontId="12" fillId="0" borderId="11" xfId="4" applyFont="1" applyFill="1" applyBorder="1" applyAlignment="1">
      <alignment horizontal="center" vertical="center"/>
    </xf>
    <xf numFmtId="0" fontId="12" fillId="0" borderId="12" xfId="4" applyFont="1" applyFill="1" applyBorder="1" applyAlignment="1">
      <alignment vertical="center"/>
    </xf>
    <xf numFmtId="0" fontId="13" fillId="0" borderId="13" xfId="4" applyFont="1" applyFill="1" applyBorder="1" applyAlignment="1">
      <alignment horizontal="right" vertical="center"/>
    </xf>
    <xf numFmtId="0" fontId="12" fillId="0" borderId="14" xfId="4" applyFont="1" applyFill="1" applyBorder="1" applyAlignment="1">
      <alignment horizontal="center" vertical="center"/>
    </xf>
    <xf numFmtId="0" fontId="12" fillId="0" borderId="15" xfId="4" applyFont="1" applyFill="1" applyBorder="1" applyAlignment="1">
      <alignment vertical="center"/>
    </xf>
    <xf numFmtId="0" fontId="13" fillId="0" borderId="16" xfId="4" applyFont="1" applyFill="1" applyBorder="1" applyAlignment="1">
      <alignment horizontal="right" vertical="center"/>
    </xf>
    <xf numFmtId="0" fontId="12" fillId="0" borderId="17" xfId="4" applyFont="1" applyFill="1" applyBorder="1" applyAlignment="1">
      <alignment vertical="center"/>
    </xf>
    <xf numFmtId="0" fontId="11" fillId="0" borderId="0" xfId="4" applyFont="1"/>
    <xf numFmtId="0" fontId="15" fillId="0" borderId="0" xfId="4" applyFont="1" applyBorder="1" applyAlignment="1">
      <alignment horizontal="center" vertical="top"/>
    </xf>
    <xf numFmtId="0" fontId="16" fillId="3" borderId="5" xfId="4" applyFont="1" applyFill="1" applyBorder="1" applyAlignment="1">
      <alignment horizontal="center" vertical="center"/>
    </xf>
    <xf numFmtId="0" fontId="16" fillId="3" borderId="18" xfId="4" applyFont="1" applyFill="1" applyBorder="1" applyAlignment="1">
      <alignment horizontal="center" vertical="center"/>
    </xf>
    <xf numFmtId="0" fontId="16" fillId="3" borderId="19" xfId="4" applyFont="1" applyFill="1" applyBorder="1" applyAlignment="1">
      <alignment horizontal="center" vertical="center"/>
    </xf>
    <xf numFmtId="0" fontId="18" fillId="0" borderId="0" xfId="4" applyFont="1"/>
    <xf numFmtId="0" fontId="19" fillId="0" borderId="0" xfId="4" applyFont="1" applyAlignment="1">
      <alignment horizontal="center"/>
    </xf>
    <xf numFmtId="2" fontId="17" fillId="0" borderId="20" xfId="4" applyNumberFormat="1" applyFont="1" applyFill="1" applyBorder="1" applyAlignment="1">
      <alignment vertical="center"/>
    </xf>
    <xf numFmtId="2" fontId="17" fillId="0" borderId="20" xfId="4" applyNumberFormat="1" applyFont="1" applyFill="1" applyBorder="1" applyAlignment="1">
      <alignment horizontal="right" vertical="center"/>
    </xf>
    <xf numFmtId="2" fontId="11" fillId="0" borderId="21" xfId="4" applyNumberFormat="1" applyFont="1" applyFill="1" applyBorder="1" applyAlignment="1">
      <alignment vertical="center"/>
    </xf>
    <xf numFmtId="2" fontId="11" fillId="0" borderId="21" xfId="4" applyNumberFormat="1" applyFont="1" applyFill="1" applyBorder="1" applyAlignment="1">
      <alignment horizontal="right"/>
    </xf>
    <xf numFmtId="2" fontId="11" fillId="0" borderId="21" xfId="4" applyNumberFormat="1" applyFont="1" applyFill="1" applyBorder="1"/>
    <xf numFmtId="1" fontId="17" fillId="0" borderId="20" xfId="4" applyNumberFormat="1" applyFont="1" applyFill="1" applyBorder="1" applyAlignment="1">
      <alignment horizontal="center" vertical="center"/>
    </xf>
    <xf numFmtId="1" fontId="11" fillId="0" borderId="21" xfId="4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center" vertical="center"/>
    </xf>
    <xf numFmtId="0" fontId="5" fillId="4" borderId="0" xfId="1" applyFont="1" applyFill="1" applyAlignment="1">
      <alignment horizontal="left" vertical="center"/>
    </xf>
    <xf numFmtId="0" fontId="16" fillId="3" borderId="0" xfId="4" applyFont="1" applyFill="1" applyBorder="1" applyAlignment="1">
      <alignment horizontal="center" vertical="center"/>
    </xf>
    <xf numFmtId="2" fontId="17" fillId="0" borderId="0" xfId="4" applyNumberFormat="1" applyFont="1" applyFill="1" applyBorder="1" applyAlignment="1">
      <alignment horizontal="right" vertical="center"/>
    </xf>
    <xf numFmtId="2" fontId="11" fillId="0" borderId="0" xfId="4" applyNumberFormat="1" applyFont="1" applyFill="1" applyBorder="1" applyAlignment="1">
      <alignment horizontal="right"/>
    </xf>
    <xf numFmtId="0" fontId="5" fillId="0" borderId="0" xfId="4" applyFont="1"/>
    <xf numFmtId="0" fontId="13" fillId="0" borderId="7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horizontal="center"/>
    </xf>
    <xf numFmtId="0" fontId="14" fillId="0" borderId="7" xfId="4" applyFont="1" applyFill="1" applyBorder="1" applyAlignment="1">
      <alignment horizontal="center"/>
    </xf>
    <xf numFmtId="0" fontId="13" fillId="0" borderId="10" xfId="4" applyFont="1" applyFill="1" applyBorder="1" applyAlignment="1">
      <alignment horizontal="center" vertical="center"/>
    </xf>
    <xf numFmtId="0" fontId="13" fillId="0" borderId="13" xfId="4" applyFont="1" applyFill="1" applyBorder="1" applyAlignment="1">
      <alignment horizontal="center" vertical="center"/>
    </xf>
    <xf numFmtId="0" fontId="13" fillId="0" borderId="16" xfId="4" applyFont="1" applyFill="1" applyBorder="1" applyAlignment="1">
      <alignment horizontal="center" vertical="center"/>
    </xf>
    <xf numFmtId="0" fontId="20" fillId="0" borderId="0" xfId="0" applyFont="1"/>
    <xf numFmtId="0" fontId="21" fillId="0" borderId="0" xfId="4" applyFont="1"/>
    <xf numFmtId="0" fontId="22" fillId="0" borderId="0" xfId="4" applyFont="1" applyAlignment="1">
      <alignment horizontal="center"/>
    </xf>
    <xf numFmtId="0" fontId="3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5" borderId="6" xfId="4" applyFont="1" applyFill="1" applyBorder="1" applyAlignment="1">
      <alignment horizontal="center" vertical="center"/>
    </xf>
    <xf numFmtId="0" fontId="12" fillId="5" borderId="8" xfId="4" applyFont="1" applyFill="1" applyBorder="1" applyAlignment="1">
      <alignment vertical="center"/>
    </xf>
    <xf numFmtId="0" fontId="13" fillId="5" borderId="7" xfId="4" applyFont="1" applyFill="1" applyBorder="1" applyAlignment="1">
      <alignment horizontal="right" vertical="center"/>
    </xf>
    <xf numFmtId="0" fontId="24" fillId="5" borderId="8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0" borderId="0" xfId="4" applyFont="1" applyFill="1" applyAlignment="1">
      <alignment vertical="center"/>
    </xf>
    <xf numFmtId="0" fontId="10" fillId="6" borderId="2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10" fillId="6" borderId="4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right" vertical="center"/>
    </xf>
    <xf numFmtId="0" fontId="12" fillId="7" borderId="6" xfId="4" applyFont="1" applyFill="1" applyBorder="1" applyAlignment="1">
      <alignment horizontal="center" vertical="center"/>
    </xf>
    <xf numFmtId="0" fontId="12" fillId="7" borderId="8" xfId="4" applyFont="1" applyFill="1" applyBorder="1" applyAlignment="1">
      <alignment vertical="center"/>
    </xf>
    <xf numFmtId="0" fontId="12" fillId="7" borderId="7" xfId="4" applyFont="1" applyFill="1" applyBorder="1" applyAlignment="1">
      <alignment horizontal="right" vertical="center"/>
    </xf>
    <xf numFmtId="0" fontId="12" fillId="8" borderId="6" xfId="4" applyFont="1" applyFill="1" applyBorder="1" applyAlignment="1">
      <alignment horizontal="center" vertical="center"/>
    </xf>
    <xf numFmtId="0" fontId="12" fillId="8" borderId="8" xfId="4" applyFont="1" applyFill="1" applyBorder="1" applyAlignment="1">
      <alignment vertical="center"/>
    </xf>
    <xf numFmtId="0" fontId="12" fillId="8" borderId="7" xfId="4" applyFont="1" applyFill="1" applyBorder="1" applyAlignment="1">
      <alignment horizontal="right" vertical="center"/>
    </xf>
    <xf numFmtId="0" fontId="12" fillId="0" borderId="24" xfId="4" applyFont="1" applyFill="1" applyBorder="1" applyAlignment="1">
      <alignment horizontal="right" vertical="center"/>
    </xf>
    <xf numFmtId="0" fontId="28" fillId="0" borderId="0" xfId="4" applyFont="1" applyBorder="1" applyAlignment="1">
      <alignment vertical="center"/>
    </xf>
    <xf numFmtId="0" fontId="29" fillId="9" borderId="26" xfId="4" applyFont="1" applyFill="1" applyBorder="1" applyAlignment="1">
      <alignment vertical="center"/>
    </xf>
    <xf numFmtId="0" fontId="29" fillId="9" borderId="4" xfId="4" applyFont="1" applyFill="1" applyBorder="1" applyAlignment="1">
      <alignment vertical="center"/>
    </xf>
    <xf numFmtId="0" fontId="12" fillId="0" borderId="27" xfId="4" applyFont="1" applyFill="1" applyBorder="1" applyAlignment="1">
      <alignment horizontal="center" vertical="center"/>
    </xf>
    <xf numFmtId="0" fontId="12" fillId="0" borderId="28" xfId="4" applyFont="1" applyFill="1" applyBorder="1" applyAlignment="1">
      <alignment vertical="center"/>
    </xf>
    <xf numFmtId="0" fontId="12" fillId="0" borderId="28" xfId="4" applyFont="1" applyFill="1" applyBorder="1" applyAlignment="1">
      <alignment horizontal="right" vertical="center"/>
    </xf>
    <xf numFmtId="0" fontId="12" fillId="0" borderId="29" xfId="4" applyFont="1" applyFill="1" applyBorder="1" applyAlignment="1">
      <alignment horizontal="center" vertical="center"/>
    </xf>
    <xf numFmtId="0" fontId="12" fillId="0" borderId="24" xfId="4" applyFont="1" applyFill="1" applyBorder="1" applyAlignment="1">
      <alignment vertical="center"/>
    </xf>
    <xf numFmtId="0" fontId="12" fillId="0" borderId="32" xfId="4" applyFont="1" applyFill="1" applyBorder="1" applyAlignment="1">
      <alignment horizontal="center" vertical="center"/>
    </xf>
    <xf numFmtId="0" fontId="12" fillId="0" borderId="33" xfId="4" applyFont="1" applyFill="1" applyBorder="1" applyAlignment="1">
      <alignment vertical="center"/>
    </xf>
    <xf numFmtId="0" fontId="26" fillId="0" borderId="26" xfId="4" applyFont="1" applyBorder="1" applyAlignment="1">
      <alignment vertical="center"/>
    </xf>
    <xf numFmtId="0" fontId="12" fillId="0" borderId="26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31" fillId="10" borderId="2" xfId="4" applyFont="1" applyFill="1" applyBorder="1" applyAlignment="1">
      <alignment horizontal="center" vertical="center"/>
    </xf>
    <xf numFmtId="0" fontId="31" fillId="10" borderId="3" xfId="4" applyFont="1" applyFill="1" applyBorder="1" applyAlignment="1">
      <alignment horizontal="center" vertical="center"/>
    </xf>
    <xf numFmtId="0" fontId="31" fillId="10" borderId="4" xfId="4" applyFont="1" applyFill="1" applyBorder="1" applyAlignment="1">
      <alignment horizontal="center" vertical="center"/>
    </xf>
    <xf numFmtId="0" fontId="14" fillId="12" borderId="6" xfId="4" applyFont="1" applyFill="1" applyBorder="1" applyAlignment="1">
      <alignment horizontal="center" vertical="center"/>
    </xf>
    <xf numFmtId="0" fontId="14" fillId="12" borderId="8" xfId="4" applyFont="1" applyFill="1" applyBorder="1" applyAlignment="1">
      <alignment horizontal="left" vertical="center"/>
    </xf>
    <xf numFmtId="0" fontId="14" fillId="12" borderId="7" xfId="4" applyFont="1" applyFill="1" applyBorder="1" applyAlignment="1">
      <alignment horizontal="left" vertical="center" indent="1"/>
    </xf>
    <xf numFmtId="0" fontId="14" fillId="0" borderId="6" xfId="4" applyFont="1" applyFill="1" applyBorder="1" applyAlignment="1">
      <alignment horizontal="center" vertical="center"/>
    </xf>
    <xf numFmtId="0" fontId="14" fillId="0" borderId="8" xfId="4" applyFont="1" applyFill="1" applyBorder="1" applyAlignment="1">
      <alignment horizontal="left" vertical="center"/>
    </xf>
    <xf numFmtId="0" fontId="14" fillId="0" borderId="7" xfId="4" applyFont="1" applyFill="1" applyBorder="1" applyAlignment="1">
      <alignment horizontal="left" vertical="center" indent="1"/>
    </xf>
    <xf numFmtId="0" fontId="14" fillId="0" borderId="36" xfId="4" applyFont="1" applyFill="1" applyBorder="1" applyAlignment="1">
      <alignment horizontal="left" vertical="center" indent="1"/>
    </xf>
    <xf numFmtId="0" fontId="14" fillId="0" borderId="37" xfId="4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left" vertical="center"/>
    </xf>
    <xf numFmtId="0" fontId="14" fillId="0" borderId="10" xfId="4" applyFont="1" applyFill="1" applyBorder="1" applyAlignment="1">
      <alignment horizontal="left" vertical="center" indent="1"/>
    </xf>
    <xf numFmtId="0" fontId="14" fillId="12" borderId="38" xfId="4" applyFont="1" applyFill="1" applyBorder="1" applyAlignment="1">
      <alignment horizontal="center" vertical="center"/>
    </xf>
    <xf numFmtId="0" fontId="14" fillId="12" borderId="39" xfId="4" applyFont="1" applyFill="1" applyBorder="1" applyAlignment="1">
      <alignment horizontal="left" vertical="center"/>
    </xf>
    <xf numFmtId="0" fontId="14" fillId="12" borderId="40" xfId="4" applyFont="1" applyFill="1" applyBorder="1" applyAlignment="1">
      <alignment horizontal="left" vertical="center" indent="1"/>
    </xf>
    <xf numFmtId="0" fontId="14" fillId="0" borderId="38" xfId="4" applyFont="1" applyFill="1" applyBorder="1" applyAlignment="1">
      <alignment horizontal="center" vertical="center"/>
    </xf>
    <xf numFmtId="0" fontId="14" fillId="0" borderId="39" xfId="4" applyFont="1" applyFill="1" applyBorder="1" applyAlignment="1">
      <alignment horizontal="left" vertical="center"/>
    </xf>
    <xf numFmtId="0" fontId="14" fillId="0" borderId="40" xfId="4" applyFont="1" applyFill="1" applyBorder="1" applyAlignment="1">
      <alignment horizontal="left" vertical="center" indent="1"/>
    </xf>
    <xf numFmtId="0" fontId="14" fillId="12" borderId="37" xfId="4" applyFont="1" applyFill="1" applyBorder="1" applyAlignment="1">
      <alignment horizontal="center" vertical="center"/>
    </xf>
    <xf numFmtId="0" fontId="14" fillId="12" borderId="9" xfId="4" applyFont="1" applyFill="1" applyBorder="1" applyAlignment="1">
      <alignment horizontal="left" vertical="center"/>
    </xf>
    <xf numFmtId="0" fontId="14" fillId="12" borderId="10" xfId="4" applyFont="1" applyFill="1" applyBorder="1" applyAlignment="1">
      <alignment horizontal="left" vertical="center" indent="1"/>
    </xf>
    <xf numFmtId="0" fontId="14" fillId="0" borderId="22" xfId="4" applyFont="1" applyFill="1" applyBorder="1" applyAlignment="1">
      <alignment horizontal="center" vertical="center"/>
    </xf>
    <xf numFmtId="0" fontId="14" fillId="0" borderId="23" xfId="4" applyFont="1" applyFill="1" applyBorder="1" applyAlignment="1">
      <alignment horizontal="left" vertical="center"/>
    </xf>
    <xf numFmtId="0" fontId="14" fillId="0" borderId="24" xfId="4" applyFont="1" applyFill="1" applyBorder="1" applyAlignment="1">
      <alignment horizontal="left" vertical="center" indent="1"/>
    </xf>
    <xf numFmtId="0" fontId="14" fillId="0" borderId="34" xfId="4" applyFont="1" applyBorder="1" applyAlignment="1">
      <alignment horizontal="center" vertical="center"/>
    </xf>
    <xf numFmtId="0" fontId="14" fillId="0" borderId="35" xfId="4" applyFont="1" applyBorder="1" applyAlignment="1">
      <alignment vertical="center"/>
    </xf>
    <xf numFmtId="0" fontId="31" fillId="11" borderId="41" xfId="4" applyFont="1" applyFill="1" applyBorder="1" applyAlignment="1">
      <alignment horizontal="center" vertical="center"/>
    </xf>
    <xf numFmtId="0" fontId="31" fillId="11" borderId="42" xfId="4" applyFont="1" applyFill="1" applyBorder="1" applyAlignment="1">
      <alignment horizontal="center" vertical="center"/>
    </xf>
    <xf numFmtId="0" fontId="31" fillId="11" borderId="43" xfId="4" applyFont="1" applyFill="1" applyBorder="1" applyAlignment="1">
      <alignment horizontal="center" vertical="center"/>
    </xf>
    <xf numFmtId="0" fontId="14" fillId="0" borderId="44" xfId="4" applyFont="1" applyFill="1" applyBorder="1" applyAlignment="1">
      <alignment horizontal="center" vertical="center"/>
    </xf>
    <xf numFmtId="0" fontId="14" fillId="0" borderId="45" xfId="4" applyFont="1" applyFill="1" applyBorder="1" applyAlignment="1">
      <alignment horizontal="left" vertical="center" indent="1"/>
    </xf>
    <xf numFmtId="0" fontId="14" fillId="13" borderId="44" xfId="4" applyFont="1" applyFill="1" applyBorder="1" applyAlignment="1">
      <alignment horizontal="center" vertical="center"/>
    </xf>
    <xf numFmtId="0" fontId="14" fillId="13" borderId="45" xfId="4" applyFont="1" applyFill="1" applyBorder="1" applyAlignment="1">
      <alignment horizontal="left" vertical="center" indent="1"/>
    </xf>
    <xf numFmtId="0" fontId="32" fillId="13" borderId="7" xfId="4" applyFont="1" applyFill="1" applyBorder="1" applyAlignment="1">
      <alignment horizontal="left" vertical="center" indent="1"/>
    </xf>
    <xf numFmtId="0" fontId="32" fillId="14" borderId="7" xfId="4" applyFont="1" applyFill="1" applyBorder="1" applyAlignment="1">
      <alignment horizontal="left" vertical="center" wrapText="1"/>
    </xf>
    <xf numFmtId="0" fontId="30" fillId="0" borderId="0" xfId="4" applyFont="1" applyAlignment="1">
      <alignment vertical="center"/>
    </xf>
    <xf numFmtId="0" fontId="14" fillId="14" borderId="46" xfId="4" applyFont="1" applyFill="1" applyBorder="1" applyAlignment="1">
      <alignment vertical="center"/>
    </xf>
    <xf numFmtId="0" fontId="14" fillId="14" borderId="44" xfId="4" applyFont="1" applyFill="1" applyBorder="1" applyAlignment="1">
      <alignment horizontal="center" vertical="center"/>
    </xf>
    <xf numFmtId="0" fontId="14" fillId="14" borderId="47" xfId="4" applyFont="1" applyFill="1" applyBorder="1" applyAlignment="1">
      <alignment horizontal="center" vertical="center"/>
    </xf>
    <xf numFmtId="0" fontId="10" fillId="15" borderId="48" xfId="4" applyFont="1" applyFill="1" applyBorder="1" applyAlignment="1">
      <alignment horizontal="center" vertical="center"/>
    </xf>
    <xf numFmtId="0" fontId="10" fillId="15" borderId="49" xfId="4" applyFont="1" applyFill="1" applyBorder="1" applyAlignment="1">
      <alignment horizontal="center" vertical="center"/>
    </xf>
    <xf numFmtId="0" fontId="10" fillId="15" borderId="43" xfId="4" applyFont="1" applyFill="1" applyBorder="1" applyAlignment="1">
      <alignment horizontal="center" vertical="center"/>
    </xf>
    <xf numFmtId="0" fontId="12" fillId="0" borderId="50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left" vertical="center" indent="1"/>
    </xf>
    <xf numFmtId="0" fontId="12" fillId="7" borderId="50" xfId="4" applyFont="1" applyFill="1" applyBorder="1" applyAlignment="1">
      <alignment horizontal="center" vertical="center"/>
    </xf>
    <xf numFmtId="0" fontId="33" fillId="7" borderId="7" xfId="4" applyFont="1" applyFill="1" applyBorder="1" applyAlignment="1">
      <alignment horizontal="left" vertical="center" indent="1"/>
    </xf>
    <xf numFmtId="0" fontId="27" fillId="7" borderId="7" xfId="4" applyFont="1" applyFill="1" applyBorder="1" applyAlignment="1">
      <alignment horizontal="right" vertical="center"/>
    </xf>
    <xf numFmtId="0" fontId="33" fillId="0" borderId="7" xfId="4" applyFont="1" applyFill="1" applyBorder="1" applyAlignment="1">
      <alignment horizontal="left" vertical="center" indent="1"/>
    </xf>
    <xf numFmtId="0" fontId="12" fillId="7" borderId="7" xfId="4" applyFont="1" applyFill="1" applyBorder="1" applyAlignment="1">
      <alignment horizontal="left" vertical="center" indent="1"/>
    </xf>
    <xf numFmtId="0" fontId="34" fillId="0" borderId="7" xfId="4" applyFont="1" applyFill="1" applyBorder="1" applyAlignment="1">
      <alignment horizontal="right" vertical="center"/>
    </xf>
    <xf numFmtId="0" fontId="34" fillId="7" borderId="7" xfId="4" applyFont="1" applyFill="1" applyBorder="1" applyAlignment="1">
      <alignment horizontal="right" vertical="center"/>
    </xf>
    <xf numFmtId="0" fontId="12" fillId="16" borderId="0" xfId="4" applyFont="1" applyFill="1" applyAlignment="1">
      <alignment vertical="center"/>
    </xf>
    <xf numFmtId="0" fontId="12" fillId="0" borderId="8" xfId="4" applyFont="1" applyFill="1" applyBorder="1" applyAlignment="1">
      <alignment horizontal="left" vertical="center" indent="1"/>
    </xf>
    <xf numFmtId="0" fontId="12" fillId="0" borderId="7" xfId="4" applyFont="1" applyFill="1" applyBorder="1" applyAlignment="1">
      <alignment horizontal="left" vertical="center"/>
    </xf>
    <xf numFmtId="0" fontId="12" fillId="17" borderId="6" xfId="4" applyFont="1" applyFill="1" applyBorder="1" applyAlignment="1">
      <alignment horizontal="center" vertical="center"/>
    </xf>
    <xf numFmtId="0" fontId="33" fillId="17" borderId="6" xfId="4" applyFont="1" applyFill="1" applyBorder="1" applyAlignment="1">
      <alignment horizontal="center" vertical="center"/>
    </xf>
    <xf numFmtId="0" fontId="12" fillId="0" borderId="37" xfId="4" applyFont="1" applyFill="1" applyBorder="1" applyAlignment="1">
      <alignment horizontal="center" vertical="center"/>
    </xf>
    <xf numFmtId="0" fontId="12" fillId="0" borderId="9" xfId="4" applyFont="1" applyFill="1" applyBorder="1" applyAlignment="1">
      <alignment horizontal="left" vertical="center" indent="1"/>
    </xf>
    <xf numFmtId="0" fontId="12" fillId="0" borderId="10" xfId="4" applyFont="1" applyFill="1" applyBorder="1" applyAlignment="1">
      <alignment horizontal="left" vertical="center"/>
    </xf>
    <xf numFmtId="0" fontId="13" fillId="17" borderId="38" xfId="4" applyFont="1" applyFill="1" applyBorder="1" applyAlignment="1">
      <alignment horizontal="center" vertical="center"/>
    </xf>
    <xf numFmtId="0" fontId="13" fillId="17" borderId="37" xfId="4" applyFont="1" applyFill="1" applyBorder="1" applyAlignment="1">
      <alignment horizontal="center" vertical="center"/>
    </xf>
    <xf numFmtId="0" fontId="13" fillId="17" borderId="22" xfId="4" applyFont="1" applyFill="1" applyBorder="1" applyAlignment="1">
      <alignment horizontal="center" vertical="center"/>
    </xf>
    <xf numFmtId="0" fontId="12" fillId="17" borderId="9" xfId="4" applyFont="1" applyFill="1" applyBorder="1" applyAlignment="1">
      <alignment horizontal="left" vertical="center" indent="1"/>
    </xf>
    <xf numFmtId="0" fontId="13" fillId="17" borderId="8" xfId="4" applyFont="1" applyFill="1" applyBorder="1" applyAlignment="1">
      <alignment horizontal="left" vertical="center" indent="1"/>
    </xf>
    <xf numFmtId="0" fontId="33" fillId="17" borderId="9" xfId="4" applyFont="1" applyFill="1" applyBorder="1" applyAlignment="1">
      <alignment horizontal="left" vertical="center" indent="1"/>
    </xf>
    <xf numFmtId="0" fontId="12" fillId="0" borderId="23" xfId="4" applyFont="1" applyFill="1" applyBorder="1" applyAlignment="1">
      <alignment horizontal="left" vertical="center" indent="1"/>
    </xf>
    <xf numFmtId="0" fontId="12" fillId="0" borderId="39" xfId="4" applyFont="1" applyFill="1" applyBorder="1" applyAlignment="1">
      <alignment horizontal="left" vertical="center" indent="1"/>
    </xf>
    <xf numFmtId="0" fontId="12" fillId="17" borderId="10" xfId="4" applyFont="1" applyFill="1" applyBorder="1" applyAlignment="1">
      <alignment horizontal="left" vertical="center"/>
    </xf>
    <xf numFmtId="0" fontId="13" fillId="17" borderId="7" xfId="4" applyFont="1" applyFill="1" applyBorder="1" applyAlignment="1">
      <alignment horizontal="left" vertical="center"/>
    </xf>
    <xf numFmtId="0" fontId="33" fillId="17" borderId="10" xfId="4" applyFont="1" applyFill="1" applyBorder="1" applyAlignment="1">
      <alignment horizontal="left" vertical="center"/>
    </xf>
    <xf numFmtId="0" fontId="12" fillId="0" borderId="24" xfId="4" applyFont="1" applyFill="1" applyBorder="1" applyAlignment="1">
      <alignment horizontal="left" vertical="center"/>
    </xf>
    <xf numFmtId="0" fontId="12" fillId="0" borderId="40" xfId="4" applyFont="1" applyFill="1" applyBorder="1" applyAlignment="1">
      <alignment horizontal="left" vertical="center"/>
    </xf>
    <xf numFmtId="0" fontId="35" fillId="16" borderId="0" xfId="4" applyFont="1" applyFill="1" applyBorder="1" applyAlignment="1">
      <alignment horizontal="center" vertical="center"/>
    </xf>
    <xf numFmtId="0" fontId="10" fillId="18" borderId="2" xfId="4" applyFont="1" applyFill="1" applyBorder="1" applyAlignment="1">
      <alignment horizontal="center" vertical="center"/>
    </xf>
    <xf numFmtId="0" fontId="10" fillId="18" borderId="3" xfId="4" applyFont="1" applyFill="1" applyBorder="1" applyAlignment="1">
      <alignment horizontal="center" vertical="center"/>
    </xf>
    <xf numFmtId="0" fontId="10" fillId="18" borderId="4" xfId="4" applyFont="1" applyFill="1" applyBorder="1" applyAlignment="1">
      <alignment horizontal="center" vertical="center"/>
    </xf>
    <xf numFmtId="0" fontId="24" fillId="0" borderId="50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vertical="center"/>
    </xf>
    <xf numFmtId="0" fontId="12" fillId="16" borderId="50" xfId="4" applyFont="1" applyFill="1" applyBorder="1" applyAlignment="1">
      <alignment horizontal="center" vertical="center"/>
    </xf>
    <xf numFmtId="0" fontId="12" fillId="16" borderId="7" xfId="4" applyFont="1" applyFill="1" applyBorder="1" applyAlignment="1">
      <alignment vertical="center"/>
    </xf>
    <xf numFmtId="0" fontId="12" fillId="16" borderId="7" xfId="4" applyFont="1" applyFill="1" applyBorder="1" applyAlignment="1">
      <alignment horizontal="right" vertical="center"/>
    </xf>
    <xf numFmtId="0" fontId="35" fillId="0" borderId="0" xfId="4" applyFont="1" applyBorder="1" applyAlignment="1">
      <alignment vertical="center"/>
    </xf>
    <xf numFmtId="0" fontId="12" fillId="16" borderId="0" xfId="5" applyFont="1" applyFill="1" applyAlignment="1">
      <alignment vertical="center"/>
    </xf>
    <xf numFmtId="0" fontId="12" fillId="0" borderId="0" xfId="5" applyFont="1" applyAlignment="1">
      <alignment vertical="center"/>
    </xf>
    <xf numFmtId="0" fontId="10" fillId="19" borderId="5" xfId="4" applyFont="1" applyFill="1" applyBorder="1" applyAlignment="1">
      <alignment horizontal="center" vertical="center"/>
    </xf>
    <xf numFmtId="0" fontId="10" fillId="19" borderId="18" xfId="4" applyFont="1" applyFill="1" applyBorder="1" applyAlignment="1">
      <alignment horizontal="center" vertical="center"/>
    </xf>
    <xf numFmtId="0" fontId="10" fillId="19" borderId="19" xfId="4" applyFont="1" applyFill="1" applyBorder="1" applyAlignment="1">
      <alignment horizontal="center" vertical="center"/>
    </xf>
    <xf numFmtId="0" fontId="12" fillId="0" borderId="53" xfId="4" applyFont="1" applyFill="1" applyBorder="1" applyAlignment="1">
      <alignment horizontal="center" vertical="center"/>
    </xf>
    <xf numFmtId="0" fontId="12" fillId="0" borderId="43" xfId="4" applyFont="1" applyFill="1" applyBorder="1" applyAlignment="1">
      <alignment horizontal="left" vertical="center"/>
    </xf>
    <xf numFmtId="0" fontId="12" fillId="0" borderId="43" xfId="4" applyFont="1" applyFill="1" applyBorder="1" applyAlignment="1">
      <alignment horizontal="right" vertical="center"/>
    </xf>
    <xf numFmtId="0" fontId="12" fillId="0" borderId="43" xfId="4" applyFont="1" applyFill="1" applyBorder="1" applyAlignment="1">
      <alignment vertical="center"/>
    </xf>
    <xf numFmtId="0" fontId="12" fillId="20" borderId="50" xfId="4" applyFont="1" applyFill="1" applyBorder="1" applyAlignment="1">
      <alignment horizontal="center" vertical="center"/>
    </xf>
    <xf numFmtId="0" fontId="12" fillId="20" borderId="7" xfId="4" applyFont="1" applyFill="1" applyBorder="1" applyAlignment="1">
      <alignment horizontal="left" vertical="center"/>
    </xf>
    <xf numFmtId="0" fontId="12" fillId="20" borderId="7" xfId="4" applyFont="1" applyFill="1" applyBorder="1" applyAlignment="1">
      <alignment horizontal="right" vertical="center"/>
    </xf>
    <xf numFmtId="0" fontId="12" fillId="20" borderId="7" xfId="4" applyFont="1" applyFill="1" applyBorder="1" applyAlignment="1">
      <alignment vertical="center"/>
    </xf>
    <xf numFmtId="0" fontId="34" fillId="20" borderId="50" xfId="4" applyFont="1" applyFill="1" applyBorder="1" applyAlignment="1">
      <alignment horizontal="center" vertical="center"/>
    </xf>
    <xf numFmtId="0" fontId="34" fillId="20" borderId="7" xfId="4" applyFont="1" applyFill="1" applyBorder="1" applyAlignment="1">
      <alignment horizontal="left" vertical="center"/>
    </xf>
    <xf numFmtId="0" fontId="34" fillId="20" borderId="7" xfId="4" applyFont="1" applyFill="1" applyBorder="1" applyAlignment="1">
      <alignment horizontal="right" vertical="center"/>
    </xf>
    <xf numFmtId="0" fontId="34" fillId="20" borderId="7" xfId="4" applyFont="1" applyFill="1" applyBorder="1" applyAlignment="1">
      <alignment vertical="center"/>
    </xf>
    <xf numFmtId="0" fontId="10" fillId="6" borderId="5" xfId="4" applyFont="1" applyFill="1" applyBorder="1" applyAlignment="1">
      <alignment horizontal="center" vertical="center"/>
    </xf>
    <xf numFmtId="0" fontId="37" fillId="6" borderId="18" xfId="4" applyFont="1" applyFill="1" applyBorder="1" applyAlignment="1">
      <alignment horizontal="center" vertical="center"/>
    </xf>
    <xf numFmtId="0" fontId="37" fillId="6" borderId="19" xfId="4" applyFont="1" applyFill="1" applyBorder="1" applyAlignment="1">
      <alignment horizontal="center" vertical="center"/>
    </xf>
    <xf numFmtId="0" fontId="38" fillId="7" borderId="50" xfId="4" applyFont="1" applyFill="1" applyBorder="1" applyAlignment="1">
      <alignment horizontal="center" vertical="center"/>
    </xf>
    <xf numFmtId="0" fontId="34" fillId="7" borderId="7" xfId="4" applyFont="1" applyFill="1" applyBorder="1" applyAlignment="1">
      <alignment vertical="center"/>
    </xf>
    <xf numFmtId="0" fontId="12" fillId="7" borderId="7" xfId="4" applyFont="1" applyFill="1" applyBorder="1" applyAlignment="1">
      <alignment vertical="center"/>
    </xf>
    <xf numFmtId="0" fontId="26" fillId="0" borderId="7" xfId="4" applyFont="1" applyFill="1" applyBorder="1" applyAlignment="1">
      <alignment vertical="center"/>
    </xf>
    <xf numFmtId="0" fontId="26" fillId="0" borderId="7" xfId="4" applyFont="1" applyFill="1" applyBorder="1" applyAlignment="1">
      <alignment horizontal="right" vertical="center"/>
    </xf>
    <xf numFmtId="0" fontId="12" fillId="8" borderId="7" xfId="4" applyFont="1" applyFill="1" applyBorder="1" applyAlignment="1">
      <alignment vertical="center"/>
    </xf>
    <xf numFmtId="0" fontId="12" fillId="8" borderId="50" xfId="4" applyFont="1" applyFill="1" applyBorder="1" applyAlignment="1">
      <alignment horizontal="center" vertical="center"/>
    </xf>
    <xf numFmtId="0" fontId="39" fillId="16" borderId="0" xfId="4" applyFont="1" applyFill="1" applyAlignment="1">
      <alignment horizontal="center" vertical="center"/>
    </xf>
    <xf numFmtId="0" fontId="41" fillId="8" borderId="55" xfId="4" applyFont="1" applyFill="1" applyBorder="1" applyAlignment="1">
      <alignment horizontal="right" vertical="center"/>
    </xf>
    <xf numFmtId="0" fontId="12" fillId="8" borderId="56" xfId="4" applyFont="1" applyFill="1" applyBorder="1" applyAlignment="1">
      <alignment vertical="center"/>
    </xf>
    <xf numFmtId="0" fontId="12" fillId="8" borderId="57" xfId="4" applyFont="1" applyFill="1" applyBorder="1" applyAlignment="1">
      <alignment horizontal="center" vertical="center"/>
    </xf>
    <xf numFmtId="0" fontId="12" fillId="0" borderId="10" xfId="4" applyFont="1" applyFill="1" applyBorder="1" applyAlignment="1">
      <alignment horizontal="right" vertical="center"/>
    </xf>
    <xf numFmtId="0" fontId="12" fillId="8" borderId="55" xfId="4" applyFont="1" applyFill="1" applyBorder="1" applyAlignment="1">
      <alignment horizontal="right" vertical="center"/>
    </xf>
    <xf numFmtId="0" fontId="12" fillId="21" borderId="7" xfId="4" applyFont="1" applyFill="1" applyBorder="1" applyAlignment="1">
      <alignment horizontal="right" vertical="center"/>
    </xf>
    <xf numFmtId="0" fontId="12" fillId="21" borderId="7" xfId="4" applyFont="1" applyFill="1" applyBorder="1" applyAlignment="1">
      <alignment vertical="center"/>
    </xf>
    <xf numFmtId="0" fontId="12" fillId="21" borderId="50" xfId="4" applyFont="1" applyFill="1" applyBorder="1" applyAlignment="1">
      <alignment horizontal="center" vertical="center"/>
    </xf>
    <xf numFmtId="0" fontId="12" fillId="14" borderId="7" xfId="4" applyFont="1" applyFill="1" applyBorder="1" applyAlignment="1">
      <alignment vertical="center"/>
    </xf>
    <xf numFmtId="0" fontId="12" fillId="14" borderId="50" xfId="4" applyFont="1" applyFill="1" applyBorder="1" applyAlignment="1">
      <alignment horizontal="center" vertical="center"/>
    </xf>
    <xf numFmtId="0" fontId="12" fillId="14" borderId="7" xfId="4" applyFont="1" applyFill="1" applyBorder="1" applyAlignment="1">
      <alignment horizontal="right" vertical="center"/>
    </xf>
    <xf numFmtId="0" fontId="12" fillId="0" borderId="25" xfId="4" applyFont="1" applyFill="1" applyBorder="1" applyAlignment="1">
      <alignment horizontal="right" vertical="center"/>
    </xf>
    <xf numFmtId="0" fontId="12" fillId="0" borderId="25" xfId="4" applyFont="1" applyFill="1" applyBorder="1" applyAlignment="1">
      <alignment vertical="center"/>
    </xf>
    <xf numFmtId="0" fontId="12" fillId="0" borderId="58" xfId="4" applyFont="1" applyFill="1" applyBorder="1" applyAlignment="1">
      <alignment horizontal="center" vertical="center"/>
    </xf>
    <xf numFmtId="0" fontId="10" fillId="15" borderId="19" xfId="4" applyFont="1" applyFill="1" applyBorder="1" applyAlignment="1">
      <alignment horizontal="center" vertical="center"/>
    </xf>
    <xf numFmtId="0" fontId="10" fillId="15" borderId="18" xfId="4" applyFont="1" applyFill="1" applyBorder="1" applyAlignment="1">
      <alignment horizontal="center" vertical="center"/>
    </xf>
    <xf numFmtId="0" fontId="10" fillId="15" borderId="5" xfId="4" applyFont="1" applyFill="1" applyBorder="1" applyAlignment="1">
      <alignment horizontal="center" vertical="center"/>
    </xf>
    <xf numFmtId="0" fontId="12" fillId="0" borderId="54" xfId="4" applyFont="1" applyBorder="1" applyAlignment="1">
      <alignment horizontal="center" vertical="center"/>
    </xf>
    <xf numFmtId="0" fontId="12" fillId="0" borderId="54" xfId="4" applyFont="1" applyBorder="1" applyAlignment="1">
      <alignment vertical="center" wrapText="1"/>
    </xf>
    <xf numFmtId="0" fontId="3" fillId="0" borderId="0" xfId="4" applyFont="1"/>
    <xf numFmtId="0" fontId="3" fillId="0" borderId="0" xfId="4" applyFill="1"/>
    <xf numFmtId="0" fontId="44" fillId="6" borderId="2" xfId="4" applyFont="1" applyFill="1" applyBorder="1" applyAlignment="1">
      <alignment horizontal="center" vertical="center"/>
    </xf>
    <xf numFmtId="0" fontId="44" fillId="6" borderId="3" xfId="4" applyFont="1" applyFill="1" applyBorder="1" applyAlignment="1">
      <alignment horizontal="center" vertical="center"/>
    </xf>
    <xf numFmtId="0" fontId="44" fillId="6" borderId="4" xfId="4" applyFont="1" applyFill="1" applyBorder="1" applyAlignment="1">
      <alignment horizontal="center" vertical="center"/>
    </xf>
    <xf numFmtId="0" fontId="45" fillId="17" borderId="59" xfId="4" applyFont="1" applyFill="1" applyBorder="1" applyAlignment="1">
      <alignment horizontal="center" vertical="center"/>
    </xf>
    <xf numFmtId="0" fontId="45" fillId="17" borderId="60" xfId="4" applyFont="1" applyFill="1" applyBorder="1"/>
    <xf numFmtId="0" fontId="45" fillId="17" borderId="61" xfId="4" applyFont="1" applyFill="1" applyBorder="1" applyAlignment="1">
      <alignment horizontal="right"/>
    </xf>
    <xf numFmtId="0" fontId="45" fillId="22" borderId="59" xfId="4" applyFont="1" applyFill="1" applyBorder="1" applyAlignment="1">
      <alignment horizontal="center" vertical="center"/>
    </xf>
    <xf numFmtId="0" fontId="45" fillId="22" borderId="60" xfId="4" applyFont="1" applyFill="1" applyBorder="1" applyAlignment="1">
      <alignment vertical="center"/>
    </xf>
    <xf numFmtId="0" fontId="45" fillId="22" borderId="61" xfId="4" applyFont="1" applyFill="1" applyBorder="1" applyAlignment="1">
      <alignment horizontal="right"/>
    </xf>
    <xf numFmtId="0" fontId="46" fillId="17" borderId="61" xfId="4" applyFont="1" applyFill="1" applyBorder="1" applyAlignment="1">
      <alignment horizontal="right"/>
    </xf>
    <xf numFmtId="0" fontId="45" fillId="22" borderId="62" xfId="4" applyFont="1" applyFill="1" applyBorder="1" applyAlignment="1">
      <alignment horizontal="center" vertical="center"/>
    </xf>
    <xf numFmtId="0" fontId="45" fillId="22" borderId="63" xfId="4" applyFont="1" applyFill="1" applyBorder="1" applyAlignment="1">
      <alignment vertical="center"/>
    </xf>
    <xf numFmtId="0" fontId="45" fillId="22" borderId="10" xfId="4" applyFont="1" applyFill="1" applyBorder="1" applyAlignment="1">
      <alignment horizontal="right"/>
    </xf>
    <xf numFmtId="0" fontId="45" fillId="17" borderId="64" xfId="4" applyFont="1" applyFill="1" applyBorder="1" applyAlignment="1">
      <alignment horizontal="center" vertical="center"/>
    </xf>
    <xf numFmtId="0" fontId="45" fillId="17" borderId="65" xfId="4" applyFont="1" applyFill="1" applyBorder="1"/>
    <xf numFmtId="0" fontId="45" fillId="17" borderId="24" xfId="4" applyFont="1" applyFill="1" applyBorder="1" applyAlignment="1">
      <alignment horizontal="right"/>
    </xf>
    <xf numFmtId="0" fontId="45" fillId="14" borderId="6" xfId="4" applyFont="1" applyFill="1" applyBorder="1" applyAlignment="1">
      <alignment horizontal="center" vertical="center"/>
    </xf>
    <xf numFmtId="0" fontId="45" fillId="14" borderId="8" xfId="4" applyFont="1" applyFill="1" applyBorder="1" applyAlignment="1">
      <alignment horizontal="left" vertical="center"/>
    </xf>
    <xf numFmtId="0" fontId="45" fillId="14" borderId="7" xfId="4" applyFont="1" applyFill="1" applyBorder="1" applyAlignment="1">
      <alignment horizontal="left" indent="1"/>
    </xf>
    <xf numFmtId="0" fontId="45" fillId="17" borderId="6" xfId="4" applyFont="1" applyFill="1" applyBorder="1" applyAlignment="1">
      <alignment horizontal="center" vertical="center"/>
    </xf>
    <xf numFmtId="0" fontId="45" fillId="17" borderId="8" xfId="4" applyFont="1" applyFill="1" applyBorder="1" applyAlignment="1">
      <alignment horizontal="left"/>
    </xf>
    <xf numFmtId="0" fontId="45" fillId="17" borderId="7" xfId="4" applyFont="1" applyFill="1" applyBorder="1" applyAlignment="1">
      <alignment horizontal="left" indent="1"/>
    </xf>
    <xf numFmtId="0" fontId="45" fillId="17" borderId="8" xfId="4" applyFont="1" applyFill="1" applyBorder="1" applyAlignment="1">
      <alignment horizontal="left" indent="1"/>
    </xf>
    <xf numFmtId="0" fontId="45" fillId="14" borderId="8" xfId="4" applyFont="1" applyFill="1" applyBorder="1" applyAlignment="1">
      <alignment horizontal="left" vertical="center" indent="1"/>
    </xf>
    <xf numFmtId="0" fontId="43" fillId="0" borderId="0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15" fillId="0" borderId="0" xfId="4" applyFont="1" applyBorder="1" applyAlignment="1">
      <alignment horizontal="center" vertical="top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2" fillId="0" borderId="30" xfId="4" applyFont="1" applyFill="1" applyBorder="1" applyAlignment="1">
      <alignment horizontal="center" vertical="center"/>
    </xf>
    <xf numFmtId="0" fontId="12" fillId="0" borderId="31" xfId="4" applyFont="1" applyFill="1" applyBorder="1" applyAlignment="1">
      <alignment horizontal="center" vertical="center"/>
    </xf>
    <xf numFmtId="0" fontId="12" fillId="0" borderId="25" xfId="4" applyFont="1" applyFill="1" applyBorder="1" applyAlignment="1">
      <alignment horizontal="center" vertical="center"/>
    </xf>
    <xf numFmtId="0" fontId="35" fillId="16" borderId="0" xfId="4" applyFont="1" applyFill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40" fillId="16" borderId="0" xfId="4" applyFont="1" applyFill="1" applyBorder="1" applyAlignment="1">
      <alignment horizontal="center" vertical="center"/>
    </xf>
    <xf numFmtId="0" fontId="25" fillId="0" borderId="0" xfId="4" applyFont="1" applyBorder="1" applyAlignment="1">
      <alignment horizontal="center" vertical="center"/>
    </xf>
    <xf numFmtId="0" fontId="24" fillId="16" borderId="51" xfId="4" applyFont="1" applyFill="1" applyBorder="1" applyAlignment="1">
      <alignment horizontal="center" vertical="center"/>
    </xf>
    <xf numFmtId="0" fontId="24" fillId="16" borderId="52" xfId="4" applyFont="1" applyFill="1" applyBorder="1" applyAlignment="1">
      <alignment horizontal="center" vertical="center"/>
    </xf>
    <xf numFmtId="0" fontId="24" fillId="16" borderId="4" xfId="4" applyFont="1" applyFill="1" applyBorder="1" applyAlignment="1">
      <alignment horizontal="center" vertical="center"/>
    </xf>
    <xf numFmtId="0" fontId="43" fillId="0" borderId="0" xfId="4" applyFont="1" applyBorder="1" applyAlignment="1">
      <alignment horizontal="center"/>
    </xf>
    <xf numFmtId="0" fontId="45" fillId="14" borderId="8" xfId="4" applyFont="1" applyFill="1" applyBorder="1" applyAlignment="1">
      <alignment vertical="center"/>
    </xf>
    <xf numFmtId="0" fontId="45" fillId="17" borderId="8" xfId="4" applyFont="1" applyFill="1" applyBorder="1" applyAlignment="1"/>
    <xf numFmtId="0" fontId="43" fillId="0" borderId="0" xfId="4" applyFont="1" applyBorder="1" applyAlignment="1">
      <alignment horizontal="center" vertical="center"/>
    </xf>
    <xf numFmtId="0" fontId="3" fillId="0" borderId="0" xfId="5" applyFont="1"/>
    <xf numFmtId="0" fontId="45" fillId="17" borderId="8" xfId="4" applyFont="1" applyFill="1" applyBorder="1"/>
    <xf numFmtId="0" fontId="45" fillId="17" borderId="7" xfId="4" applyFont="1" applyFill="1" applyBorder="1" applyAlignment="1">
      <alignment horizontal="right"/>
    </xf>
    <xf numFmtId="0" fontId="45" fillId="22" borderId="6" xfId="4" applyFont="1" applyFill="1" applyBorder="1" applyAlignment="1">
      <alignment horizontal="center" vertical="center"/>
    </xf>
    <xf numFmtId="0" fontId="45" fillId="22" borderId="8" xfId="4" applyFont="1" applyFill="1" applyBorder="1" applyAlignment="1">
      <alignment vertical="center"/>
    </xf>
    <xf numFmtId="0" fontId="45" fillId="22" borderId="7" xfId="4" applyFont="1" applyFill="1" applyBorder="1" applyAlignment="1">
      <alignment horizontal="right"/>
    </xf>
  </cellXfs>
  <cellStyles count="6">
    <cellStyle name="Hyperlink_SASS Network 2010 L 2" xfId="3"/>
    <cellStyle name="Normal" xfId="0" builtinId="0"/>
    <cellStyle name="Normal 13" xfId="4"/>
    <cellStyle name="Normal 2" xfId="2"/>
    <cellStyle name="Normal 3" xfId="5"/>
    <cellStyle name="Normal_SASS Network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78"/>
  <sheetViews>
    <sheetView zoomScaleNormal="100" zoomScaleSheetLayoutView="90" workbookViewId="0">
      <pane ySplit="3" topLeftCell="A4" activePane="bottomLeft" state="frozen"/>
      <selection pane="bottomLeft" activeCell="D11" sqref="D11"/>
    </sheetView>
  </sheetViews>
  <sheetFormatPr defaultRowHeight="15" x14ac:dyDescent="0.3"/>
  <cols>
    <col min="1" max="1" width="9.140625" style="8"/>
    <col min="2" max="2" width="18.5703125" style="8" bestFit="1" customWidth="1"/>
    <col min="3" max="3" width="30.5703125" style="8" customWidth="1"/>
    <col min="4" max="4" width="45.140625" style="8" bestFit="1" customWidth="1"/>
    <col min="5" max="5" width="31.42578125" style="8" bestFit="1" customWidth="1"/>
    <col min="6" max="6" width="36.5703125" style="8" customWidth="1"/>
    <col min="7" max="7" width="29.85546875" style="8" bestFit="1" customWidth="1"/>
    <col min="8" max="8" width="9.140625" style="9"/>
    <col min="9" max="9" width="9.140625" style="8"/>
    <col min="10" max="10" width="9.140625" style="9"/>
    <col min="11" max="11" width="30.7109375" style="8" bestFit="1" customWidth="1"/>
    <col min="12" max="12" width="44.85546875" style="8" bestFit="1" customWidth="1"/>
    <col min="13" max="13" width="55.28515625" style="8" bestFit="1" customWidth="1"/>
    <col min="14" max="14" width="44.5703125" style="8" bestFit="1" customWidth="1"/>
    <col min="15" max="15" width="114.140625" style="8" bestFit="1" customWidth="1"/>
    <col min="16" max="16" width="41.7109375" style="8" bestFit="1" customWidth="1"/>
    <col min="17" max="17" width="61.7109375" style="8" bestFit="1" customWidth="1"/>
    <col min="18" max="18" width="20.85546875" style="8" bestFit="1" customWidth="1"/>
    <col min="19" max="19" width="6.5703125" style="8" customWidth="1"/>
    <col min="20" max="20" width="9.140625" style="8"/>
    <col min="21" max="21" width="115.140625" style="8" customWidth="1"/>
    <col min="22" max="16384" width="9.140625" style="8"/>
  </cols>
  <sheetData>
    <row r="1" spans="1:21" x14ac:dyDescent="0.3">
      <c r="J1" s="9" t="s">
        <v>1519</v>
      </c>
      <c r="K1" s="8" t="s">
        <v>1511</v>
      </c>
      <c r="L1" s="8" t="s">
        <v>1512</v>
      </c>
      <c r="Q1" s="8" t="s">
        <v>1516</v>
      </c>
      <c r="R1" s="8" t="s">
        <v>1517</v>
      </c>
      <c r="S1" s="8" t="s">
        <v>1520</v>
      </c>
    </row>
    <row r="3" spans="1:21" s="46" customFormat="1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9</v>
      </c>
      <c r="H3" s="1" t="s">
        <v>1513</v>
      </c>
      <c r="I3" s="1" t="s">
        <v>8</v>
      </c>
      <c r="J3" s="10"/>
      <c r="K3" s="49" t="str">
        <f>$J$1&amp;$K$1&amp;B3&amp;$L$1</f>
        <v>&lt;tr&gt;&lt;td&gt;Wilayah&lt;/td&gt;</v>
      </c>
      <c r="L3" s="49" t="str">
        <f t="shared" ref="L3:Q18" si="0">$K$1&amp;C3&amp;$L$1</f>
        <v>&lt;td&gt;SASS&lt;/td&gt;</v>
      </c>
      <c r="M3" s="49" t="str">
        <f t="shared" si="0"/>
        <v>&lt;td&gt;Telepon&lt;/td&gt;</v>
      </c>
      <c r="N3" s="49" t="str">
        <f t="shared" si="0"/>
        <v>&lt;td&gt;Telp Alt.&lt;/td&gt;</v>
      </c>
      <c r="O3" s="49" t="str">
        <f t="shared" si="0"/>
        <v>&lt;td&gt;Alamat&lt;/td&gt;</v>
      </c>
      <c r="P3" s="49" t="str">
        <f t="shared" si="0"/>
        <v>&lt;td&gt;Leader&lt;/td&gt;</v>
      </c>
      <c r="Q3" s="49" t="str">
        <f t="shared" si="0"/>
        <v>&lt;td&gt;Status&lt;/td&gt;</v>
      </c>
      <c r="R3" s="49" t="str">
        <f>$K$1&amp;I3&amp;$L$1&amp;$S$1</f>
        <v>&lt;td&gt;Email&lt;/td&gt;&lt;/tr&gt;</v>
      </c>
      <c r="S3" s="49"/>
      <c r="U3" s="46" t="str">
        <f>K3&amp;L3&amp;M3&amp;N3&amp;O3&amp;P3&amp;Q3</f>
        <v>&lt;tr&gt;&lt;td&gt;Wilayah&lt;/td&gt;&lt;td&gt;SASS&lt;/td&gt;&lt;td&gt;Telepon&lt;/td&gt;&lt;td&gt;Telp Alt.&lt;/td&gt;&lt;td&gt;Alamat&lt;/td&gt;&lt;td&gt;Leader&lt;/td&gt;&lt;td&gt;Status&lt;/td&gt;</v>
      </c>
    </row>
    <row r="4" spans="1:21" s="4" customFormat="1" x14ac:dyDescent="0.3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1514</v>
      </c>
      <c r="I4" s="5"/>
      <c r="J4" s="3"/>
      <c r="K4" s="4" t="str">
        <f>$J$1&amp;$K$1&amp;B4&amp;$L$1</f>
        <v>&lt;tr&gt;&lt;td&gt;Pesanggrahan&lt;/td&gt;</v>
      </c>
      <c r="L4" s="4" t="str">
        <f t="shared" si="0"/>
        <v>&lt;td&gt;Abadi Service 1&lt;/td&gt;</v>
      </c>
      <c r="M4" s="4" t="str">
        <f t="shared" si="0"/>
        <v>&lt;td&gt;021-73888927&lt;br&gt;0851-00095159&lt;/td&gt;</v>
      </c>
      <c r="N4" s="4" t="str">
        <f t="shared" si="0"/>
        <v>&lt;td&gt;0852-16055195 &lt;br&gt;owner&lt;/td&gt;</v>
      </c>
      <c r="O4" s="4" t="str">
        <f t="shared" si="0"/>
        <v>&lt;td&gt;Jl. Pesanggrahan Raya No. 5, Pondok Aren Jakarta Selatan&lt;/td&gt;</v>
      </c>
      <c r="P4" s="4" t="str">
        <f t="shared" si="0"/>
        <v>&lt;td&gt;Idat Bahtiar&lt;/td&gt;</v>
      </c>
      <c r="Q4" s="4" t="str">
        <f>$K$1&amp;$Q$1&amp;H4&amp;$R$1&amp;$L$1&amp;$S$1</f>
        <v>&lt;td&gt;&lt;align="center"&gt;Aktif&lt;/align&gt;&lt;/td&gt;&lt;/tr&gt;</v>
      </c>
      <c r="R4" s="4" t="str">
        <f t="shared" ref="R4:R67" si="1">$K$1&amp;I4&amp;$L$1&amp;$S$1</f>
        <v>&lt;td&gt;&lt;/td&gt;&lt;/tr&gt;</v>
      </c>
      <c r="U4" s="4" t="str">
        <f>K4&amp;L4&amp;M4&amp;N4&amp;O4&amp;P4&amp;Q4</f>
        <v>&lt;tr&gt;&lt;td&gt;Pesanggrahan&lt;/td&gt;&lt;td&gt;Abadi Service 1&lt;/td&gt;&lt;td&gt;021-73888927&lt;br&gt;0851-00095159&lt;/td&gt;&lt;td&gt;0852-16055195 &lt;br&gt;owner&lt;/td&gt;&lt;td&gt;Jl. Pesanggrahan Raya No. 5, Pondok Aren Jakarta Selatan&lt;/td&gt;&lt;td&gt;Idat Bahtiar&lt;/td&gt;&lt;td&gt;&lt;align="center"&gt;Aktif&lt;/align&gt;&lt;/td&gt;&lt;/tr&gt;</v>
      </c>
    </row>
    <row r="5" spans="1:21" s="4" customFormat="1" x14ac:dyDescent="0.3">
      <c r="A5" s="4" t="s">
        <v>17</v>
      </c>
      <c r="B5" s="4" t="s">
        <v>18</v>
      </c>
      <c r="C5" s="4" t="s">
        <v>19</v>
      </c>
      <c r="D5" s="4" t="s">
        <v>20</v>
      </c>
      <c r="E5" s="4" t="s">
        <v>14</v>
      </c>
      <c r="F5" s="4" t="s">
        <v>21</v>
      </c>
      <c r="G5" s="4" t="s">
        <v>16</v>
      </c>
      <c r="H5" s="4" t="s">
        <v>1514</v>
      </c>
      <c r="I5" s="5"/>
      <c r="J5" s="3"/>
      <c r="K5" s="4" t="str">
        <f t="shared" ref="K5:K68" si="2">$J$1&amp;$K$1&amp;B5&amp;$L$1</f>
        <v>&lt;tr&gt;&lt;td&gt;Tangerang&lt;/td&gt;</v>
      </c>
      <c r="L5" s="4" t="str">
        <f t="shared" si="0"/>
        <v>&lt;td&gt;Abadi Service 2&lt;/td&gt;</v>
      </c>
      <c r="M5" s="4" t="str">
        <f t="shared" si="0"/>
        <v>&lt;td&gt;021-5987764 &lt;/td&gt;</v>
      </c>
      <c r="N5" s="4" t="str">
        <f t="shared" si="0"/>
        <v>&lt;td&gt;0852-16055195 &lt;br&gt;owner&lt;/td&gt;</v>
      </c>
      <c r="O5" s="4" t="str">
        <f t="shared" si="0"/>
        <v>&lt;td&gt;Jl. Raya Binong Curug, Ruko Griya Karawaci,Kel. Suka Bakti, Curug, Tangerang 15810&lt;/td&gt;</v>
      </c>
      <c r="P5" s="4" t="str">
        <f t="shared" si="0"/>
        <v>&lt;td&gt;Idat Bahtiar&lt;/td&gt;</v>
      </c>
      <c r="Q5" s="4" t="str">
        <f t="shared" ref="Q5:Q68" si="3">$K$1&amp;$Q$1&amp;H5&amp;$R$1&amp;$L$1&amp;$S$1</f>
        <v>&lt;td&gt;&lt;align="center"&gt;Aktif&lt;/align&gt;&lt;/td&gt;&lt;/tr&gt;</v>
      </c>
      <c r="R5" s="4" t="str">
        <f t="shared" si="1"/>
        <v>&lt;td&gt;&lt;/td&gt;&lt;/tr&gt;</v>
      </c>
      <c r="U5" s="4" t="str">
        <f t="shared" ref="U5:U68" si="4">K5&amp;L5&amp;M5&amp;N5&amp;O5&amp;P5&amp;Q5</f>
        <v>&lt;tr&gt;&lt;td&gt;Tangerang&lt;/td&gt;&lt;td&gt;Abadi Service 2&lt;/td&gt;&lt;td&gt;021-5987764 &lt;/td&gt;&lt;td&gt;0852-16055195 &lt;br&gt;owner&lt;/td&gt;&lt;td&gt;Jl. Raya Binong Curug, Ruko Griya Karawaci,Kel. Suka Bakti, Curug, Tangerang 15810&lt;/td&gt;&lt;td&gt;Idat Bahtiar&lt;/td&gt;&lt;td&gt;&lt;align="center"&gt;Aktif&lt;/align&gt;&lt;/td&gt;&lt;/tr&gt;</v>
      </c>
    </row>
    <row r="6" spans="1:21" s="4" customFormat="1" x14ac:dyDescent="0.3">
      <c r="A6" s="4" t="s">
        <v>17</v>
      </c>
      <c r="B6" s="4" t="s">
        <v>22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1514</v>
      </c>
      <c r="I6" s="5"/>
      <c r="J6" s="3"/>
      <c r="K6" s="4" t="str">
        <f t="shared" si="2"/>
        <v>&lt;tr&gt;&lt;td&gt;Bogor&lt;/td&gt;</v>
      </c>
      <c r="L6" s="4" t="str">
        <f t="shared" si="0"/>
        <v>&lt;td&gt;Anugrah&lt;/td&gt;</v>
      </c>
      <c r="M6" s="4" t="str">
        <f t="shared" si="0"/>
        <v>&lt;td&gt;0251-7539400&lt;br&gt;0251-8316402&lt;br&gt;0251-8344611 &lt;/td&gt;</v>
      </c>
      <c r="N6" s="4" t="str">
        <f t="shared" si="0"/>
        <v>&lt;td&gt;0857-17765967 &lt;br&gt;owner&lt;/td&gt;</v>
      </c>
      <c r="O6" s="4" t="str">
        <f t="shared" si="0"/>
        <v>&lt;td&gt;Jl. Rayar Pertigaan Warung Legok No.25, Bogor&lt;/td&gt;</v>
      </c>
      <c r="P6" s="4" t="str">
        <f t="shared" si="0"/>
        <v>&lt;td&gt;Hermawan&lt;/td&gt;</v>
      </c>
      <c r="Q6" s="4" t="str">
        <f t="shared" si="3"/>
        <v>&lt;td&gt;&lt;align="center"&gt;Aktif&lt;/align&gt;&lt;/td&gt;&lt;/tr&gt;</v>
      </c>
      <c r="R6" s="4" t="str">
        <f t="shared" si="1"/>
        <v>&lt;td&gt;&lt;/td&gt;&lt;/tr&gt;</v>
      </c>
      <c r="U6" s="4" t="str">
        <f t="shared" si="4"/>
        <v>&lt;tr&gt;&lt;td&gt;Bogor&lt;/td&gt;&lt;td&gt;Anugrah&lt;/td&gt;&lt;td&gt;0251-7539400&lt;br&gt;0251-8316402&lt;br&gt;0251-8344611 &lt;/td&gt;&lt;td&gt;0857-17765967 &lt;br&gt;owner&lt;/td&gt;&lt;td&gt;Jl. Rayar Pertigaan Warung Legok No.25, Bogor&lt;/td&gt;&lt;td&gt;Hermawan&lt;/td&gt;&lt;td&gt;&lt;align="center"&gt;Aktif&lt;/align&gt;&lt;/td&gt;&lt;/tr&gt;</v>
      </c>
    </row>
    <row r="7" spans="1:21" s="4" customFormat="1" x14ac:dyDescent="0.3">
      <c r="A7" s="4" t="s">
        <v>17</v>
      </c>
      <c r="B7" s="4" t="s">
        <v>28</v>
      </c>
      <c r="C7" s="4" t="s">
        <v>29</v>
      </c>
      <c r="D7" s="4" t="s">
        <v>30</v>
      </c>
      <c r="F7" s="4" t="s">
        <v>31</v>
      </c>
      <c r="G7" s="4" t="s">
        <v>32</v>
      </c>
      <c r="H7" s="4" t="s">
        <v>1515</v>
      </c>
      <c r="I7" s="5"/>
      <c r="J7" s="3"/>
      <c r="K7" s="4" t="str">
        <f t="shared" si="2"/>
        <v>&lt;tr&gt;&lt;td&gt;Rangkas Bitung&lt;/td&gt;</v>
      </c>
      <c r="L7" s="4" t="str">
        <f t="shared" si="0"/>
        <v>&lt;td&gt;Basis Elektronik&lt;/td&gt;</v>
      </c>
      <c r="M7" s="4" t="str">
        <f t="shared" si="0"/>
        <v>&lt;td&gt;0252-202382&lt;/td&gt;</v>
      </c>
      <c r="N7" s="4" t="str">
        <f t="shared" si="0"/>
        <v>&lt;td&gt;&lt;/td&gt;</v>
      </c>
      <c r="O7" s="4" t="str">
        <f t="shared" si="0"/>
        <v>&lt;td&gt;Jl. Bakti Manunggal No.17 , Rangkas Bitung&lt;/td&gt;</v>
      </c>
      <c r="P7" s="4" t="str">
        <f t="shared" si="0"/>
        <v>&lt;td&gt;Ujang Arjani&lt;/td&gt;</v>
      </c>
      <c r="Q7" s="4" t="str">
        <f t="shared" si="3"/>
        <v>&lt;td&gt;&lt;align="center"&gt;Pasif&lt;/align&gt;&lt;/td&gt;&lt;/tr&gt;</v>
      </c>
      <c r="R7" s="4" t="str">
        <f t="shared" si="1"/>
        <v>&lt;td&gt;&lt;/td&gt;&lt;/tr&gt;</v>
      </c>
      <c r="U7" s="4" t="str">
        <f t="shared" si="4"/>
        <v>&lt;tr&gt;&lt;td&gt;Rangkas Bitung&lt;/td&gt;&lt;td&gt;Basis Elektronik&lt;/td&gt;&lt;td&gt;0252-202382&lt;/td&gt;&lt;td&gt;&lt;/td&gt;&lt;td&gt;Jl. Bakti Manunggal No.17 , Rangkas Bitung&lt;/td&gt;&lt;td&gt;Ujang Arjani&lt;/td&gt;&lt;td&gt;&lt;align="center"&gt;Pasif&lt;/align&gt;&lt;/td&gt;&lt;/tr&gt;</v>
      </c>
    </row>
    <row r="8" spans="1:21" s="4" customFormat="1" x14ac:dyDescent="0.3">
      <c r="A8" s="4" t="s">
        <v>17</v>
      </c>
      <c r="B8" s="4" t="s">
        <v>18</v>
      </c>
      <c r="C8" s="4" t="s">
        <v>33</v>
      </c>
      <c r="D8" s="4" t="s">
        <v>34</v>
      </c>
      <c r="F8" s="4" t="s">
        <v>35</v>
      </c>
      <c r="G8" s="4" t="s">
        <v>36</v>
      </c>
      <c r="H8" s="4" t="s">
        <v>1514</v>
      </c>
      <c r="I8" s="5"/>
      <c r="J8" s="3"/>
      <c r="K8" s="4" t="str">
        <f t="shared" si="2"/>
        <v>&lt;tr&gt;&lt;td&gt;Tangerang&lt;/td&gt;</v>
      </c>
      <c r="L8" s="4" t="str">
        <f t="shared" si="0"/>
        <v>&lt;td&gt;Berkat Service 1&lt;/td&gt;</v>
      </c>
      <c r="M8" s="4" t="str">
        <f t="shared" si="0"/>
        <v>&lt;td&gt;021-70283268&lt;/td&gt;</v>
      </c>
      <c r="N8" s="4" t="str">
        <f t="shared" si="0"/>
        <v>&lt;td&gt;&lt;/td&gt;</v>
      </c>
      <c r="O8" s="4" t="str">
        <f t="shared" si="0"/>
        <v>&lt;td&gt;Jl. Ruko Villa Taman Bandara Blok B1  No. 10, Raya Perancis Dadap, Tangerang&lt;/td&gt;</v>
      </c>
      <c r="P8" s="4" t="str">
        <f t="shared" si="0"/>
        <v>&lt;td&gt;Kwiedy Wijaya&lt;/td&gt;</v>
      </c>
      <c r="Q8" s="4" t="str">
        <f t="shared" si="3"/>
        <v>&lt;td&gt;&lt;align="center"&gt;Aktif&lt;/align&gt;&lt;/td&gt;&lt;/tr&gt;</v>
      </c>
      <c r="R8" s="4" t="str">
        <f t="shared" si="1"/>
        <v>&lt;td&gt;&lt;/td&gt;&lt;/tr&gt;</v>
      </c>
      <c r="U8" s="4" t="str">
        <f t="shared" si="4"/>
        <v>&lt;tr&gt;&lt;td&gt;Tangerang&lt;/td&gt;&lt;td&gt;Berkat Service 1&lt;/td&gt;&lt;td&gt;021-70283268&lt;/td&gt;&lt;td&gt;&lt;/td&gt;&lt;td&gt;Jl. Ruko Villa Taman Bandara Blok B1  No. 10, Raya Perancis Dadap, Tangerang&lt;/td&gt;&lt;td&gt;Kwiedy Wijaya&lt;/td&gt;&lt;td&gt;&lt;align="center"&gt;Aktif&lt;/align&gt;&lt;/td&gt;&lt;/tr&gt;</v>
      </c>
    </row>
    <row r="9" spans="1:21" s="4" customFormat="1" x14ac:dyDescent="0.3">
      <c r="A9" s="4" t="s">
        <v>17</v>
      </c>
      <c r="B9" s="4" t="s">
        <v>37</v>
      </c>
      <c r="C9" s="4" t="s">
        <v>38</v>
      </c>
      <c r="D9" s="4" t="s">
        <v>39</v>
      </c>
      <c r="E9" s="4" t="s">
        <v>40</v>
      </c>
      <c r="F9" s="4" t="s">
        <v>41</v>
      </c>
      <c r="G9" s="4" t="s">
        <v>1361</v>
      </c>
      <c r="H9" s="4" t="s">
        <v>1514</v>
      </c>
      <c r="I9" s="5"/>
      <c r="J9" s="3"/>
      <c r="K9" s="4" t="str">
        <f t="shared" si="2"/>
        <v>&lt;tr&gt;&lt;td&gt;Jakarta Barat&lt;/td&gt;</v>
      </c>
      <c r="L9" s="4" t="str">
        <f t="shared" si="0"/>
        <v>&lt;td&gt;Lira Service&lt;/td&gt;</v>
      </c>
      <c r="M9" s="4" t="str">
        <f t="shared" si="0"/>
        <v>&lt;td&gt;021-5850674&lt;/td&gt;</v>
      </c>
      <c r="N9" s="4" t="str">
        <f t="shared" si="0"/>
        <v>&lt;td&gt;021-58907131&lt;br&gt;0811-159284 &lt;/td&gt;</v>
      </c>
      <c r="O9" s="4" t="str">
        <f t="shared" si="0"/>
        <v>&lt;td&gt;Jl. Meruya Ilir No.25 A , Jakarta Barat&lt;/td&gt;</v>
      </c>
      <c r="P9" s="4" t="str">
        <f t="shared" si="0"/>
        <v>&lt;td&gt;Rahardjo /&lt;br&gt;Karmawan&lt;/td&gt;</v>
      </c>
      <c r="Q9" s="4" t="str">
        <f t="shared" si="3"/>
        <v>&lt;td&gt;&lt;align="center"&gt;Aktif&lt;/align&gt;&lt;/td&gt;&lt;/tr&gt;</v>
      </c>
      <c r="R9" s="4" t="str">
        <f t="shared" si="1"/>
        <v>&lt;td&gt;&lt;/td&gt;&lt;/tr&gt;</v>
      </c>
      <c r="U9" s="4" t="str">
        <f t="shared" si="4"/>
        <v>&lt;tr&gt;&lt;td&gt;Jakarta Barat&lt;/td&gt;&lt;td&gt;Lira Service&lt;/td&gt;&lt;td&gt;021-5850674&lt;/td&gt;&lt;td&gt;021-58907131&lt;br&gt;0811-159284 &lt;/td&gt;&lt;td&gt;Jl. Meruya Ilir No.25 A , Jakarta Barat&lt;/td&gt;&lt;td&gt;Rahardjo /&lt;br&gt;Karmawan&lt;/td&gt;&lt;td&gt;&lt;align="center"&gt;Aktif&lt;/align&gt;&lt;/td&gt;&lt;/tr&gt;</v>
      </c>
    </row>
    <row r="10" spans="1:21" s="4" customFormat="1" x14ac:dyDescent="0.3">
      <c r="A10" s="4" t="s">
        <v>17</v>
      </c>
      <c r="B10" s="4" t="s">
        <v>42</v>
      </c>
      <c r="C10" s="4" t="s">
        <v>38</v>
      </c>
      <c r="D10" s="4" t="s">
        <v>43</v>
      </c>
      <c r="F10" s="4" t="s">
        <v>44</v>
      </c>
      <c r="G10" s="4" t="s">
        <v>45</v>
      </c>
      <c r="H10" s="4" t="s">
        <v>1514</v>
      </c>
      <c r="I10" s="5"/>
      <c r="J10" s="3"/>
      <c r="K10" s="4" t="str">
        <f t="shared" si="2"/>
        <v>&lt;tr&gt;&lt;td&gt;Jakarta Selatan&lt;/td&gt;</v>
      </c>
      <c r="L10" s="4" t="str">
        <f t="shared" si="0"/>
        <v>&lt;td&gt;Lira Service&lt;/td&gt;</v>
      </c>
      <c r="M10" s="4" t="str">
        <f t="shared" si="0"/>
        <v>&lt;td&gt;0811-159284&lt;/td&gt;</v>
      </c>
      <c r="N10" s="4" t="str">
        <f t="shared" si="0"/>
        <v>&lt;td&gt;&lt;/td&gt;</v>
      </c>
      <c r="O10" s="4" t="str">
        <f t="shared" si="0"/>
        <v>&lt;td&gt;Jl. Bungur 2 Rt 04 Rw 02 No. 10 Kebayoran Selatan, Samping Gandaria City&lt;/td&gt;</v>
      </c>
      <c r="P10" s="4" t="str">
        <f t="shared" si="0"/>
        <v>&lt;td&gt;Karmawan Darma Widjaja&lt;/td&gt;</v>
      </c>
      <c r="Q10" s="4" t="str">
        <f t="shared" si="3"/>
        <v>&lt;td&gt;&lt;align="center"&gt;Aktif&lt;/align&gt;&lt;/td&gt;&lt;/tr&gt;</v>
      </c>
      <c r="R10" s="4" t="str">
        <f t="shared" si="1"/>
        <v>&lt;td&gt;&lt;/td&gt;&lt;/tr&gt;</v>
      </c>
      <c r="U10" s="4" t="str">
        <f t="shared" si="4"/>
        <v>&lt;tr&gt;&lt;td&gt;Jakarta Selatan&lt;/td&gt;&lt;td&gt;Lira Service&lt;/td&gt;&lt;td&gt;0811-159284&lt;/td&gt;&lt;td&gt;&lt;/td&gt;&lt;td&gt;Jl. Bungur 2 Rt 04 Rw 02 No. 10 Kebayoran Selatan, Samping Gandaria City&lt;/td&gt;&lt;td&gt;Karmawan Darma Widjaja&lt;/td&gt;&lt;td&gt;&lt;align="center"&gt;Aktif&lt;/align&gt;&lt;/td&gt;&lt;/tr&gt;</v>
      </c>
    </row>
    <row r="11" spans="1:21" s="4" customFormat="1" x14ac:dyDescent="0.3">
      <c r="A11" s="4" t="s">
        <v>17</v>
      </c>
      <c r="B11" s="4" t="s">
        <v>46</v>
      </c>
      <c r="C11" s="4" t="s">
        <v>47</v>
      </c>
      <c r="D11" s="4" t="s">
        <v>48</v>
      </c>
      <c r="E11" s="4" t="s">
        <v>49</v>
      </c>
      <c r="F11" s="4" t="s">
        <v>50</v>
      </c>
      <c r="G11" s="4" t="s">
        <v>51</v>
      </c>
      <c r="H11" s="4" t="s">
        <v>1514</v>
      </c>
      <c r="I11" s="5"/>
      <c r="J11" s="3"/>
      <c r="K11" s="4" t="str">
        <f t="shared" si="2"/>
        <v>&lt;tr&gt;&lt;td&gt;Depok&lt;/td&gt;</v>
      </c>
      <c r="L11" s="4" t="str">
        <f t="shared" si="0"/>
        <v>&lt;td&gt;Mandiri Jaya Electronic Depok&lt;/td&gt;</v>
      </c>
      <c r="M11" s="4" t="str">
        <f t="shared" si="0"/>
        <v>&lt;td&gt;0812-24000822&lt;/td&gt;</v>
      </c>
      <c r="N11" s="4" t="str">
        <f t="shared" si="0"/>
        <v>&lt;td&gt;0858-81692116&lt;br&gt;0812-8876947&lt;/td&gt;</v>
      </c>
      <c r="O11" s="4" t="str">
        <f t="shared" si="0"/>
        <v>&lt;td&gt;Jl. Proklamasi Blok E No. 3 - 4 Ruko Depok Ii&lt;/td&gt;</v>
      </c>
      <c r="P11" s="4" t="str">
        <f t="shared" si="0"/>
        <v>&lt;td&gt;Henry Gunawan&lt;/td&gt;</v>
      </c>
      <c r="Q11" s="4" t="str">
        <f t="shared" si="3"/>
        <v>&lt;td&gt;&lt;align="center"&gt;Aktif&lt;/align&gt;&lt;/td&gt;&lt;/tr&gt;</v>
      </c>
      <c r="R11" s="4" t="str">
        <f t="shared" si="1"/>
        <v>&lt;td&gt;&lt;/td&gt;&lt;/tr&gt;</v>
      </c>
      <c r="U11" s="4" t="str">
        <f t="shared" si="4"/>
        <v>&lt;tr&gt;&lt;td&gt;Depok&lt;/td&gt;&lt;td&gt;Mandiri Jaya Electronic Depok&lt;/td&gt;&lt;td&gt;0812-24000822&lt;/td&gt;&lt;td&gt;0858-81692116&lt;br&gt;0812-8876947&lt;/td&gt;&lt;td&gt;Jl. Proklamasi Blok E No. 3 - 4 Ruko Depok Ii&lt;/td&gt;&lt;td&gt;Henry Gunawan&lt;/td&gt;&lt;td&gt;&lt;align="center"&gt;Aktif&lt;/align&gt;&lt;/td&gt;&lt;/tr&gt;</v>
      </c>
    </row>
    <row r="12" spans="1:21" s="4" customFormat="1" x14ac:dyDescent="0.3">
      <c r="A12" s="4" t="s">
        <v>17</v>
      </c>
      <c r="B12" s="4" t="s">
        <v>52</v>
      </c>
      <c r="C12" s="4" t="s">
        <v>53</v>
      </c>
      <c r="D12" s="4" t="s">
        <v>54</v>
      </c>
      <c r="F12" s="4" t="s">
        <v>55</v>
      </c>
      <c r="G12" s="4" t="s">
        <v>56</v>
      </c>
      <c r="H12" s="4" t="s">
        <v>1514</v>
      </c>
      <c r="I12" s="5"/>
      <c r="J12" s="3"/>
      <c r="K12" s="4" t="str">
        <f t="shared" si="2"/>
        <v>&lt;tr&gt;&lt;td&gt;Karawang&lt;/td&gt;</v>
      </c>
      <c r="L12" s="4" t="str">
        <f t="shared" si="0"/>
        <v>&lt;td&gt;Central Mandiri Technik&lt;/td&gt;</v>
      </c>
      <c r="M12" s="4" t="str">
        <f t="shared" si="0"/>
        <v>&lt;td&gt;08121825426&lt;/td&gt;</v>
      </c>
      <c r="N12" s="4" t="str">
        <f t="shared" si="0"/>
        <v>&lt;td&gt;&lt;/td&gt;</v>
      </c>
      <c r="O12" s="4" t="str">
        <f t="shared" si="0"/>
        <v>&lt;td&gt;Perum Griya Mas Lestari Blok D4 No.16 Rt.029/09, Klari Karawang&lt;/td&gt;</v>
      </c>
      <c r="P12" s="4" t="str">
        <f t="shared" si="0"/>
        <v>&lt;td&gt;Sutaman&lt;/td&gt;</v>
      </c>
      <c r="Q12" s="4" t="str">
        <f t="shared" si="3"/>
        <v>&lt;td&gt;&lt;align="center"&gt;Aktif&lt;/align&gt;&lt;/td&gt;&lt;/tr&gt;</v>
      </c>
      <c r="R12" s="4" t="str">
        <f t="shared" si="1"/>
        <v>&lt;td&gt;&lt;/td&gt;&lt;/tr&gt;</v>
      </c>
      <c r="U12" s="4" t="str">
        <f t="shared" si="4"/>
        <v>&lt;tr&gt;&lt;td&gt;Karawang&lt;/td&gt;&lt;td&gt;Central Mandiri Technik&lt;/td&gt;&lt;td&gt;08121825426&lt;/td&gt;&lt;td&gt;&lt;/td&gt;&lt;td&gt;Perum Griya Mas Lestari Blok D4 No.16 Rt.029/09, Klari Karawang&lt;/td&gt;&lt;td&gt;Sutaman&lt;/td&gt;&lt;td&gt;&lt;align="center"&gt;Aktif&lt;/align&gt;&lt;/td&gt;&lt;/tr&gt;</v>
      </c>
    </row>
    <row r="13" spans="1:21" s="4" customFormat="1" x14ac:dyDescent="0.3">
      <c r="A13" s="4" t="s">
        <v>17</v>
      </c>
      <c r="B13" s="4" t="s">
        <v>57</v>
      </c>
      <c r="C13" s="4" t="s">
        <v>58</v>
      </c>
      <c r="D13" s="4" t="s">
        <v>59</v>
      </c>
      <c r="F13" s="4" t="s">
        <v>60</v>
      </c>
      <c r="G13" s="4" t="s">
        <v>51</v>
      </c>
      <c r="H13" s="4" t="s">
        <v>1514</v>
      </c>
      <c r="I13" s="5"/>
      <c r="J13" s="3"/>
      <c r="K13" s="4" t="str">
        <f t="shared" si="2"/>
        <v>&lt;tr&gt;&lt;td&gt;Cilegon&lt;/td&gt;</v>
      </c>
      <c r="L13" s="4" t="str">
        <f t="shared" si="0"/>
        <v>&lt;td&gt;Mandiri Jaya Elektronik Cilegon&lt;/td&gt;</v>
      </c>
      <c r="M13" s="4" t="str">
        <f t="shared" si="0"/>
        <v>&lt;td&gt;0254-395123&lt;br&gt; 0878-83717277&lt;/td&gt;</v>
      </c>
      <c r="N13" s="4" t="str">
        <f t="shared" si="0"/>
        <v>&lt;td&gt;&lt;/td&gt;</v>
      </c>
      <c r="O13" s="4" t="str">
        <f t="shared" si="0"/>
        <v>&lt;td&gt;Komp Pci Blok E2 No.5 Cilegon&lt;/td&gt;</v>
      </c>
      <c r="P13" s="4" t="str">
        <f t="shared" si="0"/>
        <v>&lt;td&gt;Henry Gunawan&lt;/td&gt;</v>
      </c>
      <c r="Q13" s="4" t="str">
        <f t="shared" si="3"/>
        <v>&lt;td&gt;&lt;align="center"&gt;Aktif&lt;/align&gt;&lt;/td&gt;&lt;/tr&gt;</v>
      </c>
      <c r="R13" s="4" t="str">
        <f t="shared" si="1"/>
        <v>&lt;td&gt;&lt;/td&gt;&lt;/tr&gt;</v>
      </c>
      <c r="U13" s="4" t="str">
        <f t="shared" si="4"/>
        <v>&lt;tr&gt;&lt;td&gt;Cilegon&lt;/td&gt;&lt;td&gt;Mandiri Jaya Elektronik Cilegon&lt;/td&gt;&lt;td&gt;0254-395123&lt;br&gt; 0878-83717277&lt;/td&gt;&lt;td&gt;&lt;/td&gt;&lt;td&gt;Komp Pci Blok E2 No.5 Cilegon&lt;/td&gt;&lt;td&gt;Henry Gunawan&lt;/td&gt;&lt;td&gt;&lt;align="center"&gt;Aktif&lt;/align&gt;&lt;/td&gt;&lt;/tr&gt;</v>
      </c>
    </row>
    <row r="14" spans="1:21" s="4" customFormat="1" x14ac:dyDescent="0.3">
      <c r="A14" s="4" t="s">
        <v>17</v>
      </c>
      <c r="B14" s="4" t="s">
        <v>61</v>
      </c>
      <c r="C14" s="4" t="s">
        <v>62</v>
      </c>
      <c r="D14" s="4" t="s">
        <v>63</v>
      </c>
      <c r="F14" s="4" t="s">
        <v>64</v>
      </c>
      <c r="G14" s="4" t="s">
        <v>65</v>
      </c>
      <c r="H14" s="4" t="s">
        <v>1514</v>
      </c>
      <c r="I14" s="5"/>
      <c r="J14" s="3"/>
      <c r="K14" s="4" t="str">
        <f t="shared" si="2"/>
        <v>&lt;tr&gt;&lt;td&gt;Kalibata&lt;/td&gt;</v>
      </c>
      <c r="L14" s="4" t="str">
        <f t="shared" si="0"/>
        <v>&lt;td&gt;Mulia Agung&lt;/td&gt;</v>
      </c>
      <c r="M14" s="4" t="str">
        <f t="shared" si="0"/>
        <v>&lt;td&gt;0818-08075031&lt;/td&gt;</v>
      </c>
      <c r="N14" s="4" t="str">
        <f t="shared" si="0"/>
        <v>&lt;td&gt;&lt;/td&gt;</v>
      </c>
      <c r="O14" s="4" t="str">
        <f t="shared" si="0"/>
        <v>&lt;td&gt;Jl. Kalibata Timur 1 Rt 1/8 No. 1 Kalibata, Pancoran, Jakarta Selatan&lt;/td&gt;</v>
      </c>
      <c r="P14" s="4" t="str">
        <f t="shared" si="0"/>
        <v>&lt;td&gt;Marsono&lt;/td&gt;</v>
      </c>
      <c r="Q14" s="4" t="str">
        <f t="shared" si="3"/>
        <v>&lt;td&gt;&lt;align="center"&gt;Aktif&lt;/align&gt;&lt;/td&gt;&lt;/tr&gt;</v>
      </c>
      <c r="R14" s="4" t="str">
        <f t="shared" si="1"/>
        <v>&lt;td&gt;&lt;/td&gt;&lt;/tr&gt;</v>
      </c>
      <c r="U14" s="4" t="str">
        <f t="shared" si="4"/>
        <v>&lt;tr&gt;&lt;td&gt;Kalibata&lt;/td&gt;&lt;td&gt;Mulia Agung&lt;/td&gt;&lt;td&gt;0818-08075031&lt;/td&gt;&lt;td&gt;&lt;/td&gt;&lt;td&gt;Jl. Kalibata Timur 1 Rt 1/8 No. 1 Kalibata, Pancoran, Jakarta Selatan&lt;/td&gt;&lt;td&gt;Marsono&lt;/td&gt;&lt;td&gt;&lt;align="center"&gt;Aktif&lt;/align&gt;&lt;/td&gt;&lt;/tr&gt;</v>
      </c>
    </row>
    <row r="15" spans="1:21" s="4" customFormat="1" x14ac:dyDescent="0.3">
      <c r="A15" s="4" t="s">
        <v>17</v>
      </c>
      <c r="B15" s="4" t="s">
        <v>66</v>
      </c>
      <c r="C15" s="4" t="s">
        <v>62</v>
      </c>
      <c r="D15" s="4" t="s">
        <v>67</v>
      </c>
      <c r="F15" s="4" t="s">
        <v>68</v>
      </c>
      <c r="G15" s="4" t="s">
        <v>65</v>
      </c>
      <c r="H15" s="4" t="s">
        <v>1514</v>
      </c>
      <c r="I15" s="5"/>
      <c r="J15" s="3"/>
      <c r="K15" s="4" t="str">
        <f t="shared" si="2"/>
        <v>&lt;tr&gt;&lt;td&gt;Bekasi&lt;/td&gt;</v>
      </c>
      <c r="L15" s="4" t="str">
        <f t="shared" si="0"/>
        <v>&lt;td&gt;Mulia Agung&lt;/td&gt;</v>
      </c>
      <c r="M15" s="4" t="str">
        <f t="shared" si="0"/>
        <v>&lt;td&gt;0896-50643897&lt;/td&gt;</v>
      </c>
      <c r="N15" s="4" t="str">
        <f t="shared" si="0"/>
        <v>&lt;td&gt;&lt;/td&gt;</v>
      </c>
      <c r="O15" s="4" t="str">
        <f t="shared" si="0"/>
        <v>&lt;td&gt;Jl. Nusa Indah 5 Blok C 5 No. 12A, Harapan Baru Regensi Kota Baru Bekasi Barat 17133&lt;/td&gt;</v>
      </c>
      <c r="P15" s="4" t="str">
        <f t="shared" si="0"/>
        <v>&lt;td&gt;Marsono&lt;/td&gt;</v>
      </c>
      <c r="Q15" s="4" t="str">
        <f t="shared" si="3"/>
        <v>&lt;td&gt;&lt;align="center"&gt;Aktif&lt;/align&gt;&lt;/td&gt;&lt;/tr&gt;</v>
      </c>
      <c r="R15" s="4" t="str">
        <f t="shared" si="1"/>
        <v>&lt;td&gt;&lt;/td&gt;&lt;/tr&gt;</v>
      </c>
      <c r="U15" s="4" t="str">
        <f t="shared" si="4"/>
        <v>&lt;tr&gt;&lt;td&gt;Bekasi&lt;/td&gt;&lt;td&gt;Mulia Agung&lt;/td&gt;&lt;td&gt;0896-50643897&lt;/td&gt;&lt;td&gt;&lt;/td&gt;&lt;td&gt;Jl. Nusa Indah 5 Blok C 5 No. 12A, Harapan Baru Regensi Kota Baru Bekasi Barat 17133&lt;/td&gt;&lt;td&gt;Marsono&lt;/td&gt;&lt;td&gt;&lt;align="center"&gt;Aktif&lt;/align&gt;&lt;/td&gt;&lt;/tr&gt;</v>
      </c>
    </row>
    <row r="16" spans="1:21" s="4" customFormat="1" x14ac:dyDescent="0.3">
      <c r="A16" s="4" t="s">
        <v>17</v>
      </c>
      <c r="B16" s="4" t="s">
        <v>69</v>
      </c>
      <c r="C16" s="4" t="s">
        <v>70</v>
      </c>
      <c r="D16" s="4" t="s">
        <v>71</v>
      </c>
      <c r="F16" s="4" t="s">
        <v>72</v>
      </c>
      <c r="G16" s="4" t="s">
        <v>73</v>
      </c>
      <c r="H16" s="4" t="s">
        <v>1514</v>
      </c>
      <c r="I16" s="5"/>
      <c r="J16" s="3"/>
      <c r="K16" s="4" t="str">
        <f t="shared" si="2"/>
        <v>&lt;tr&gt;&lt;td&gt;Jonggol&lt;/td&gt;</v>
      </c>
      <c r="L16" s="4" t="str">
        <f t="shared" si="0"/>
        <v>&lt;td&gt;PT. Sutrindo Mas Group&lt;/td&gt;</v>
      </c>
      <c r="M16" s="4" t="str">
        <f t="shared" si="0"/>
        <v>&lt;td&gt;021-22949339&lt;br&gt;0881-1181986&lt;/td&gt;</v>
      </c>
      <c r="N16" s="4" t="str">
        <f t="shared" si="0"/>
        <v>&lt;td&gt;&lt;/td&gt;</v>
      </c>
      <c r="O16" s="4" t="str">
        <f t="shared" si="0"/>
        <v>&lt;td&gt;Citra Indah Bukit Shoping Street Blok Ss-06/10 Rt. 007/009 Jonggol &lt;/td&gt;</v>
      </c>
      <c r="P16" s="4" t="str">
        <f t="shared" si="0"/>
        <v>&lt;td&gt;Sutrisno&lt;/td&gt;</v>
      </c>
      <c r="Q16" s="4" t="str">
        <f t="shared" si="3"/>
        <v>&lt;td&gt;&lt;align="center"&gt;Aktif&lt;/align&gt;&lt;/td&gt;&lt;/tr&gt;</v>
      </c>
      <c r="R16" s="4" t="str">
        <f t="shared" si="1"/>
        <v>&lt;td&gt;&lt;/td&gt;&lt;/tr&gt;</v>
      </c>
      <c r="U16" s="4" t="str">
        <f t="shared" si="4"/>
        <v>&lt;tr&gt;&lt;td&gt;Jonggol&lt;/td&gt;&lt;td&gt;PT. Sutrindo Mas Group&lt;/td&gt;&lt;td&gt;021-22949339&lt;br&gt;0881-1181986&lt;/td&gt;&lt;td&gt;&lt;/td&gt;&lt;td&gt;Citra Indah Bukit Shoping Street Blok Ss-06/10 Rt. 007/009 Jonggol &lt;/td&gt;&lt;td&gt;Sutrisno&lt;/td&gt;&lt;td&gt;&lt;align="center"&gt;Aktif&lt;/align&gt;&lt;/td&gt;&lt;/tr&gt;</v>
      </c>
    </row>
    <row r="17" spans="1:21" s="4" customFormat="1" x14ac:dyDescent="0.3">
      <c r="A17" s="4" t="s">
        <v>17</v>
      </c>
      <c r="B17" s="4" t="s">
        <v>66</v>
      </c>
      <c r="C17" s="4" t="s">
        <v>74</v>
      </c>
      <c r="D17" s="4" t="s">
        <v>75</v>
      </c>
      <c r="E17" s="4" t="s">
        <v>76</v>
      </c>
      <c r="F17" s="4" t="s">
        <v>77</v>
      </c>
      <c r="G17" s="4" t="s">
        <v>78</v>
      </c>
      <c r="H17" s="4" t="s">
        <v>1514</v>
      </c>
      <c r="I17" s="5"/>
      <c r="J17" s="3"/>
      <c r="K17" s="4" t="str">
        <f t="shared" si="2"/>
        <v>&lt;tr&gt;&lt;td&gt;Bekasi&lt;/td&gt;</v>
      </c>
      <c r="L17" s="4" t="str">
        <f t="shared" si="0"/>
        <v>&lt;td&gt;Surya Permata Teknik&lt;/td&gt;</v>
      </c>
      <c r="M17" s="4" t="str">
        <f t="shared" si="0"/>
        <v>&lt;td&gt;021-82420448&lt;/td&gt;</v>
      </c>
      <c r="N17" s="4" t="str">
        <f t="shared" si="0"/>
        <v>&lt;td&gt;0821-0179346&lt;br&gt;Husein&lt;/td&gt;</v>
      </c>
      <c r="O17" s="4" t="str">
        <f t="shared" si="0"/>
        <v>&lt;td&gt;Komp. Surya Permata Indah Blok A-2 No. 8, Bekasi&lt;/td&gt;</v>
      </c>
      <c r="P17" s="4" t="str">
        <f t="shared" si="0"/>
        <v>&lt;td&gt;Wahyu Hidayat&lt;/td&gt;</v>
      </c>
      <c r="Q17" s="4" t="str">
        <f t="shared" si="3"/>
        <v>&lt;td&gt;&lt;align="center"&gt;Aktif&lt;/align&gt;&lt;/td&gt;&lt;/tr&gt;</v>
      </c>
      <c r="R17" s="4" t="str">
        <f t="shared" si="1"/>
        <v>&lt;td&gt;&lt;/td&gt;&lt;/tr&gt;</v>
      </c>
      <c r="U17" s="4" t="str">
        <f t="shared" si="4"/>
        <v>&lt;tr&gt;&lt;td&gt;Bekasi&lt;/td&gt;&lt;td&gt;Surya Permata Teknik&lt;/td&gt;&lt;td&gt;021-82420448&lt;/td&gt;&lt;td&gt;0821-0179346&lt;br&gt;Husein&lt;/td&gt;&lt;td&gt;Komp. Surya Permata Indah Blok A-2 No. 8, Bekasi&lt;/td&gt;&lt;td&gt;Wahyu Hidayat&lt;/td&gt;&lt;td&gt;&lt;align="center"&gt;Aktif&lt;/align&gt;&lt;/td&gt;&lt;/tr&gt;</v>
      </c>
    </row>
    <row r="18" spans="1:21" s="4" customFormat="1" x14ac:dyDescent="0.3">
      <c r="A18" s="4" t="s">
        <v>17</v>
      </c>
      <c r="B18" s="4" t="s">
        <v>79</v>
      </c>
      <c r="C18" s="4" t="s">
        <v>80</v>
      </c>
      <c r="D18" s="4" t="s">
        <v>81</v>
      </c>
      <c r="E18" s="4" t="s">
        <v>82</v>
      </c>
      <c r="F18" s="4" t="s">
        <v>83</v>
      </c>
      <c r="G18" s="4" t="s">
        <v>84</v>
      </c>
      <c r="H18" s="4" t="s">
        <v>1514</v>
      </c>
      <c r="I18" s="5"/>
      <c r="J18" s="3"/>
      <c r="K18" s="4" t="str">
        <f t="shared" si="2"/>
        <v>&lt;tr&gt;&lt;td&gt;Serang&lt;/td&gt;</v>
      </c>
      <c r="L18" s="4" t="str">
        <f t="shared" si="0"/>
        <v>&lt;td&gt;Yanto Service&lt;/td&gt;</v>
      </c>
      <c r="M18" s="4" t="str">
        <f t="shared" si="0"/>
        <v>&lt;td&gt;0254-211914&lt;/td&gt;</v>
      </c>
      <c r="N18" s="4" t="str">
        <f t="shared" si="0"/>
        <v>&lt;td&gt;0812-1991692 &lt;/td&gt;</v>
      </c>
      <c r="O18" s="4" t="str">
        <f t="shared" si="0"/>
        <v>&lt;td&gt;Jl Trip Jamak Sari Kud, Rt 01/03, Serang - Banten&lt;/td&gt;</v>
      </c>
      <c r="P18" s="4" t="str">
        <f t="shared" si="0"/>
        <v>&lt;td&gt;Endan Wuryanto&lt;/td&gt;</v>
      </c>
      <c r="Q18" s="4" t="str">
        <f t="shared" si="3"/>
        <v>&lt;td&gt;&lt;align="center"&gt;Aktif&lt;/align&gt;&lt;/td&gt;&lt;/tr&gt;</v>
      </c>
      <c r="R18" s="4" t="str">
        <f t="shared" si="1"/>
        <v>&lt;td&gt;&lt;/td&gt;&lt;/tr&gt;</v>
      </c>
      <c r="U18" s="4" t="str">
        <f t="shared" si="4"/>
        <v>&lt;tr&gt;&lt;td&gt;Serang&lt;/td&gt;&lt;td&gt;Yanto Service&lt;/td&gt;&lt;td&gt;0254-211914&lt;/td&gt;&lt;td&gt;0812-1991692 &lt;/td&gt;&lt;td&gt;Jl Trip Jamak Sari Kud, Rt 01/03, Serang - Banten&lt;/td&gt;&lt;td&gt;Endan Wuryanto&lt;/td&gt;&lt;td&gt;&lt;align="center"&gt;Aktif&lt;/align&gt;&lt;/td&gt;&lt;/tr&gt;</v>
      </c>
    </row>
    <row r="19" spans="1:21" s="4" customFormat="1" x14ac:dyDescent="0.3">
      <c r="A19" s="4" t="s">
        <v>17</v>
      </c>
      <c r="B19" s="4" t="s">
        <v>42</v>
      </c>
      <c r="C19" s="4" t="s">
        <v>85</v>
      </c>
      <c r="D19" s="4" t="s">
        <v>86</v>
      </c>
      <c r="E19" s="4" t="s">
        <v>87</v>
      </c>
      <c r="F19" s="4" t="s">
        <v>88</v>
      </c>
      <c r="G19" s="4" t="s">
        <v>89</v>
      </c>
      <c r="H19" s="4" t="s">
        <v>1514</v>
      </c>
      <c r="I19" s="5"/>
      <c r="J19" s="3"/>
      <c r="K19" s="4" t="str">
        <f t="shared" si="2"/>
        <v>&lt;tr&gt;&lt;td&gt;Jakarta Selatan&lt;/td&gt;</v>
      </c>
      <c r="L19" s="4" t="str">
        <f t="shared" ref="L19:L82" si="5">$K$1&amp;C19&amp;$L$1</f>
        <v>&lt;td&gt;CV. Global&lt;/td&gt;</v>
      </c>
      <c r="M19" s="4" t="str">
        <f t="shared" ref="M19:M82" si="6">$K$1&amp;D19&amp;$L$1</f>
        <v>&lt;td&gt;021-7363352&lt;br&gt;021-73887561&lt;/td&gt;</v>
      </c>
      <c r="N19" s="4" t="str">
        <f t="shared" ref="N19:N82" si="7">$K$1&amp;E19&amp;$L$1</f>
        <v>&lt;td&gt;0878-82158459&lt;br&gt;0815-10450883&lt;/td&gt;</v>
      </c>
      <c r="O19" s="4" t="str">
        <f t="shared" ref="O19:O82" si="8">$K$1&amp;F19&amp;$L$1</f>
        <v>&lt;td&gt;Jl. Rc. Veteran No. 21 Rt 3 / 11, Bintaro&lt;/td&gt;</v>
      </c>
      <c r="P19" s="4" t="str">
        <f t="shared" ref="P19:P82" si="9">$K$1&amp;G19&amp;$L$1</f>
        <v>&lt;td&gt;Awang Setiadia&lt;/td&gt;</v>
      </c>
      <c r="Q19" s="4" t="str">
        <f t="shared" si="3"/>
        <v>&lt;td&gt;&lt;align="center"&gt;Aktif&lt;/align&gt;&lt;/td&gt;&lt;/tr&gt;</v>
      </c>
      <c r="R19" s="4" t="str">
        <f t="shared" si="1"/>
        <v>&lt;td&gt;&lt;/td&gt;&lt;/tr&gt;</v>
      </c>
      <c r="U19" s="4" t="str">
        <f t="shared" si="4"/>
        <v>&lt;tr&gt;&lt;td&gt;Jakarta Selatan&lt;/td&gt;&lt;td&gt;CV. Global&lt;/td&gt;&lt;td&gt;021-7363352&lt;br&gt;021-73887561&lt;/td&gt;&lt;td&gt;0878-82158459&lt;br&gt;0815-10450883&lt;/td&gt;&lt;td&gt;Jl. Rc. Veteran No. 21 Rt 3 / 11, Bintaro&lt;/td&gt;&lt;td&gt;Awang Setiadia&lt;/td&gt;&lt;td&gt;&lt;align="center"&gt;Aktif&lt;/align&gt;&lt;/td&gt;&lt;/tr&gt;</v>
      </c>
    </row>
    <row r="20" spans="1:21" s="4" customFormat="1" x14ac:dyDescent="0.3">
      <c r="A20" s="4" t="s">
        <v>17</v>
      </c>
      <c r="B20" s="4" t="s">
        <v>90</v>
      </c>
      <c r="C20" s="4" t="s">
        <v>91</v>
      </c>
      <c r="D20" s="4" t="s">
        <v>92</v>
      </c>
      <c r="F20" s="4" t="s">
        <v>93</v>
      </c>
      <c r="G20" s="4" t="s">
        <v>94</v>
      </c>
      <c r="H20" s="4" t="s">
        <v>1514</v>
      </c>
      <c r="I20" s="5"/>
      <c r="J20" s="3"/>
      <c r="K20" s="4" t="str">
        <f t="shared" si="2"/>
        <v>&lt;tr&gt;&lt;td&gt;Jakarta Utara&lt;/td&gt;</v>
      </c>
      <c r="L20" s="4" t="str">
        <f t="shared" si="5"/>
        <v>&lt;td&gt;Avies Electro&lt;/td&gt;</v>
      </c>
      <c r="M20" s="4" t="str">
        <f t="shared" si="6"/>
        <v>&lt;td&gt;0858-91644449&lt;br&gt;0857-15333375&lt;/td&gt;</v>
      </c>
      <c r="N20" s="4" t="str">
        <f t="shared" si="7"/>
        <v>&lt;td&gt;&lt;/td&gt;</v>
      </c>
      <c r="O20" s="4" t="str">
        <f t="shared" si="8"/>
        <v>&lt;td&gt;Jl. Raya Tipar Cakung Rt 09/02 No. 11 Kel. Sukapura, Kec. Cilincing - Jakarta Utara&lt;/td&gt;</v>
      </c>
      <c r="P20" s="4" t="str">
        <f t="shared" si="9"/>
        <v>&lt;td&gt;Abd Hafiz&lt;/td&gt;</v>
      </c>
      <c r="Q20" s="4" t="str">
        <f t="shared" si="3"/>
        <v>&lt;td&gt;&lt;align="center"&gt;Aktif&lt;/align&gt;&lt;/td&gt;&lt;/tr&gt;</v>
      </c>
      <c r="R20" s="4" t="str">
        <f t="shared" si="1"/>
        <v>&lt;td&gt;&lt;/td&gt;&lt;/tr&gt;</v>
      </c>
      <c r="U20" s="4" t="str">
        <f t="shared" si="4"/>
        <v>&lt;tr&gt;&lt;td&gt;Jakarta Utara&lt;/td&gt;&lt;td&gt;Avies Electro&lt;/td&gt;&lt;td&gt;0858-91644449&lt;br&gt;0857-15333375&lt;/td&gt;&lt;td&gt;&lt;/td&gt;&lt;td&gt;Jl. Raya Tipar Cakung Rt 09/02 No. 11 Kel. Sukapura, Kec. Cilincing - Jakarta Utara&lt;/td&gt;&lt;td&gt;Abd Hafiz&lt;/td&gt;&lt;td&gt;&lt;align="center"&gt;Aktif&lt;/align&gt;&lt;/td&gt;&lt;/tr&gt;</v>
      </c>
    </row>
    <row r="21" spans="1:21" s="4" customFormat="1" x14ac:dyDescent="0.3">
      <c r="A21" s="4" t="s">
        <v>17</v>
      </c>
      <c r="B21" s="4" t="s">
        <v>95</v>
      </c>
      <c r="C21" s="4" t="s">
        <v>96</v>
      </c>
      <c r="D21" s="4" t="s">
        <v>97</v>
      </c>
      <c r="E21" s="4" t="s">
        <v>98</v>
      </c>
      <c r="F21" s="4" t="s">
        <v>99</v>
      </c>
      <c r="G21" s="4" t="s">
        <v>100</v>
      </c>
      <c r="H21" s="4" t="s">
        <v>1514</v>
      </c>
      <c r="I21" s="5"/>
      <c r="J21" s="3"/>
      <c r="K21" s="4" t="str">
        <f t="shared" si="2"/>
        <v>&lt;tr&gt;&lt;td&gt;Tambun&lt;/td&gt;</v>
      </c>
      <c r="L21" s="4" t="str">
        <f t="shared" si="5"/>
        <v>&lt;td&gt;Ananda Service&lt;/td&gt;</v>
      </c>
      <c r="M21" s="4" t="str">
        <f t="shared" si="6"/>
        <v>&lt;td&gt;0812-8728615&lt;/td&gt;</v>
      </c>
      <c r="N21" s="4" t="str">
        <f t="shared" si="7"/>
        <v>&lt;td&gt;0815-86486686&lt;/td&gt;</v>
      </c>
      <c r="O21" s="4" t="str">
        <f t="shared" si="8"/>
        <v>&lt;td&gt;Villa Bekasi Indah 1 Blok B18 No.33 Mangun Jaya Tambun&lt;/td&gt;</v>
      </c>
      <c r="P21" s="4" t="str">
        <f t="shared" si="9"/>
        <v>&lt;td&gt;Sumaryanto&lt;/td&gt;</v>
      </c>
      <c r="Q21" s="4" t="str">
        <f t="shared" si="3"/>
        <v>&lt;td&gt;&lt;align="center"&gt;Aktif&lt;/align&gt;&lt;/td&gt;&lt;/tr&gt;</v>
      </c>
      <c r="R21" s="4" t="str">
        <f t="shared" si="1"/>
        <v>&lt;td&gt;&lt;/td&gt;&lt;/tr&gt;</v>
      </c>
      <c r="U21" s="4" t="str">
        <f t="shared" si="4"/>
        <v>&lt;tr&gt;&lt;td&gt;Tambun&lt;/td&gt;&lt;td&gt;Ananda Service&lt;/td&gt;&lt;td&gt;0812-8728615&lt;/td&gt;&lt;td&gt;0815-86486686&lt;/td&gt;&lt;td&gt;Villa Bekasi Indah 1 Blok B18 No.33 Mangun Jaya Tambun&lt;/td&gt;&lt;td&gt;Sumaryanto&lt;/td&gt;&lt;td&gt;&lt;align="center"&gt;Aktif&lt;/align&gt;&lt;/td&gt;&lt;/tr&gt;</v>
      </c>
    </row>
    <row r="22" spans="1:21" s="4" customFormat="1" x14ac:dyDescent="0.3">
      <c r="A22" s="4" t="s">
        <v>17</v>
      </c>
      <c r="B22" s="4" t="s">
        <v>18</v>
      </c>
      <c r="C22" s="4" t="s">
        <v>101</v>
      </c>
      <c r="D22" s="4" t="s">
        <v>102</v>
      </c>
      <c r="F22" s="4" t="s">
        <v>103</v>
      </c>
      <c r="G22" s="4" t="s">
        <v>36</v>
      </c>
      <c r="H22" s="4" t="s">
        <v>1514</v>
      </c>
      <c r="I22" s="5"/>
      <c r="J22" s="3"/>
      <c r="K22" s="4" t="str">
        <f t="shared" si="2"/>
        <v>&lt;tr&gt;&lt;td&gt;Tangerang&lt;/td&gt;</v>
      </c>
      <c r="L22" s="4" t="str">
        <f t="shared" si="5"/>
        <v>&lt;td&gt;Berkat Service 2&lt;/td&gt;</v>
      </c>
      <c r="M22" s="4" t="str">
        <f t="shared" si="6"/>
        <v>&lt;td&gt;02154356738&lt;br&gt;021-99228481&lt;/td&gt;</v>
      </c>
      <c r="N22" s="4" t="str">
        <f t="shared" si="7"/>
        <v>&lt;td&gt;&lt;/td&gt;</v>
      </c>
      <c r="O22" s="4" t="str">
        <f t="shared" si="8"/>
        <v>&lt;td&gt;Jl.Husen Sastranegara Perum.Ruko Duta Garden Blok H1 No.10 Rt01/08 Tangerang&lt;/td&gt;</v>
      </c>
      <c r="P22" s="4" t="str">
        <f t="shared" si="9"/>
        <v>&lt;td&gt;Kwiedy Wijaya&lt;/td&gt;</v>
      </c>
      <c r="Q22" s="4" t="str">
        <f t="shared" si="3"/>
        <v>&lt;td&gt;&lt;align="center"&gt;Aktif&lt;/align&gt;&lt;/td&gt;&lt;/tr&gt;</v>
      </c>
      <c r="R22" s="4" t="str">
        <f t="shared" si="1"/>
        <v>&lt;td&gt;&lt;/td&gt;&lt;/tr&gt;</v>
      </c>
      <c r="U22" s="4" t="str">
        <f t="shared" si="4"/>
        <v>&lt;tr&gt;&lt;td&gt;Tangerang&lt;/td&gt;&lt;td&gt;Berkat Service 2&lt;/td&gt;&lt;td&gt;02154356738&lt;br&gt;021-99228481&lt;/td&gt;&lt;td&gt;&lt;/td&gt;&lt;td&gt;Jl.Husen Sastranegara Perum.Ruko Duta Garden Blok H1 No.10 Rt01/08 Tangerang&lt;/td&gt;&lt;td&gt;Kwiedy Wijaya&lt;/td&gt;&lt;td&gt;&lt;align="center"&gt;Aktif&lt;/align&gt;&lt;/td&gt;&lt;/tr&gt;</v>
      </c>
    </row>
    <row r="23" spans="1:21" s="4" customFormat="1" x14ac:dyDescent="0.3">
      <c r="A23" s="4" t="s">
        <v>17</v>
      </c>
      <c r="B23" s="4" t="s">
        <v>22</v>
      </c>
      <c r="C23" s="4" t="s">
        <v>104</v>
      </c>
      <c r="D23" s="4" t="s">
        <v>105</v>
      </c>
      <c r="E23" s="4" t="s">
        <v>106</v>
      </c>
      <c r="F23" s="4" t="s">
        <v>107</v>
      </c>
      <c r="G23" s="4" t="s">
        <v>108</v>
      </c>
      <c r="H23" s="4" t="s">
        <v>1515</v>
      </c>
      <c r="I23" s="5"/>
      <c r="J23" s="3"/>
      <c r="K23" s="4" t="str">
        <f t="shared" si="2"/>
        <v>&lt;tr&gt;&lt;td&gt;Bogor&lt;/td&gt;</v>
      </c>
      <c r="L23" s="4" t="str">
        <f t="shared" si="5"/>
        <v>&lt;td&gt;Ridho Teknik&lt;/td&gt;</v>
      </c>
      <c r="M23" s="4" t="str">
        <f t="shared" si="6"/>
        <v>&lt;td&gt;0878-78609731&lt;/td&gt;</v>
      </c>
      <c r="N23" s="4" t="str">
        <f t="shared" si="7"/>
        <v>&lt;td&gt;0819-05410249&lt;/td&gt;</v>
      </c>
      <c r="O23" s="4" t="str">
        <f t="shared" si="8"/>
        <v>&lt;td&gt;Bogor Raya Permai Blok Fc 4 No 6 Kel Curuk , Bogor Barat&lt;/td&gt;</v>
      </c>
      <c r="P23" s="4" t="str">
        <f t="shared" si="9"/>
        <v>&lt;td&gt;Yoris Febriyanto M &lt;/td&gt;</v>
      </c>
      <c r="Q23" s="4" t="str">
        <f t="shared" si="3"/>
        <v>&lt;td&gt;&lt;align="center"&gt;Pasif&lt;/align&gt;&lt;/td&gt;&lt;/tr&gt;</v>
      </c>
      <c r="R23" s="4" t="str">
        <f t="shared" si="1"/>
        <v>&lt;td&gt;&lt;/td&gt;&lt;/tr&gt;</v>
      </c>
      <c r="U23" s="4" t="str">
        <f t="shared" si="4"/>
        <v>&lt;tr&gt;&lt;td&gt;Bogor&lt;/td&gt;&lt;td&gt;Ridho Teknik&lt;/td&gt;&lt;td&gt;0878-78609731&lt;/td&gt;&lt;td&gt;0819-05410249&lt;/td&gt;&lt;td&gt;Bogor Raya Permai Blok Fc 4 No 6 Kel Curuk , Bogor Barat&lt;/td&gt;&lt;td&gt;Yoris Febriyanto M &lt;/td&gt;&lt;td&gt;&lt;align="center"&gt;Pasif&lt;/align&gt;&lt;/td&gt;&lt;/tr&gt;</v>
      </c>
    </row>
    <row r="24" spans="1:21" s="4" customFormat="1" x14ac:dyDescent="0.3">
      <c r="A24" s="4" t="s">
        <v>17</v>
      </c>
      <c r="B24" s="4" t="s">
        <v>109</v>
      </c>
      <c r="C24" s="4" t="s">
        <v>110</v>
      </c>
      <c r="D24" s="4" t="s">
        <v>111</v>
      </c>
      <c r="E24" s="4" t="s">
        <v>112</v>
      </c>
      <c r="F24" s="4" t="s">
        <v>113</v>
      </c>
      <c r="G24" s="4" t="s">
        <v>114</v>
      </c>
      <c r="H24" s="4" t="s">
        <v>1514</v>
      </c>
      <c r="I24" s="5"/>
      <c r="J24" s="3"/>
      <c r="K24" s="4" t="str">
        <f t="shared" si="2"/>
        <v>&lt;tr&gt;&lt;td&gt;Cileungsi&lt;/td&gt;</v>
      </c>
      <c r="L24" s="4" t="str">
        <f t="shared" si="5"/>
        <v>&lt;td&gt;Sagita Tehnik&lt;/td&gt;</v>
      </c>
      <c r="M24" s="4" t="str">
        <f t="shared" si="6"/>
        <v>&lt;td&gt;021-82435876&lt;/td&gt;</v>
      </c>
      <c r="N24" s="4" t="str">
        <f t="shared" si="7"/>
        <v>&lt;td&gt;0821-11666699&lt;/td&gt;</v>
      </c>
      <c r="O24" s="4" t="str">
        <f t="shared" si="8"/>
        <v>&lt;td&gt;Perum Bumi Mutiara Blok J3 No. 11, Desa Bojong Kulur, Gunung Putri, Bogor&lt;/td&gt;</v>
      </c>
      <c r="P24" s="4" t="str">
        <f t="shared" si="9"/>
        <v>&lt;td&gt;Amzar&lt;/td&gt;</v>
      </c>
      <c r="Q24" s="4" t="str">
        <f t="shared" si="3"/>
        <v>&lt;td&gt;&lt;align="center"&gt;Aktif&lt;/align&gt;&lt;/td&gt;&lt;/tr&gt;</v>
      </c>
      <c r="R24" s="4" t="str">
        <f t="shared" si="1"/>
        <v>&lt;td&gt;&lt;/td&gt;&lt;/tr&gt;</v>
      </c>
      <c r="U24" s="4" t="str">
        <f t="shared" si="4"/>
        <v>&lt;tr&gt;&lt;td&gt;Cileungsi&lt;/td&gt;&lt;td&gt;Sagita Tehnik&lt;/td&gt;&lt;td&gt;021-82435876&lt;/td&gt;&lt;td&gt;0821-11666699&lt;/td&gt;&lt;td&gt;Perum Bumi Mutiara Blok J3 No. 11, Desa Bojong Kulur, Gunung Putri, Bogor&lt;/td&gt;&lt;td&gt;Amzar&lt;/td&gt;&lt;td&gt;&lt;align="center"&gt;Aktif&lt;/align&gt;&lt;/td&gt;&lt;/tr&gt;</v>
      </c>
    </row>
    <row r="25" spans="1:21" s="4" customFormat="1" x14ac:dyDescent="0.3">
      <c r="A25" s="4" t="s">
        <v>17</v>
      </c>
      <c r="B25" s="4" t="s">
        <v>115</v>
      </c>
      <c r="C25" s="4" t="s">
        <v>116</v>
      </c>
      <c r="D25" s="4" t="s">
        <v>117</v>
      </c>
      <c r="E25" s="4" t="s">
        <v>118</v>
      </c>
      <c r="F25" s="4" t="s">
        <v>119</v>
      </c>
      <c r="G25" s="4" t="s">
        <v>120</v>
      </c>
      <c r="H25" s="4" t="s">
        <v>1514</v>
      </c>
      <c r="I25" s="5"/>
      <c r="J25" s="3"/>
      <c r="K25" s="4" t="str">
        <f t="shared" si="2"/>
        <v>&lt;tr&gt;&lt;td&gt;Babelan&lt;/td&gt;</v>
      </c>
      <c r="L25" s="4" t="str">
        <f t="shared" si="5"/>
        <v>&lt;td&gt;Buana Mitra Teknik&lt;/td&gt;</v>
      </c>
      <c r="M25" s="4" t="str">
        <f t="shared" si="6"/>
        <v>&lt;td&gt;0815-9475426&lt;/td&gt;</v>
      </c>
      <c r="N25" s="4" t="str">
        <f t="shared" si="7"/>
        <v>&lt;td&gt;0822-13180506&lt;/td&gt;</v>
      </c>
      <c r="O25" s="4" t="str">
        <f t="shared" si="8"/>
        <v>&lt;td&gt;Jl. Raya Babelan Rt 02/01 No.1 Kel. Kebalen, Kec. Babelan&lt;/td&gt;</v>
      </c>
      <c r="P25" s="4" t="str">
        <f t="shared" si="9"/>
        <v>&lt;td&gt;Record Marpaung&lt;/td&gt;</v>
      </c>
      <c r="Q25" s="4" t="str">
        <f t="shared" si="3"/>
        <v>&lt;td&gt;&lt;align="center"&gt;Aktif&lt;/align&gt;&lt;/td&gt;&lt;/tr&gt;</v>
      </c>
      <c r="R25" s="4" t="str">
        <f t="shared" si="1"/>
        <v>&lt;td&gt;&lt;/td&gt;&lt;/tr&gt;</v>
      </c>
      <c r="U25" s="4" t="str">
        <f t="shared" si="4"/>
        <v>&lt;tr&gt;&lt;td&gt;Babelan&lt;/td&gt;&lt;td&gt;Buana Mitra Teknik&lt;/td&gt;&lt;td&gt;0815-9475426&lt;/td&gt;&lt;td&gt;0822-13180506&lt;/td&gt;&lt;td&gt;Jl. Raya Babelan Rt 02/01 No.1 Kel. Kebalen, Kec. Babelan&lt;/td&gt;&lt;td&gt;Record Marpaung&lt;/td&gt;&lt;td&gt;&lt;align="center"&gt;Aktif&lt;/align&gt;&lt;/td&gt;&lt;/tr&gt;</v>
      </c>
    </row>
    <row r="26" spans="1:21" s="4" customFormat="1" x14ac:dyDescent="0.3">
      <c r="A26" s="4" t="s">
        <v>17</v>
      </c>
      <c r="B26" s="4" t="s">
        <v>121</v>
      </c>
      <c r="C26" s="4" t="s">
        <v>122</v>
      </c>
      <c r="D26" s="4" t="s">
        <v>123</v>
      </c>
      <c r="F26" s="4" t="s">
        <v>124</v>
      </c>
      <c r="G26" s="4" t="s">
        <v>125</v>
      </c>
      <c r="H26" s="4" t="s">
        <v>1514</v>
      </c>
      <c r="I26" s="5"/>
      <c r="J26" s="3"/>
      <c r="K26" s="4" t="str">
        <f t="shared" si="2"/>
        <v>&lt;tr&gt;&lt;td&gt;Cibarusah&lt;/td&gt;</v>
      </c>
      <c r="L26" s="4" t="str">
        <f t="shared" si="5"/>
        <v>&lt;td&gt;Arka Makmur Teknik&lt;/td&gt;</v>
      </c>
      <c r="M26" s="4" t="str">
        <f t="shared" si="6"/>
        <v>&lt;td&gt;0877-71718808 &lt;/td&gt;</v>
      </c>
      <c r="N26" s="4" t="str">
        <f t="shared" si="7"/>
        <v>&lt;td&gt;&lt;/td&gt;</v>
      </c>
      <c r="O26" s="4" t="str">
        <f t="shared" si="8"/>
        <v>&lt;td&gt;Perum Kota Serang Baru Blok B.72 No.22 Rt. 024/019 Ds. Sukaragam, Cikarang - Bekasi&lt;/td&gt;</v>
      </c>
      <c r="P26" s="4" t="str">
        <f t="shared" si="9"/>
        <v>&lt;td&gt;Eka Wahyu Andrianto&lt;/td&gt;</v>
      </c>
      <c r="Q26" s="4" t="str">
        <f t="shared" si="3"/>
        <v>&lt;td&gt;&lt;align="center"&gt;Aktif&lt;/align&gt;&lt;/td&gt;&lt;/tr&gt;</v>
      </c>
      <c r="R26" s="4" t="str">
        <f t="shared" si="1"/>
        <v>&lt;td&gt;&lt;/td&gt;&lt;/tr&gt;</v>
      </c>
      <c r="U26" s="4" t="str">
        <f t="shared" si="4"/>
        <v>&lt;tr&gt;&lt;td&gt;Cibarusah&lt;/td&gt;&lt;td&gt;Arka Makmur Teknik&lt;/td&gt;&lt;td&gt;0877-71718808 &lt;/td&gt;&lt;td&gt;&lt;/td&gt;&lt;td&gt;Perum Kota Serang Baru Blok B.72 No.22 Rt. 024/019 Ds. Sukaragam, Cikarang - Bekasi&lt;/td&gt;&lt;td&gt;Eka Wahyu Andrianto&lt;/td&gt;&lt;td&gt;&lt;align="center"&gt;Aktif&lt;/align&gt;&lt;/td&gt;&lt;/tr&gt;</v>
      </c>
    </row>
    <row r="27" spans="1:21" s="4" customFormat="1" x14ac:dyDescent="0.3">
      <c r="A27" s="4" t="s">
        <v>17</v>
      </c>
      <c r="B27" s="4" t="s">
        <v>126</v>
      </c>
      <c r="C27" s="4" t="s">
        <v>127</v>
      </c>
      <c r="D27" s="4" t="s">
        <v>128</v>
      </c>
      <c r="E27" s="4" t="s">
        <v>129</v>
      </c>
      <c r="F27" s="4" t="s">
        <v>130</v>
      </c>
      <c r="G27" s="4" t="s">
        <v>131</v>
      </c>
      <c r="H27" s="4" t="s">
        <v>1514</v>
      </c>
      <c r="I27" s="5"/>
      <c r="J27" s="3"/>
      <c r="K27" s="4" t="str">
        <f t="shared" si="2"/>
        <v>&lt;tr&gt;&lt;td&gt;Subang&lt;/td&gt;</v>
      </c>
      <c r="L27" s="4" t="str">
        <f t="shared" si="5"/>
        <v>&lt;td&gt;Abie Anugrah Service&lt;/td&gt;</v>
      </c>
      <c r="M27" s="4" t="str">
        <f t="shared" si="6"/>
        <v>&lt;td&gt;0260-421962&lt;/td&gt;</v>
      </c>
      <c r="N27" s="4" t="str">
        <f t="shared" si="7"/>
        <v>&lt;td&gt;0813-12393083&lt;/td&gt;</v>
      </c>
      <c r="O27" s="4" t="str">
        <f t="shared" si="8"/>
        <v>&lt;td&gt;Jl. Jaksa Ii Sukajaya (Plamboyan) No.9 D Subang&lt;/td&gt;</v>
      </c>
      <c r="P27" s="4" t="str">
        <f t="shared" si="9"/>
        <v>&lt;td&gt;Taofiq Abdai Rathony&lt;/td&gt;</v>
      </c>
      <c r="Q27" s="4" t="str">
        <f t="shared" si="3"/>
        <v>&lt;td&gt;&lt;align="center"&gt;Aktif&lt;/align&gt;&lt;/td&gt;&lt;/tr&gt;</v>
      </c>
      <c r="R27" s="4" t="str">
        <f t="shared" si="1"/>
        <v>&lt;td&gt;&lt;/td&gt;&lt;/tr&gt;</v>
      </c>
      <c r="U27" s="4" t="str">
        <f t="shared" si="4"/>
        <v>&lt;tr&gt;&lt;td&gt;Subang&lt;/td&gt;&lt;td&gt;Abie Anugrah Service&lt;/td&gt;&lt;td&gt;0260-421962&lt;/td&gt;&lt;td&gt;0813-12393083&lt;/td&gt;&lt;td&gt;Jl. Jaksa Ii Sukajaya (Plamboyan) No.9 D Subang&lt;/td&gt;&lt;td&gt;Taofiq Abdai Rathony&lt;/td&gt;&lt;td&gt;&lt;align="center"&gt;Aktif&lt;/align&gt;&lt;/td&gt;&lt;/tr&gt;</v>
      </c>
    </row>
    <row r="28" spans="1:21" s="4" customFormat="1" x14ac:dyDescent="0.3">
      <c r="A28" s="4" t="s">
        <v>132</v>
      </c>
      <c r="B28" s="4" t="s">
        <v>132</v>
      </c>
      <c r="C28" s="4" t="s">
        <v>133</v>
      </c>
      <c r="D28" s="4" t="s">
        <v>134</v>
      </c>
      <c r="F28" s="4" t="s">
        <v>135</v>
      </c>
      <c r="G28" s="4" t="s">
        <v>136</v>
      </c>
      <c r="H28" s="4" t="s">
        <v>1514</v>
      </c>
      <c r="I28" s="5"/>
      <c r="J28" s="3"/>
      <c r="K28" s="4" t="str">
        <f t="shared" si="2"/>
        <v>&lt;tr&gt;&lt;td&gt;Bandung&lt;/td&gt;</v>
      </c>
      <c r="L28" s="4" t="str">
        <f t="shared" si="5"/>
        <v>&lt;td&gt;Anugrah Prima Service&lt;/td&gt;</v>
      </c>
      <c r="M28" s="4" t="str">
        <f t="shared" si="6"/>
        <v>&lt;td&gt;022-77886657&lt;/td&gt;</v>
      </c>
      <c r="N28" s="4" t="str">
        <f t="shared" si="7"/>
        <v>&lt;td&gt;&lt;/td&gt;</v>
      </c>
      <c r="O28" s="4" t="str">
        <f t="shared" si="8"/>
        <v>&lt;td&gt;Gg Pelita Karya Ii No 22 ~ 25 Kel Maleber, Kec. Andir, Keb Bandung&lt;/td&gt;</v>
      </c>
      <c r="P28" s="4" t="str">
        <f t="shared" si="9"/>
        <v>&lt;td&gt;Imam Nugraha&lt;/td&gt;</v>
      </c>
      <c r="Q28" s="4" t="str">
        <f t="shared" si="3"/>
        <v>&lt;td&gt;&lt;align="center"&gt;Aktif&lt;/align&gt;&lt;/td&gt;&lt;/tr&gt;</v>
      </c>
      <c r="R28" s="4" t="str">
        <f t="shared" si="1"/>
        <v>&lt;td&gt;&lt;/td&gt;&lt;/tr&gt;</v>
      </c>
      <c r="U28" s="4" t="str">
        <f t="shared" si="4"/>
        <v>&lt;tr&gt;&lt;td&gt;Bandung&lt;/td&gt;&lt;td&gt;Anugrah Prima Service&lt;/td&gt;&lt;td&gt;022-77886657&lt;/td&gt;&lt;td&gt;&lt;/td&gt;&lt;td&gt;Gg Pelita Karya Ii No 22 ~ 25 Kel Maleber, Kec. Andir, Keb Bandung&lt;/td&gt;&lt;td&gt;Imam Nugraha&lt;/td&gt;&lt;td&gt;&lt;align="center"&gt;Aktif&lt;/align&gt;&lt;/td&gt;&lt;/tr&gt;</v>
      </c>
    </row>
    <row r="29" spans="1:21" s="4" customFormat="1" x14ac:dyDescent="0.3">
      <c r="A29" s="4" t="s">
        <v>17</v>
      </c>
      <c r="B29" s="4" t="s">
        <v>132</v>
      </c>
      <c r="C29" s="4" t="s">
        <v>137</v>
      </c>
      <c r="D29" s="4" t="s">
        <v>138</v>
      </c>
      <c r="E29" s="4" t="s">
        <v>139</v>
      </c>
      <c r="F29" s="4" t="s">
        <v>140</v>
      </c>
      <c r="G29" s="4" t="s">
        <v>141</v>
      </c>
      <c r="H29" s="4" t="s">
        <v>1514</v>
      </c>
      <c r="I29" s="5"/>
      <c r="J29" s="3"/>
      <c r="K29" s="4" t="str">
        <f t="shared" si="2"/>
        <v>&lt;tr&gt;&lt;td&gt;Bandung&lt;/td&gt;</v>
      </c>
      <c r="L29" s="4" t="str">
        <f t="shared" si="5"/>
        <v>&lt;td&gt;CV. Mitra Karya Gemilang&lt;/td&gt;</v>
      </c>
      <c r="M29" s="4" t="str">
        <f t="shared" si="6"/>
        <v>&lt;td&gt;022-70036456&lt;br&gt;0878-25160442&lt;/td&gt;</v>
      </c>
      <c r="N29" s="4" t="str">
        <f t="shared" si="7"/>
        <v>&lt;td&gt;022-6017162&lt;br&gt;022-92290341&lt;/td&gt;</v>
      </c>
      <c r="O29" s="4" t="str">
        <f t="shared" si="8"/>
        <v>&lt;td&gt;Jl. Pagarsih Gg Holili No. 89 / 87, Bandung Selatan&lt;/td&gt;</v>
      </c>
      <c r="P29" s="4" t="str">
        <f t="shared" si="9"/>
        <v>&lt;td&gt;Supriyadi&lt;/td&gt;</v>
      </c>
      <c r="Q29" s="4" t="str">
        <f t="shared" si="3"/>
        <v>&lt;td&gt;&lt;align="center"&gt;Aktif&lt;/align&gt;&lt;/td&gt;&lt;/tr&gt;</v>
      </c>
      <c r="R29" s="4" t="str">
        <f t="shared" si="1"/>
        <v>&lt;td&gt;&lt;/td&gt;&lt;/tr&gt;</v>
      </c>
      <c r="U29" s="4" t="str">
        <f t="shared" si="4"/>
        <v>&lt;tr&gt;&lt;td&gt;Bandung&lt;/td&gt;&lt;td&gt;CV. Mitra Karya Gemilang&lt;/td&gt;&lt;td&gt;022-70036456&lt;br&gt;0878-25160442&lt;/td&gt;&lt;td&gt;022-6017162&lt;br&gt;022-92290341&lt;/td&gt;&lt;td&gt;Jl. Pagarsih Gg Holili No. 89 / 87, Bandung Selatan&lt;/td&gt;&lt;td&gt;Supriyadi&lt;/td&gt;&lt;td&gt;&lt;align="center"&gt;Aktif&lt;/align&gt;&lt;/td&gt;&lt;/tr&gt;</v>
      </c>
    </row>
    <row r="30" spans="1:21" s="4" customFormat="1" x14ac:dyDescent="0.3">
      <c r="A30" s="4" t="s">
        <v>17</v>
      </c>
      <c r="B30" s="4" t="s">
        <v>142</v>
      </c>
      <c r="C30" s="4" t="s">
        <v>143</v>
      </c>
      <c r="D30" s="4" t="s">
        <v>144</v>
      </c>
      <c r="E30" s="4" t="s">
        <v>145</v>
      </c>
      <c r="F30" s="4" t="s">
        <v>146</v>
      </c>
      <c r="G30" s="4" t="s">
        <v>147</v>
      </c>
      <c r="H30" s="4" t="s">
        <v>1514</v>
      </c>
      <c r="I30" s="5"/>
      <c r="J30" s="3"/>
      <c r="K30" s="4" t="str">
        <f t="shared" si="2"/>
        <v>&lt;tr&gt;&lt;td&gt;Tasik Malaya&lt;/td&gt;</v>
      </c>
      <c r="L30" s="4" t="str">
        <f t="shared" si="5"/>
        <v>&lt;td&gt;CV. Tunas Perdana&lt;/td&gt;</v>
      </c>
      <c r="M30" s="4" t="str">
        <f t="shared" si="6"/>
        <v>&lt;td&gt;0265-321451&lt;/td&gt;</v>
      </c>
      <c r="N30" s="4" t="str">
        <f t="shared" si="7"/>
        <v>&lt;td&gt;0265-313714 (fax)&lt;/td&gt;</v>
      </c>
      <c r="O30" s="4" t="str">
        <f t="shared" si="8"/>
        <v>&lt;td&gt;Jl. Sutisna Sunjaya No.191 Tasikmalaya  Telp (0265-321451)&lt;/td&gt;</v>
      </c>
      <c r="P30" s="4" t="str">
        <f t="shared" si="9"/>
        <v>&lt;td&gt;Asep  &lt;/td&gt;</v>
      </c>
      <c r="Q30" s="4" t="str">
        <f t="shared" si="3"/>
        <v>&lt;td&gt;&lt;align="center"&gt;Aktif&lt;/align&gt;&lt;/td&gt;&lt;/tr&gt;</v>
      </c>
      <c r="R30" s="4" t="str">
        <f t="shared" si="1"/>
        <v>&lt;td&gt;&lt;/td&gt;&lt;/tr&gt;</v>
      </c>
      <c r="U30" s="4" t="str">
        <f t="shared" si="4"/>
        <v>&lt;tr&gt;&lt;td&gt;Tasik Malaya&lt;/td&gt;&lt;td&gt;CV. Tunas Perdana&lt;/td&gt;&lt;td&gt;0265-321451&lt;/td&gt;&lt;td&gt;0265-313714 (fax)&lt;/td&gt;&lt;td&gt;Jl. Sutisna Sunjaya No.191 Tasikmalaya  Telp (0265-321451)&lt;/td&gt;&lt;td&gt;Asep  &lt;/td&gt;&lt;td&gt;&lt;align="center"&gt;Aktif&lt;/align&gt;&lt;/td&gt;&lt;/tr&gt;</v>
      </c>
    </row>
    <row r="31" spans="1:21" s="4" customFormat="1" x14ac:dyDescent="0.3">
      <c r="A31" s="4" t="s">
        <v>17</v>
      </c>
      <c r="B31" s="4" t="s">
        <v>148</v>
      </c>
      <c r="C31" s="4" t="s">
        <v>149</v>
      </c>
      <c r="D31" s="4" t="s">
        <v>150</v>
      </c>
      <c r="F31" s="4" t="s">
        <v>151</v>
      </c>
      <c r="G31" s="4" t="s">
        <v>152</v>
      </c>
      <c r="H31" s="4" t="s">
        <v>1514</v>
      </c>
      <c r="I31" s="5"/>
      <c r="J31" s="3"/>
      <c r="K31" s="4" t="str">
        <f t="shared" si="2"/>
        <v>&lt;tr&gt;&lt;td&gt;Ciamis&lt;/td&gt;</v>
      </c>
      <c r="L31" s="4" t="str">
        <f t="shared" si="5"/>
        <v>&lt;td&gt;Digital Mas&lt;/td&gt;</v>
      </c>
      <c r="M31" s="4" t="str">
        <f t="shared" si="6"/>
        <v>&lt;td&gt;0265-776107&lt;/td&gt;</v>
      </c>
      <c r="N31" s="4" t="str">
        <f t="shared" si="7"/>
        <v>&lt;td&gt;&lt;/td&gt;</v>
      </c>
      <c r="O31" s="4" t="str">
        <f t="shared" si="8"/>
        <v>&lt;td&gt;Jl. Kujang Rt 05/01 No.20  Cikoneng, Ciamis 46261&lt;/td&gt;</v>
      </c>
      <c r="P31" s="4" t="str">
        <f t="shared" si="9"/>
        <v>&lt;td&gt;Dede Muhamad&lt;/td&gt;</v>
      </c>
      <c r="Q31" s="4" t="str">
        <f t="shared" si="3"/>
        <v>&lt;td&gt;&lt;align="center"&gt;Aktif&lt;/align&gt;&lt;/td&gt;&lt;/tr&gt;</v>
      </c>
      <c r="R31" s="4" t="str">
        <f t="shared" si="1"/>
        <v>&lt;td&gt;&lt;/td&gt;&lt;/tr&gt;</v>
      </c>
      <c r="U31" s="4" t="str">
        <f t="shared" si="4"/>
        <v>&lt;tr&gt;&lt;td&gt;Ciamis&lt;/td&gt;&lt;td&gt;Digital Mas&lt;/td&gt;&lt;td&gt;0265-776107&lt;/td&gt;&lt;td&gt;&lt;/td&gt;&lt;td&gt;Jl. Kujang Rt 05/01 No.20  Cikoneng, Ciamis 46261&lt;/td&gt;&lt;td&gt;Dede Muhamad&lt;/td&gt;&lt;td&gt;&lt;align="center"&gt;Aktif&lt;/align&gt;&lt;/td&gt;&lt;/tr&gt;</v>
      </c>
    </row>
    <row r="32" spans="1:21" s="4" customFormat="1" x14ac:dyDescent="0.3">
      <c r="A32" s="4" t="s">
        <v>17</v>
      </c>
      <c r="B32" s="4" t="s">
        <v>132</v>
      </c>
      <c r="C32" s="4" t="s">
        <v>153</v>
      </c>
      <c r="D32" s="4" t="s">
        <v>154</v>
      </c>
      <c r="F32" s="4" t="s">
        <v>155</v>
      </c>
      <c r="G32" s="4" t="s">
        <v>156</v>
      </c>
      <c r="H32" s="4" t="s">
        <v>1514</v>
      </c>
      <c r="I32" s="5"/>
      <c r="J32" s="3"/>
      <c r="K32" s="4" t="str">
        <f t="shared" si="2"/>
        <v>&lt;tr&gt;&lt;td&gt;Bandung&lt;/td&gt;</v>
      </c>
      <c r="L32" s="4" t="str">
        <f t="shared" si="5"/>
        <v>&lt;td&gt;Pratama Ramadhan&lt;/td&gt;</v>
      </c>
      <c r="M32" s="4" t="str">
        <f t="shared" si="6"/>
        <v>&lt;td&gt;022-6071527&lt;/td&gt;</v>
      </c>
      <c r="N32" s="4" t="str">
        <f t="shared" si="7"/>
        <v>&lt;td&gt;&lt;/td&gt;</v>
      </c>
      <c r="O32" s="4" t="str">
        <f t="shared" si="8"/>
        <v>&lt;td&gt;Jl. Sukarajin Ii No. 13, Bandung&lt;/td&gt;</v>
      </c>
      <c r="P32" s="4" t="str">
        <f t="shared" si="9"/>
        <v>&lt;td&gt;Edi Suardi, Sh&lt;/td&gt;</v>
      </c>
      <c r="Q32" s="4" t="str">
        <f t="shared" si="3"/>
        <v>&lt;td&gt;&lt;align="center"&gt;Aktif&lt;/align&gt;&lt;/td&gt;&lt;/tr&gt;</v>
      </c>
      <c r="R32" s="4" t="str">
        <f t="shared" si="1"/>
        <v>&lt;td&gt;&lt;/td&gt;&lt;/tr&gt;</v>
      </c>
      <c r="U32" s="4" t="str">
        <f t="shared" si="4"/>
        <v>&lt;tr&gt;&lt;td&gt;Bandung&lt;/td&gt;&lt;td&gt;Pratama Ramadhan&lt;/td&gt;&lt;td&gt;022-6071527&lt;/td&gt;&lt;td&gt;&lt;/td&gt;&lt;td&gt;Jl. Sukarajin Ii No. 13, Bandung&lt;/td&gt;&lt;td&gt;Edi Suardi, Sh&lt;/td&gt;&lt;td&gt;&lt;align="center"&gt;Aktif&lt;/align&gt;&lt;/td&gt;&lt;/tr&gt;</v>
      </c>
    </row>
    <row r="33" spans="1:21" s="4" customFormat="1" x14ac:dyDescent="0.3">
      <c r="A33" s="4" t="s">
        <v>17</v>
      </c>
      <c r="B33" s="4" t="s">
        <v>157</v>
      </c>
      <c r="C33" s="4" t="s">
        <v>158</v>
      </c>
      <c r="D33" s="4" t="s">
        <v>159</v>
      </c>
      <c r="F33" s="4" t="s">
        <v>160</v>
      </c>
      <c r="G33" s="4" t="s">
        <v>161</v>
      </c>
      <c r="H33" s="4" t="s">
        <v>1514</v>
      </c>
      <c r="I33" s="5"/>
      <c r="J33" s="3"/>
      <c r="K33" s="4" t="str">
        <f t="shared" si="2"/>
        <v>&lt;tr&gt;&lt;td&gt;Sumedang&lt;/td&gt;</v>
      </c>
      <c r="L33" s="4" t="str">
        <f t="shared" si="5"/>
        <v>&lt;td&gt;CV. Cipta Mandiri Service Sumedang&lt;/td&gt;</v>
      </c>
      <c r="M33" s="4" t="str">
        <f t="shared" si="6"/>
        <v>&lt;td&gt;0813-20042432&lt;br&gt;0877-22577744&lt;/td&gt;</v>
      </c>
      <c r="N33" s="4" t="str">
        <f t="shared" si="7"/>
        <v>&lt;td&gt;&lt;/td&gt;</v>
      </c>
      <c r="O33" s="4" t="str">
        <f t="shared" si="8"/>
        <v>&lt;td&gt;Jl. Mayor Abdulrahman Gg Lesmana No. 3 - Kota Sumedang&lt;/td&gt;</v>
      </c>
      <c r="P33" s="4" t="str">
        <f t="shared" si="9"/>
        <v>&lt;td&gt;Irvan Maulana Yusuf&lt;/td&gt;</v>
      </c>
      <c r="Q33" s="4" t="str">
        <f t="shared" si="3"/>
        <v>&lt;td&gt;&lt;align="center"&gt;Aktif&lt;/align&gt;&lt;/td&gt;&lt;/tr&gt;</v>
      </c>
      <c r="R33" s="4" t="str">
        <f t="shared" si="1"/>
        <v>&lt;td&gt;&lt;/td&gt;&lt;/tr&gt;</v>
      </c>
      <c r="U33" s="4" t="str">
        <f t="shared" si="4"/>
        <v>&lt;tr&gt;&lt;td&gt;Sumedang&lt;/td&gt;&lt;td&gt;CV. Cipta Mandiri Service Sumedang&lt;/td&gt;&lt;td&gt;0813-20042432&lt;br&gt;0877-22577744&lt;/td&gt;&lt;td&gt;&lt;/td&gt;&lt;td&gt;Jl. Mayor Abdulrahman Gg Lesmana No. 3 - Kota Sumedang&lt;/td&gt;&lt;td&gt;Irvan Maulana Yusuf&lt;/td&gt;&lt;td&gt;&lt;align="center"&gt;Aktif&lt;/align&gt;&lt;/td&gt;&lt;/tr&gt;</v>
      </c>
    </row>
    <row r="34" spans="1:21" s="4" customFormat="1" x14ac:dyDescent="0.3">
      <c r="A34" s="4" t="s">
        <v>17</v>
      </c>
      <c r="B34" s="4" t="s">
        <v>162</v>
      </c>
      <c r="C34" s="4" t="s">
        <v>163</v>
      </c>
      <c r="D34" s="4" t="s">
        <v>164</v>
      </c>
      <c r="E34" s="4" t="s">
        <v>165</v>
      </c>
      <c r="F34" s="4" t="s">
        <v>166</v>
      </c>
      <c r="G34" s="4" t="s">
        <v>167</v>
      </c>
      <c r="H34" s="4" t="s">
        <v>1514</v>
      </c>
      <c r="I34" s="5"/>
      <c r="J34" s="3"/>
      <c r="K34" s="4" t="str">
        <f t="shared" si="2"/>
        <v>&lt;tr&gt;&lt;td&gt;Gunung Gede&lt;/td&gt;</v>
      </c>
      <c r="L34" s="4" t="str">
        <f t="shared" si="5"/>
        <v>&lt;td&gt;CV. Terang Jaya&lt;/td&gt;</v>
      </c>
      <c r="M34" s="4" t="str">
        <f t="shared" si="6"/>
        <v>&lt;td&gt;0813-20485281&lt;/td&gt;</v>
      </c>
      <c r="N34" s="4" t="str">
        <f t="shared" si="7"/>
        <v>&lt;td&gt;0811-1637364&lt;/td&gt;</v>
      </c>
      <c r="O34" s="4" t="str">
        <f t="shared" si="8"/>
        <v>&lt;td&gt;Kp.Picung Remuk Pasir Gunung Gede Kawalu&lt;/td&gt;</v>
      </c>
      <c r="P34" s="4" t="str">
        <f t="shared" si="9"/>
        <v>&lt;td&gt;Anang Heryana&lt;/td&gt;</v>
      </c>
      <c r="Q34" s="4" t="str">
        <f t="shared" si="3"/>
        <v>&lt;td&gt;&lt;align="center"&gt;Aktif&lt;/align&gt;&lt;/td&gt;&lt;/tr&gt;</v>
      </c>
      <c r="R34" s="4" t="str">
        <f t="shared" si="1"/>
        <v>&lt;td&gt;&lt;/td&gt;&lt;/tr&gt;</v>
      </c>
      <c r="U34" s="4" t="str">
        <f t="shared" si="4"/>
        <v>&lt;tr&gt;&lt;td&gt;Gunung Gede&lt;/td&gt;&lt;td&gt;CV. Terang Jaya&lt;/td&gt;&lt;td&gt;0813-20485281&lt;/td&gt;&lt;td&gt;0811-1637364&lt;/td&gt;&lt;td&gt;Kp.Picung Remuk Pasir Gunung Gede Kawalu&lt;/td&gt;&lt;td&gt;Anang Heryana&lt;/td&gt;&lt;td&gt;&lt;align="center"&gt;Aktif&lt;/align&gt;&lt;/td&gt;&lt;/tr&gt;</v>
      </c>
    </row>
    <row r="35" spans="1:21" s="4" customFormat="1" x14ac:dyDescent="0.3">
      <c r="A35" s="4" t="s">
        <v>17</v>
      </c>
      <c r="B35" s="4" t="s">
        <v>168</v>
      </c>
      <c r="C35" s="4" t="s">
        <v>169</v>
      </c>
      <c r="D35" s="4" t="s">
        <v>170</v>
      </c>
      <c r="F35" s="4" t="s">
        <v>171</v>
      </c>
      <c r="G35" s="4" t="s">
        <v>172</v>
      </c>
      <c r="H35" s="4" t="s">
        <v>1515</v>
      </c>
      <c r="I35" s="5"/>
      <c r="J35" s="3"/>
      <c r="K35" s="4" t="str">
        <f t="shared" si="2"/>
        <v>&lt;tr&gt;&lt;td&gt;Bandung Selatan&lt;/td&gt;</v>
      </c>
      <c r="L35" s="4" t="str">
        <f t="shared" si="5"/>
        <v>&lt;td&gt;Sumber Rizky&lt;/td&gt;</v>
      </c>
      <c r="M35" s="4" t="str">
        <f t="shared" si="6"/>
        <v>&lt;td&gt;0821-19715807&lt;/td&gt;</v>
      </c>
      <c r="N35" s="4" t="str">
        <f t="shared" si="7"/>
        <v>&lt;td&gt;&lt;/td&gt;</v>
      </c>
      <c r="O35" s="4" t="str">
        <f t="shared" si="8"/>
        <v>&lt;td&gt;Pasar Cikeumbulan Blok A 22, Pangandaran&lt;/td&gt;</v>
      </c>
      <c r="P35" s="4" t="str">
        <f t="shared" si="9"/>
        <v>&lt;td&gt;Ridwan Firmansyah&lt;/td&gt;</v>
      </c>
      <c r="Q35" s="4" t="str">
        <f t="shared" si="3"/>
        <v>&lt;td&gt;&lt;align="center"&gt;Pasif&lt;/align&gt;&lt;/td&gt;&lt;/tr&gt;</v>
      </c>
      <c r="R35" s="4" t="str">
        <f t="shared" si="1"/>
        <v>&lt;td&gt;&lt;/td&gt;&lt;/tr&gt;</v>
      </c>
      <c r="U35" s="4" t="str">
        <f t="shared" si="4"/>
        <v>&lt;tr&gt;&lt;td&gt;Bandung Selatan&lt;/td&gt;&lt;td&gt;Sumber Rizky&lt;/td&gt;&lt;td&gt;0821-19715807&lt;/td&gt;&lt;td&gt;&lt;/td&gt;&lt;td&gt;Pasar Cikeumbulan Blok A 22, Pangandaran&lt;/td&gt;&lt;td&gt;Ridwan Firmansyah&lt;/td&gt;&lt;td&gt;&lt;align="center"&gt;Pasif&lt;/align&gt;&lt;/td&gt;&lt;/tr&gt;</v>
      </c>
    </row>
    <row r="36" spans="1:21" s="4" customFormat="1" x14ac:dyDescent="0.3">
      <c r="A36" s="4" t="s">
        <v>17</v>
      </c>
      <c r="B36" s="4" t="s">
        <v>173</v>
      </c>
      <c r="C36" s="4" t="s">
        <v>174</v>
      </c>
      <c r="D36" s="4" t="s">
        <v>159</v>
      </c>
      <c r="F36" s="4" t="s">
        <v>175</v>
      </c>
      <c r="G36" s="4" t="s">
        <v>161</v>
      </c>
      <c r="H36" s="4" t="s">
        <v>1514</v>
      </c>
      <c r="I36" s="5"/>
      <c r="J36" s="3"/>
      <c r="K36" s="4" t="str">
        <f t="shared" si="2"/>
        <v>&lt;tr&gt;&lt;td&gt;Cileunyi&lt;/td&gt;</v>
      </c>
      <c r="L36" s="4" t="str">
        <f t="shared" si="5"/>
        <v>&lt;td&gt;CV. Cipta Mandiri Service Bandung&lt;/td&gt;</v>
      </c>
      <c r="M36" s="4" t="str">
        <f t="shared" si="6"/>
        <v>&lt;td&gt;0813-20042432&lt;br&gt;0877-22577744&lt;/td&gt;</v>
      </c>
      <c r="N36" s="4" t="str">
        <f t="shared" si="7"/>
        <v>&lt;td&gt;&lt;/td&gt;</v>
      </c>
      <c r="O36" s="4" t="str">
        <f t="shared" si="8"/>
        <v>&lt;td&gt;Jl. Raya Cileunyi, - Cikalang No. 339, Rt 01/ 09, Kel Cileunyi Kulon, Kec. Cileunyi&lt;/td&gt;</v>
      </c>
      <c r="P36" s="4" t="str">
        <f t="shared" si="9"/>
        <v>&lt;td&gt;Irvan Maulana Yusuf&lt;/td&gt;</v>
      </c>
      <c r="Q36" s="4" t="str">
        <f t="shared" si="3"/>
        <v>&lt;td&gt;&lt;align="center"&gt;Aktif&lt;/align&gt;&lt;/td&gt;&lt;/tr&gt;</v>
      </c>
      <c r="R36" s="4" t="str">
        <f t="shared" si="1"/>
        <v>&lt;td&gt;&lt;/td&gt;&lt;/tr&gt;</v>
      </c>
      <c r="U36" s="4" t="str">
        <f t="shared" si="4"/>
        <v>&lt;tr&gt;&lt;td&gt;Cileunyi&lt;/td&gt;&lt;td&gt;CV. Cipta Mandiri Service Bandung&lt;/td&gt;&lt;td&gt;0813-20042432&lt;br&gt;0877-22577744&lt;/td&gt;&lt;td&gt;&lt;/td&gt;&lt;td&gt;Jl. Raya Cileunyi, - Cikalang No. 339, Rt 01/ 09, Kel Cileunyi Kulon, Kec. Cileunyi&lt;/td&gt;&lt;td&gt;Irvan Maulana Yusuf&lt;/td&gt;&lt;td&gt;&lt;align="center"&gt;Aktif&lt;/align&gt;&lt;/td&gt;&lt;/tr&gt;</v>
      </c>
    </row>
    <row r="37" spans="1:21" s="4" customFormat="1" x14ac:dyDescent="0.3">
      <c r="A37" s="4" t="s">
        <v>176</v>
      </c>
      <c r="B37" s="4" t="s">
        <v>177</v>
      </c>
      <c r="C37" s="4" t="s">
        <v>178</v>
      </c>
      <c r="D37" s="4" t="s">
        <v>179</v>
      </c>
      <c r="F37" s="4" t="s">
        <v>180</v>
      </c>
      <c r="G37" s="4" t="s">
        <v>181</v>
      </c>
      <c r="H37" s="4" t="s">
        <v>1514</v>
      </c>
      <c r="I37" s="5"/>
      <c r="J37" s="3"/>
      <c r="K37" s="4" t="str">
        <f t="shared" si="2"/>
        <v>&lt;tr&gt;&lt;td&gt;Majalengka&lt;/td&gt;</v>
      </c>
      <c r="L37" s="4" t="str">
        <f t="shared" si="5"/>
        <v>&lt;td&gt;A. Burhan Subur Elektronik&lt;/td&gt;</v>
      </c>
      <c r="M37" s="4" t="str">
        <f t="shared" si="6"/>
        <v>&lt;td&gt;0812-2432518&lt;/td&gt;</v>
      </c>
      <c r="N37" s="4" t="str">
        <f t="shared" si="7"/>
        <v>&lt;td&gt;&lt;/td&gt;</v>
      </c>
      <c r="O37" s="4" t="str">
        <f t="shared" si="8"/>
        <v>&lt;td&gt;Jl. Raya Singdang Kasih, Ds. Kulur Majalengka&lt;/td&gt;</v>
      </c>
      <c r="P37" s="4" t="str">
        <f t="shared" si="9"/>
        <v>&lt;td&gt;Dadi Wahdaena&lt;/td&gt;</v>
      </c>
      <c r="Q37" s="4" t="str">
        <f t="shared" si="3"/>
        <v>&lt;td&gt;&lt;align="center"&gt;Aktif&lt;/align&gt;&lt;/td&gt;&lt;/tr&gt;</v>
      </c>
      <c r="R37" s="4" t="str">
        <f t="shared" si="1"/>
        <v>&lt;td&gt;&lt;/td&gt;&lt;/tr&gt;</v>
      </c>
      <c r="U37" s="4" t="str">
        <f t="shared" si="4"/>
        <v>&lt;tr&gt;&lt;td&gt;Majalengka&lt;/td&gt;&lt;td&gt;A. Burhan Subur Elektronik&lt;/td&gt;&lt;td&gt;0812-2432518&lt;/td&gt;&lt;td&gt;&lt;/td&gt;&lt;td&gt;Jl. Raya Singdang Kasih, Ds. Kulur Majalengka&lt;/td&gt;&lt;td&gt;Dadi Wahdaena&lt;/td&gt;&lt;td&gt;&lt;align="center"&gt;Aktif&lt;/align&gt;&lt;/td&gt;&lt;/tr&gt;</v>
      </c>
    </row>
    <row r="38" spans="1:21" s="4" customFormat="1" x14ac:dyDescent="0.3">
      <c r="A38" s="4" t="s">
        <v>17</v>
      </c>
      <c r="B38" s="4" t="s">
        <v>182</v>
      </c>
      <c r="C38" s="4" t="s">
        <v>183</v>
      </c>
      <c r="D38" s="4" t="s">
        <v>184</v>
      </c>
      <c r="F38" s="4" t="s">
        <v>185</v>
      </c>
      <c r="G38" s="4" t="s">
        <v>186</v>
      </c>
      <c r="H38" s="4" t="s">
        <v>1514</v>
      </c>
      <c r="I38" s="5"/>
      <c r="J38" s="3"/>
      <c r="K38" s="4" t="str">
        <f t="shared" si="2"/>
        <v>&lt;tr&gt;&lt;td&gt;Pemalang&lt;/td&gt;</v>
      </c>
      <c r="L38" s="4" t="str">
        <f t="shared" si="5"/>
        <v>&lt;td&gt;Berkat&lt;/td&gt;</v>
      </c>
      <c r="M38" s="4" t="str">
        <f t="shared" si="6"/>
        <v>&lt;td&gt;0284-32&lt;/td&gt;</v>
      </c>
      <c r="N38" s="4" t="str">
        <f t="shared" si="7"/>
        <v>&lt;td&gt;&lt;/td&gt;</v>
      </c>
      <c r="O38" s="4" t="str">
        <f t="shared" si="8"/>
        <v>&lt;td&gt;Jl.Urip Sumoharjo No.176, Pemalang&lt;/td&gt;</v>
      </c>
      <c r="P38" s="4" t="str">
        <f t="shared" si="9"/>
        <v>&lt;td&gt;Ciptono&lt;/td&gt;</v>
      </c>
      <c r="Q38" s="4" t="str">
        <f t="shared" si="3"/>
        <v>&lt;td&gt;&lt;align="center"&gt;Aktif&lt;/align&gt;&lt;/td&gt;&lt;/tr&gt;</v>
      </c>
      <c r="R38" s="4" t="str">
        <f t="shared" si="1"/>
        <v>&lt;td&gt;&lt;/td&gt;&lt;/tr&gt;</v>
      </c>
      <c r="U38" s="4" t="str">
        <f t="shared" si="4"/>
        <v>&lt;tr&gt;&lt;td&gt;Pemalang&lt;/td&gt;&lt;td&gt;Berkat&lt;/td&gt;&lt;td&gt;0284-32&lt;/td&gt;&lt;td&gt;&lt;/td&gt;&lt;td&gt;Jl.Urip Sumoharjo No.176, Pemalang&lt;/td&gt;&lt;td&gt;Ciptono&lt;/td&gt;&lt;td&gt;&lt;align="center"&gt;Aktif&lt;/align&gt;&lt;/td&gt;&lt;/tr&gt;</v>
      </c>
    </row>
    <row r="39" spans="1:21" s="4" customFormat="1" x14ac:dyDescent="0.3">
      <c r="A39" s="4" t="s">
        <v>17</v>
      </c>
      <c r="B39" s="4" t="s">
        <v>187</v>
      </c>
      <c r="C39" s="4" t="s">
        <v>188</v>
      </c>
      <c r="D39" s="4" t="s">
        <v>189</v>
      </c>
      <c r="F39" s="4" t="s">
        <v>190</v>
      </c>
      <c r="G39" s="4" t="s">
        <v>191</v>
      </c>
      <c r="H39" s="4" t="s">
        <v>1514</v>
      </c>
      <c r="I39" s="5"/>
      <c r="J39" s="3"/>
      <c r="K39" s="4" t="str">
        <f t="shared" si="2"/>
        <v>&lt;tr&gt;&lt;td&gt;Indramayu&lt;/td&gt;</v>
      </c>
      <c r="L39" s="4" t="str">
        <f t="shared" si="5"/>
        <v>&lt;td&gt;Cahaya&lt;/td&gt;</v>
      </c>
      <c r="M39" s="4" t="str">
        <f t="shared" si="6"/>
        <v>&lt;td&gt;0234-274919&lt;/td&gt;</v>
      </c>
      <c r="N39" s="4" t="str">
        <f t="shared" si="7"/>
        <v>&lt;td&gt;&lt;/td&gt;</v>
      </c>
      <c r="O39" s="4" t="str">
        <f t="shared" si="8"/>
        <v>&lt;td&gt;Jl. Gatot Subroto No. 16, Indramayu&lt;/td&gt;</v>
      </c>
      <c r="P39" s="4" t="str">
        <f t="shared" si="9"/>
        <v>&lt;td&gt;Caya&lt;/td&gt;</v>
      </c>
      <c r="Q39" s="4" t="str">
        <f t="shared" si="3"/>
        <v>&lt;td&gt;&lt;align="center"&gt;Aktif&lt;/align&gt;&lt;/td&gt;&lt;/tr&gt;</v>
      </c>
      <c r="R39" s="4" t="str">
        <f t="shared" si="1"/>
        <v>&lt;td&gt;&lt;/td&gt;&lt;/tr&gt;</v>
      </c>
      <c r="U39" s="4" t="str">
        <f t="shared" si="4"/>
        <v>&lt;tr&gt;&lt;td&gt;Indramayu&lt;/td&gt;&lt;td&gt;Cahaya&lt;/td&gt;&lt;td&gt;0234-274919&lt;/td&gt;&lt;td&gt;&lt;/td&gt;&lt;td&gt;Jl. Gatot Subroto No. 16, Indramayu&lt;/td&gt;&lt;td&gt;Caya&lt;/td&gt;&lt;td&gt;&lt;align="center"&gt;Aktif&lt;/align&gt;&lt;/td&gt;&lt;/tr&gt;</v>
      </c>
    </row>
    <row r="40" spans="1:21" s="4" customFormat="1" x14ac:dyDescent="0.3">
      <c r="A40" s="4" t="s">
        <v>17</v>
      </c>
      <c r="B40" s="4" t="s">
        <v>192</v>
      </c>
      <c r="C40" s="4" t="s">
        <v>193</v>
      </c>
      <c r="D40" s="4" t="s">
        <v>194</v>
      </c>
      <c r="F40" s="4" t="s">
        <v>195</v>
      </c>
      <c r="G40" s="4" t="s">
        <v>196</v>
      </c>
      <c r="H40" s="4" t="s">
        <v>1514</v>
      </c>
      <c r="I40" s="5"/>
      <c r="J40" s="3"/>
      <c r="K40" s="4" t="str">
        <f t="shared" si="2"/>
        <v>&lt;tr&gt;&lt;td&gt;Kuningan&lt;/td&gt;</v>
      </c>
      <c r="L40" s="4" t="str">
        <f t="shared" si="5"/>
        <v>&lt;td&gt;Citamba Service&lt;/td&gt;</v>
      </c>
      <c r="M40" s="4" t="str">
        <f t="shared" si="6"/>
        <v>&lt;td&gt;0232-874346&lt;/td&gt;</v>
      </c>
      <c r="N40" s="4" t="str">
        <f t="shared" si="7"/>
        <v>&lt;td&gt;&lt;/td&gt;</v>
      </c>
      <c r="O40" s="4" t="str">
        <f t="shared" si="8"/>
        <v>&lt;td&gt;Jl. Cigugur No.35 Kuningan&lt;/td&gt;</v>
      </c>
      <c r="P40" s="4" t="str">
        <f t="shared" si="9"/>
        <v>&lt;td&gt;Edi Suwardi&lt;/td&gt;</v>
      </c>
      <c r="Q40" s="4" t="str">
        <f t="shared" si="3"/>
        <v>&lt;td&gt;&lt;align="center"&gt;Aktif&lt;/align&gt;&lt;/td&gt;&lt;/tr&gt;</v>
      </c>
      <c r="R40" s="4" t="str">
        <f t="shared" si="1"/>
        <v>&lt;td&gt;&lt;/td&gt;&lt;/tr&gt;</v>
      </c>
      <c r="U40" s="4" t="str">
        <f t="shared" si="4"/>
        <v>&lt;tr&gt;&lt;td&gt;Kuningan&lt;/td&gt;&lt;td&gt;Citamba Service&lt;/td&gt;&lt;td&gt;0232-874346&lt;/td&gt;&lt;td&gt;&lt;/td&gt;&lt;td&gt;Jl. Cigugur No.35 Kuningan&lt;/td&gt;&lt;td&gt;Edi Suwardi&lt;/td&gt;&lt;td&gt;&lt;align="center"&gt;Aktif&lt;/align&gt;&lt;/td&gt;&lt;/tr&gt;</v>
      </c>
    </row>
    <row r="41" spans="1:21" s="4" customFormat="1" x14ac:dyDescent="0.3">
      <c r="A41" s="4" t="s">
        <v>17</v>
      </c>
      <c r="B41" s="4" t="s">
        <v>197</v>
      </c>
      <c r="C41" s="4" t="s">
        <v>198</v>
      </c>
      <c r="D41" s="4" t="s">
        <v>199</v>
      </c>
      <c r="F41" s="4" t="s">
        <v>200</v>
      </c>
      <c r="G41" s="4" t="s">
        <v>201</v>
      </c>
      <c r="H41" s="4" t="s">
        <v>1514</v>
      </c>
      <c r="I41" s="5"/>
      <c r="J41" s="3"/>
      <c r="K41" s="4" t="str">
        <f t="shared" si="2"/>
        <v>&lt;tr&gt;&lt;td&gt;Slawi&lt;/td&gt;</v>
      </c>
      <c r="L41" s="4" t="str">
        <f t="shared" si="5"/>
        <v>&lt;td&gt;Mitra Technik&lt;/td&gt;</v>
      </c>
      <c r="M41" s="4" t="str">
        <f t="shared" si="6"/>
        <v>&lt;td&gt;0283-491508&lt;/td&gt;</v>
      </c>
      <c r="N41" s="4" t="str">
        <f t="shared" si="7"/>
        <v>&lt;td&gt;&lt;/td&gt;</v>
      </c>
      <c r="O41" s="4" t="str">
        <f t="shared" si="8"/>
        <v>&lt;td&gt;Pusat Perdagangan No.37, Slawi Tegal&lt;/td&gt;</v>
      </c>
      <c r="P41" s="4" t="str">
        <f t="shared" si="9"/>
        <v>&lt;td&gt;Taufik Nur&lt;/td&gt;</v>
      </c>
      <c r="Q41" s="4" t="str">
        <f t="shared" si="3"/>
        <v>&lt;td&gt;&lt;align="center"&gt;Aktif&lt;/align&gt;&lt;/td&gt;&lt;/tr&gt;</v>
      </c>
      <c r="R41" s="4" t="str">
        <f t="shared" si="1"/>
        <v>&lt;td&gt;&lt;/td&gt;&lt;/tr&gt;</v>
      </c>
      <c r="U41" s="4" t="str">
        <f t="shared" si="4"/>
        <v>&lt;tr&gt;&lt;td&gt;Slawi&lt;/td&gt;&lt;td&gt;Mitra Technik&lt;/td&gt;&lt;td&gt;0283-491508&lt;/td&gt;&lt;td&gt;&lt;/td&gt;&lt;td&gt;Pusat Perdagangan No.37, Slawi Tegal&lt;/td&gt;&lt;td&gt;Taufik Nur&lt;/td&gt;&lt;td&gt;&lt;align="center"&gt;Aktif&lt;/align&gt;&lt;/td&gt;&lt;/tr&gt;</v>
      </c>
    </row>
    <row r="42" spans="1:21" s="4" customFormat="1" x14ac:dyDescent="0.3">
      <c r="A42" s="4" t="s">
        <v>17</v>
      </c>
      <c r="B42" s="4" t="s">
        <v>202</v>
      </c>
      <c r="C42" s="4" t="s">
        <v>203</v>
      </c>
      <c r="D42" s="4" t="s">
        <v>204</v>
      </c>
      <c r="F42" s="4" t="s">
        <v>205</v>
      </c>
      <c r="G42" s="4" t="s">
        <v>206</v>
      </c>
      <c r="H42" s="4" t="s">
        <v>1514</v>
      </c>
      <c r="I42" s="5"/>
      <c r="J42" s="3"/>
      <c r="K42" s="4" t="str">
        <f t="shared" si="2"/>
        <v>&lt;tr&gt;&lt;td&gt;Banjaran&lt;/td&gt;</v>
      </c>
      <c r="L42" s="4" t="str">
        <f t="shared" si="5"/>
        <v>&lt;td&gt;Mitra Technologi&lt;/td&gt;</v>
      </c>
      <c r="M42" s="4" t="str">
        <f t="shared" si="6"/>
        <v>&lt;td&gt;0283-445721&lt;/td&gt;</v>
      </c>
      <c r="N42" s="4" t="str">
        <f t="shared" si="7"/>
        <v>&lt;td&gt;&lt;/td&gt;</v>
      </c>
      <c r="O42" s="4" t="str">
        <f t="shared" si="8"/>
        <v>&lt;td&gt;Banjaran Permai Blok S.16, Banjaran, Tegal&lt;/td&gt;</v>
      </c>
      <c r="P42" s="4" t="str">
        <f t="shared" si="9"/>
        <v>&lt;td&gt;Slamet&lt;/td&gt;</v>
      </c>
      <c r="Q42" s="4" t="str">
        <f t="shared" si="3"/>
        <v>&lt;td&gt;&lt;align="center"&gt;Aktif&lt;/align&gt;&lt;/td&gt;&lt;/tr&gt;</v>
      </c>
      <c r="R42" s="4" t="str">
        <f t="shared" si="1"/>
        <v>&lt;td&gt;&lt;/td&gt;&lt;/tr&gt;</v>
      </c>
      <c r="U42" s="4" t="str">
        <f t="shared" si="4"/>
        <v>&lt;tr&gt;&lt;td&gt;Banjaran&lt;/td&gt;&lt;td&gt;Mitra Technologi&lt;/td&gt;&lt;td&gt;0283-445721&lt;/td&gt;&lt;td&gt;&lt;/td&gt;&lt;td&gt;Banjaran Permai Blok S.16, Banjaran, Tegal&lt;/td&gt;&lt;td&gt;Slamet&lt;/td&gt;&lt;td&gt;&lt;align="center"&gt;Aktif&lt;/align&gt;&lt;/td&gt;&lt;/tr&gt;</v>
      </c>
    </row>
    <row r="43" spans="1:21" s="4" customFormat="1" x14ac:dyDescent="0.3">
      <c r="A43" s="4" t="s">
        <v>17</v>
      </c>
      <c r="B43" s="4" t="s">
        <v>176</v>
      </c>
      <c r="C43" s="4" t="s">
        <v>207</v>
      </c>
      <c r="D43" s="4" t="s">
        <v>208</v>
      </c>
      <c r="F43" s="4" t="s">
        <v>209</v>
      </c>
      <c r="G43" s="4" t="s">
        <v>210</v>
      </c>
      <c r="H43" s="4" t="s">
        <v>1514</v>
      </c>
      <c r="I43" s="5"/>
      <c r="J43" s="3"/>
      <c r="K43" s="4" t="str">
        <f t="shared" si="2"/>
        <v>&lt;tr&gt;&lt;td&gt;Cirebon&lt;/td&gt;</v>
      </c>
      <c r="L43" s="4" t="str">
        <f t="shared" si="5"/>
        <v>&lt;td&gt;Mulya Jaya Elektronik&lt;/td&gt;</v>
      </c>
      <c r="M43" s="4" t="str">
        <f t="shared" si="6"/>
        <v>&lt;td&gt;0231-3617382&lt;/td&gt;</v>
      </c>
      <c r="N43" s="4" t="str">
        <f t="shared" si="7"/>
        <v>&lt;td&gt;&lt;/td&gt;</v>
      </c>
      <c r="O43" s="4" t="str">
        <f t="shared" si="8"/>
        <v>&lt;td&gt;Jl. Kalitanjung No. 54, Cirebon&lt;/td&gt;</v>
      </c>
      <c r="P43" s="4" t="str">
        <f t="shared" si="9"/>
        <v>&lt;td&gt;Mohamad Sa'Roni&lt;/td&gt;</v>
      </c>
      <c r="Q43" s="4" t="str">
        <f t="shared" si="3"/>
        <v>&lt;td&gt;&lt;align="center"&gt;Aktif&lt;/align&gt;&lt;/td&gt;&lt;/tr&gt;</v>
      </c>
      <c r="R43" s="4" t="str">
        <f t="shared" si="1"/>
        <v>&lt;td&gt;&lt;/td&gt;&lt;/tr&gt;</v>
      </c>
      <c r="U43" s="4" t="str">
        <f t="shared" si="4"/>
        <v>&lt;tr&gt;&lt;td&gt;Cirebon&lt;/td&gt;&lt;td&gt;Mulya Jaya Elektronik&lt;/td&gt;&lt;td&gt;0231-3617382&lt;/td&gt;&lt;td&gt;&lt;/td&gt;&lt;td&gt;Jl. Kalitanjung No. 54, Cirebon&lt;/td&gt;&lt;td&gt;Mohamad Sa'Roni&lt;/td&gt;&lt;td&gt;&lt;align="center"&gt;Aktif&lt;/align&gt;&lt;/td&gt;&lt;/tr&gt;</v>
      </c>
    </row>
    <row r="44" spans="1:21" s="4" customFormat="1" x14ac:dyDescent="0.3">
      <c r="A44" s="4" t="s">
        <v>17</v>
      </c>
      <c r="B44" s="4" t="s">
        <v>187</v>
      </c>
      <c r="C44" s="4" t="s">
        <v>211</v>
      </c>
      <c r="D44" s="4" t="s">
        <v>212</v>
      </c>
      <c r="F44" s="4" t="s">
        <v>213</v>
      </c>
      <c r="G44" s="4" t="s">
        <v>214</v>
      </c>
      <c r="H44" s="4" t="s">
        <v>1515</v>
      </c>
      <c r="I44" s="5"/>
      <c r="J44" s="3"/>
      <c r="K44" s="4" t="str">
        <f t="shared" si="2"/>
        <v>&lt;tr&gt;&lt;td&gt;Indramayu&lt;/td&gt;</v>
      </c>
      <c r="L44" s="4" t="str">
        <f t="shared" si="5"/>
        <v>&lt;td&gt;Bintang Jaya&lt;/td&gt;</v>
      </c>
      <c r="M44" s="4" t="str">
        <f t="shared" si="6"/>
        <v>&lt;td&gt;0812-2212524&lt;/td&gt;</v>
      </c>
      <c r="N44" s="4" t="str">
        <f t="shared" si="7"/>
        <v>&lt;td&gt;&lt;/td&gt;</v>
      </c>
      <c r="O44" s="4" t="str">
        <f t="shared" si="8"/>
        <v>&lt;td&gt;Jl. Raden Gilap, Palimanan Kab, Cirebon&lt;/td&gt;</v>
      </c>
      <c r="P44" s="4" t="str">
        <f t="shared" si="9"/>
        <v>&lt;td&gt;Karnadi&lt;/td&gt;</v>
      </c>
      <c r="Q44" s="4" t="str">
        <f t="shared" si="3"/>
        <v>&lt;td&gt;&lt;align="center"&gt;Pasif&lt;/align&gt;&lt;/td&gt;&lt;/tr&gt;</v>
      </c>
      <c r="R44" s="4" t="str">
        <f t="shared" si="1"/>
        <v>&lt;td&gt;&lt;/td&gt;&lt;/tr&gt;</v>
      </c>
      <c r="U44" s="4" t="str">
        <f t="shared" si="4"/>
        <v>&lt;tr&gt;&lt;td&gt;Indramayu&lt;/td&gt;&lt;td&gt;Bintang Jaya&lt;/td&gt;&lt;td&gt;0812-2212524&lt;/td&gt;&lt;td&gt;&lt;/td&gt;&lt;td&gt;Jl. Raden Gilap, Palimanan Kab, Cirebon&lt;/td&gt;&lt;td&gt;Karnadi&lt;/td&gt;&lt;td&gt;&lt;align="center"&gt;Pasif&lt;/align&gt;&lt;/td&gt;&lt;/tr&gt;</v>
      </c>
    </row>
    <row r="45" spans="1:21" s="4" customFormat="1" x14ac:dyDescent="0.3">
      <c r="A45" s="4" t="s">
        <v>17</v>
      </c>
      <c r="B45" s="4" t="s">
        <v>215</v>
      </c>
      <c r="C45" s="4" t="s">
        <v>216</v>
      </c>
      <c r="D45" s="4" t="s">
        <v>217</v>
      </c>
      <c r="F45" s="4" t="s">
        <v>218</v>
      </c>
      <c r="G45" s="4" t="s">
        <v>219</v>
      </c>
      <c r="H45" s="4" t="s">
        <v>1515</v>
      </c>
      <c r="I45" s="5"/>
      <c r="J45" s="3"/>
      <c r="K45" s="4" t="str">
        <f t="shared" si="2"/>
        <v>&lt;tr&gt;&lt;td&gt;Ciperna&lt;/td&gt;</v>
      </c>
      <c r="L45" s="4" t="str">
        <f t="shared" si="5"/>
        <v>&lt;td&gt;CV. Iman Bio Super&lt;/td&gt;</v>
      </c>
      <c r="M45" s="4" t="str">
        <f t="shared" si="6"/>
        <v>&lt;td&gt;0877-10528546&lt;br&gt;0822-18670998&lt;/td&gt;</v>
      </c>
      <c r="N45" s="4" t="str">
        <f t="shared" si="7"/>
        <v>&lt;td&gt;&lt;/td&gt;</v>
      </c>
      <c r="O45" s="4" t="str">
        <f t="shared" si="8"/>
        <v>&lt;td&gt;Jl. Kramat Talun (Jl. Ir Soekarno) Ds. Cirebon Girang Rt 4/3, Dusun Talun, Blok Balai Desa, Kec. Talun, Cirebon&lt;/td&gt;</v>
      </c>
      <c r="P45" s="4" t="str">
        <f t="shared" si="9"/>
        <v>&lt;td&gt;Sukirman&lt;/td&gt;</v>
      </c>
      <c r="Q45" s="4" t="str">
        <f t="shared" si="3"/>
        <v>&lt;td&gt;&lt;align="center"&gt;Pasif&lt;/align&gt;&lt;/td&gt;&lt;/tr&gt;</v>
      </c>
      <c r="R45" s="4" t="str">
        <f t="shared" si="1"/>
        <v>&lt;td&gt;&lt;/td&gt;&lt;/tr&gt;</v>
      </c>
      <c r="U45" s="4" t="str">
        <f t="shared" si="4"/>
        <v>&lt;tr&gt;&lt;td&gt;Ciperna&lt;/td&gt;&lt;td&gt;CV. Iman Bio Super&lt;/td&gt;&lt;td&gt;0877-10528546&lt;br&gt;0822-18670998&lt;/td&gt;&lt;td&gt;&lt;/td&gt;&lt;td&gt;Jl. Kramat Talun (Jl. Ir Soekarno) Ds. Cirebon Girang Rt 4/3, Dusun Talun, Blok Balai Desa, Kec. Talun, Cirebon&lt;/td&gt;&lt;td&gt;Sukirman&lt;/td&gt;&lt;td&gt;&lt;align="center"&gt;Pasif&lt;/align&gt;&lt;/td&gt;&lt;/tr&gt;</v>
      </c>
    </row>
    <row r="46" spans="1:21" s="4" customFormat="1" x14ac:dyDescent="0.3">
      <c r="A46" s="4" t="s">
        <v>17</v>
      </c>
      <c r="B46" s="4" t="s">
        <v>220</v>
      </c>
      <c r="C46" s="4" t="s">
        <v>221</v>
      </c>
      <c r="D46" s="4" t="s">
        <v>222</v>
      </c>
      <c r="F46" s="4" t="s">
        <v>223</v>
      </c>
      <c r="G46" s="4" t="s">
        <v>224</v>
      </c>
      <c r="H46" s="4" t="s">
        <v>1518</v>
      </c>
      <c r="I46" s="5"/>
      <c r="J46" s="3"/>
      <c r="K46" s="4" t="str">
        <f t="shared" si="2"/>
        <v>&lt;tr&gt;&lt;td&gt;Karang Ampel&lt;/td&gt;</v>
      </c>
      <c r="L46" s="4" t="str">
        <f t="shared" si="5"/>
        <v>&lt;td&gt;Radio Dadi&lt;/td&gt;</v>
      </c>
      <c r="M46" s="4" t="str">
        <f t="shared" si="6"/>
        <v>&lt;td&gt;0234-484443&lt;/td&gt;</v>
      </c>
      <c r="N46" s="4" t="str">
        <f t="shared" si="7"/>
        <v>&lt;td&gt;&lt;/td&gt;</v>
      </c>
      <c r="O46" s="4" t="str">
        <f t="shared" si="8"/>
        <v>&lt;td&gt;Jl. Ir Sukarno No.448, Karang Ampel Indramayu&lt;/td&gt;</v>
      </c>
      <c r="P46" s="4" t="str">
        <f t="shared" si="9"/>
        <v>&lt;td&gt;Wahyuni&lt;/td&gt;</v>
      </c>
      <c r="Q46" s="4" t="str">
        <f t="shared" si="3"/>
        <v>&lt;td&gt;&lt;align="center"&gt;&lt;font color="red"&gt;Tidak Aktif&lt;/font&gt;&lt;/align&gt;&lt;/td&gt;&lt;/tr&gt;</v>
      </c>
      <c r="R46" s="4" t="str">
        <f t="shared" si="1"/>
        <v>&lt;td&gt;&lt;/td&gt;&lt;/tr&gt;</v>
      </c>
      <c r="U46" s="4" t="str">
        <f t="shared" si="4"/>
        <v>&lt;tr&gt;&lt;td&gt;Karang Ampel&lt;/td&gt;&lt;td&gt;Radio Dadi&lt;/td&gt;&lt;td&gt;0234-484443&lt;/td&gt;&lt;td&gt;&lt;/td&gt;&lt;td&gt;Jl. Ir Sukarno No.448, Karang Ampel Indramayu&lt;/td&gt;&lt;td&gt;Wahyuni&lt;/td&gt;&lt;td&gt;&lt;align="center"&gt;&lt;font color="red"&gt;Tidak Aktif&lt;/font&gt;&lt;/align&gt;&lt;/td&gt;&lt;/tr&gt;</v>
      </c>
    </row>
    <row r="47" spans="1:21" s="4" customFormat="1" x14ac:dyDescent="0.3">
      <c r="A47" s="4" t="s">
        <v>17</v>
      </c>
      <c r="B47" s="4" t="s">
        <v>225</v>
      </c>
      <c r="C47" s="4" t="s">
        <v>226</v>
      </c>
      <c r="D47" s="4" t="s">
        <v>227</v>
      </c>
      <c r="F47" s="4" t="s">
        <v>228</v>
      </c>
      <c r="G47" s="4" t="s">
        <v>229</v>
      </c>
      <c r="H47" s="4" t="s">
        <v>1518</v>
      </c>
      <c r="I47" s="5"/>
      <c r="J47" s="3"/>
      <c r="K47" s="4" t="str">
        <f t="shared" si="2"/>
        <v>&lt;tr&gt;&lt;td&gt;Jatibarang&lt;/td&gt;</v>
      </c>
      <c r="L47" s="4" t="str">
        <f t="shared" si="5"/>
        <v>&lt;td&gt;Radio Noor&lt;/td&gt;</v>
      </c>
      <c r="M47" s="4" t="str">
        <f t="shared" si="6"/>
        <v>&lt;td&gt;0234-352829&lt;/td&gt;</v>
      </c>
      <c r="N47" s="4" t="str">
        <f t="shared" si="7"/>
        <v>&lt;td&gt;&lt;/td&gt;</v>
      </c>
      <c r="O47" s="4" t="str">
        <f t="shared" si="8"/>
        <v>&lt;td&gt;Jl Mayor Sangun No 54/46, Jatibarang&lt;/td&gt;</v>
      </c>
      <c r="P47" s="4" t="str">
        <f t="shared" si="9"/>
        <v>&lt;td&gt;Nuriman&lt;/td&gt;</v>
      </c>
      <c r="Q47" s="4" t="str">
        <f t="shared" si="3"/>
        <v>&lt;td&gt;&lt;align="center"&gt;&lt;font color="red"&gt;Tidak Aktif&lt;/font&gt;&lt;/align&gt;&lt;/td&gt;&lt;/tr&gt;</v>
      </c>
      <c r="R47" s="4" t="str">
        <f t="shared" si="1"/>
        <v>&lt;td&gt;&lt;/td&gt;&lt;/tr&gt;</v>
      </c>
      <c r="U47" s="4" t="str">
        <f t="shared" si="4"/>
        <v>&lt;tr&gt;&lt;td&gt;Jatibarang&lt;/td&gt;&lt;td&gt;Radio Noor&lt;/td&gt;&lt;td&gt;0234-352829&lt;/td&gt;&lt;td&gt;&lt;/td&gt;&lt;td&gt;Jl Mayor Sangun No 54/46, Jatibarang&lt;/td&gt;&lt;td&gt;Nuriman&lt;/td&gt;&lt;td&gt;&lt;align="center"&gt;&lt;font color="red"&gt;Tidak Aktif&lt;/font&gt;&lt;/align&gt;&lt;/td&gt;&lt;/tr&gt;</v>
      </c>
    </row>
    <row r="48" spans="1:21" s="4" customFormat="1" x14ac:dyDescent="0.3">
      <c r="A48" s="4" t="s">
        <v>17</v>
      </c>
      <c r="B48" s="4" t="s">
        <v>192</v>
      </c>
      <c r="C48" s="4" t="s">
        <v>230</v>
      </c>
      <c r="D48" s="4" t="s">
        <v>231</v>
      </c>
      <c r="F48" s="4" t="s">
        <v>232</v>
      </c>
      <c r="G48" s="4" t="s">
        <v>233</v>
      </c>
      <c r="H48" s="4" t="s">
        <v>1514</v>
      </c>
      <c r="I48" s="5"/>
      <c r="J48" s="3"/>
      <c r="K48" s="4" t="str">
        <f t="shared" si="2"/>
        <v>&lt;tr&gt;&lt;td&gt;Kuningan&lt;/td&gt;</v>
      </c>
      <c r="L48" s="4" t="str">
        <f t="shared" si="5"/>
        <v>&lt;td&gt;Sinar Jaya Elektronik&lt;/td&gt;</v>
      </c>
      <c r="M48" s="4" t="str">
        <f t="shared" si="6"/>
        <v>&lt;td&gt;0231-3344808&lt;br&gt;0819-09860685&lt;/td&gt;</v>
      </c>
      <c r="N48" s="4" t="str">
        <f t="shared" si="7"/>
        <v>&lt;td&gt;&lt;/td&gt;</v>
      </c>
      <c r="O48" s="4" t="str">
        <f t="shared" si="8"/>
        <v>&lt;td&gt;Dusun Senangrasa Rt 4/2 Ds. Tarikolot, Kec. Pancalang, Keb. Kuningan&lt;/td&gt;</v>
      </c>
      <c r="P48" s="4" t="str">
        <f t="shared" si="9"/>
        <v>&lt;td&gt;Nurohman&lt;/td&gt;</v>
      </c>
      <c r="Q48" s="4" t="str">
        <f t="shared" si="3"/>
        <v>&lt;td&gt;&lt;align="center"&gt;Aktif&lt;/align&gt;&lt;/td&gt;&lt;/tr&gt;</v>
      </c>
      <c r="R48" s="4" t="str">
        <f t="shared" si="1"/>
        <v>&lt;td&gt;&lt;/td&gt;&lt;/tr&gt;</v>
      </c>
      <c r="U48" s="4" t="str">
        <f t="shared" si="4"/>
        <v>&lt;tr&gt;&lt;td&gt;Kuningan&lt;/td&gt;&lt;td&gt;Sinar Jaya Elektronik&lt;/td&gt;&lt;td&gt;0231-3344808&lt;br&gt;0819-09860685&lt;/td&gt;&lt;td&gt;&lt;/td&gt;&lt;td&gt;Dusun Senangrasa Rt 4/2 Ds. Tarikolot, Kec. Pancalang, Keb. Kuningan&lt;/td&gt;&lt;td&gt;Nurohman&lt;/td&gt;&lt;td&gt;&lt;align="center"&gt;Aktif&lt;/align&gt;&lt;/td&gt;&lt;/tr&gt;</v>
      </c>
    </row>
    <row r="49" spans="1:21" s="4" customFormat="1" x14ac:dyDescent="0.3">
      <c r="A49" s="4" t="s">
        <v>17</v>
      </c>
      <c r="B49" s="4" t="s">
        <v>182</v>
      </c>
      <c r="C49" s="4" t="s">
        <v>80</v>
      </c>
      <c r="D49" s="4" t="s">
        <v>234</v>
      </c>
      <c r="F49" s="4" t="s">
        <v>235</v>
      </c>
      <c r="G49" s="4" t="s">
        <v>236</v>
      </c>
      <c r="H49" s="4" t="s">
        <v>1514</v>
      </c>
      <c r="I49" s="5"/>
      <c r="J49" s="3"/>
      <c r="K49" s="4" t="str">
        <f t="shared" si="2"/>
        <v>&lt;tr&gt;&lt;td&gt;Pemalang&lt;/td&gt;</v>
      </c>
      <c r="L49" s="4" t="str">
        <f t="shared" si="5"/>
        <v>&lt;td&gt;Yanto Service&lt;/td&gt;</v>
      </c>
      <c r="M49" s="4" t="str">
        <f t="shared" si="6"/>
        <v>&lt;td&gt;0819-11562888&lt;/td&gt;</v>
      </c>
      <c r="N49" s="4" t="str">
        <f t="shared" si="7"/>
        <v>&lt;td&gt;&lt;/td&gt;</v>
      </c>
      <c r="O49" s="4" t="str">
        <f t="shared" si="8"/>
        <v>&lt;td&gt;Jl. Urip Sumoharjo No 31, Pelutan, Pemalang&lt;/td&gt;</v>
      </c>
      <c r="P49" s="4" t="str">
        <f t="shared" si="9"/>
        <v>&lt;td&gt;Syaiful Giyanto&lt;/td&gt;</v>
      </c>
      <c r="Q49" s="4" t="str">
        <f t="shared" si="3"/>
        <v>&lt;td&gt;&lt;align="center"&gt;Aktif&lt;/align&gt;&lt;/td&gt;&lt;/tr&gt;</v>
      </c>
      <c r="R49" s="4" t="str">
        <f t="shared" si="1"/>
        <v>&lt;td&gt;&lt;/td&gt;&lt;/tr&gt;</v>
      </c>
      <c r="U49" s="4" t="str">
        <f t="shared" si="4"/>
        <v>&lt;tr&gt;&lt;td&gt;Pemalang&lt;/td&gt;&lt;td&gt;Yanto Service&lt;/td&gt;&lt;td&gt;0819-11562888&lt;/td&gt;&lt;td&gt;&lt;/td&gt;&lt;td&gt;Jl. Urip Sumoharjo No 31, Pelutan, Pemalang&lt;/td&gt;&lt;td&gt;Syaiful Giyanto&lt;/td&gt;&lt;td&gt;&lt;align="center"&gt;Aktif&lt;/align&gt;&lt;/td&gt;&lt;/tr&gt;</v>
      </c>
    </row>
    <row r="50" spans="1:21" s="4" customFormat="1" x14ac:dyDescent="0.3">
      <c r="A50" s="4" t="s">
        <v>17</v>
      </c>
      <c r="B50" s="4" t="s">
        <v>237</v>
      </c>
      <c r="C50" s="4" t="s">
        <v>238</v>
      </c>
      <c r="D50" s="4" t="s">
        <v>239</v>
      </c>
      <c r="F50" s="4" t="s">
        <v>240</v>
      </c>
      <c r="G50" s="4" t="s">
        <v>241</v>
      </c>
      <c r="H50" s="4" t="s">
        <v>1514</v>
      </c>
      <c r="I50" s="5"/>
      <c r="J50" s="3"/>
      <c r="K50" s="4" t="str">
        <f t="shared" si="2"/>
        <v>&lt;tr&gt;&lt;td&gt;Tegal&lt;/td&gt;</v>
      </c>
      <c r="L50" s="4" t="str">
        <f t="shared" si="5"/>
        <v>&lt;td&gt;CV. Mitra Mapan&lt;/td&gt;</v>
      </c>
      <c r="M50" s="4" t="str">
        <f t="shared" si="6"/>
        <v>&lt;td&gt;0283-350600&lt;br&gt;0815-42008808&lt;/td&gt;</v>
      </c>
      <c r="N50" s="4" t="str">
        <f t="shared" si="7"/>
        <v>&lt;td&gt;&lt;/td&gt;</v>
      </c>
      <c r="O50" s="4" t="str">
        <f t="shared" si="8"/>
        <v>&lt;td&gt;Jl. Raya Pagongan Komplek Ruko Batik No.6  Rt 01/01,  Ds.Pepedan Kec .Dukuturi - Kab. Tegal&lt;/td&gt;</v>
      </c>
      <c r="P50" s="4" t="str">
        <f t="shared" si="9"/>
        <v>&lt;td&gt;Ali Sodikin&lt;/td&gt;</v>
      </c>
      <c r="Q50" s="4" t="str">
        <f t="shared" si="3"/>
        <v>&lt;td&gt;&lt;align="center"&gt;Aktif&lt;/align&gt;&lt;/td&gt;&lt;/tr&gt;</v>
      </c>
      <c r="R50" s="4" t="str">
        <f t="shared" si="1"/>
        <v>&lt;td&gt;&lt;/td&gt;&lt;/tr&gt;</v>
      </c>
      <c r="U50" s="4" t="str">
        <f t="shared" si="4"/>
        <v>&lt;tr&gt;&lt;td&gt;Tegal&lt;/td&gt;&lt;td&gt;CV. Mitra Mapan&lt;/td&gt;&lt;td&gt;0283-350600&lt;br&gt;0815-42008808&lt;/td&gt;&lt;td&gt;&lt;/td&gt;&lt;td&gt;Jl. Raya Pagongan Komplek Ruko Batik No.6  Rt 01/01,  Ds.Pepedan Kec .Dukuturi - Kab. Tegal&lt;/td&gt;&lt;td&gt;Ali Sodikin&lt;/td&gt;&lt;td&gt;&lt;align="center"&gt;Aktif&lt;/align&gt;&lt;/td&gt;&lt;/tr&gt;</v>
      </c>
    </row>
    <row r="51" spans="1:21" s="4" customFormat="1" x14ac:dyDescent="0.3">
      <c r="A51" s="4" t="s">
        <v>17</v>
      </c>
      <c r="B51" s="4" t="s">
        <v>242</v>
      </c>
      <c r="C51" s="4" t="s">
        <v>243</v>
      </c>
      <c r="D51" s="4" t="s">
        <v>244</v>
      </c>
      <c r="F51" s="4" t="s">
        <v>245</v>
      </c>
      <c r="G51" s="4" t="s">
        <v>246</v>
      </c>
      <c r="H51" s="4" t="s">
        <v>1514</v>
      </c>
      <c r="I51" s="5"/>
      <c r="J51" s="3"/>
      <c r="K51" s="4" t="str">
        <f t="shared" si="2"/>
        <v>&lt;tr&gt;&lt;td&gt;Jatiwangi&lt;/td&gt;</v>
      </c>
      <c r="L51" s="4" t="str">
        <f t="shared" si="5"/>
        <v>&lt;td&gt;Paris Jaya&lt;/td&gt;</v>
      </c>
      <c r="M51" s="4" t="str">
        <f t="shared" si="6"/>
        <v>&lt;td&gt;0813-20104561&lt;/td&gt;</v>
      </c>
      <c r="N51" s="4" t="str">
        <f t="shared" si="7"/>
        <v>&lt;td&gt;&lt;/td&gt;</v>
      </c>
      <c r="O51" s="4" t="str">
        <f t="shared" si="8"/>
        <v>&lt;td&gt;Komplek Kebon Bolok, Dusun 4, Sukaraja Wetan, Jatiwangi&lt;/td&gt;</v>
      </c>
      <c r="P51" s="4" t="str">
        <f t="shared" si="9"/>
        <v>&lt;td&gt;Udin Zaenudin&lt;/td&gt;</v>
      </c>
      <c r="Q51" s="4" t="str">
        <f t="shared" si="3"/>
        <v>&lt;td&gt;&lt;align="center"&gt;Aktif&lt;/align&gt;&lt;/td&gt;&lt;/tr&gt;</v>
      </c>
      <c r="R51" s="4" t="str">
        <f t="shared" si="1"/>
        <v>&lt;td&gt;&lt;/td&gt;&lt;/tr&gt;</v>
      </c>
      <c r="U51" s="4" t="str">
        <f t="shared" si="4"/>
        <v>&lt;tr&gt;&lt;td&gt;Jatiwangi&lt;/td&gt;&lt;td&gt;Paris Jaya&lt;/td&gt;&lt;td&gt;0813-20104561&lt;/td&gt;&lt;td&gt;&lt;/td&gt;&lt;td&gt;Komplek Kebon Bolok, Dusun 4, Sukaraja Wetan, Jatiwangi&lt;/td&gt;&lt;td&gt;Udin Zaenudin&lt;/td&gt;&lt;td&gt;&lt;align="center"&gt;Aktif&lt;/align&gt;&lt;/td&gt;&lt;/tr&gt;</v>
      </c>
    </row>
    <row r="52" spans="1:21" s="4" customFormat="1" x14ac:dyDescent="0.3">
      <c r="A52" s="4" t="s">
        <v>247</v>
      </c>
      <c r="B52" s="4" t="s">
        <v>248</v>
      </c>
      <c r="C52" s="4" t="s">
        <v>249</v>
      </c>
      <c r="D52" s="4" t="s">
        <v>250</v>
      </c>
      <c r="F52" s="4" t="s">
        <v>251</v>
      </c>
      <c r="G52" s="4" t="s">
        <v>252</v>
      </c>
      <c r="H52" s="4" t="s">
        <v>1514</v>
      </c>
      <c r="I52" s="5"/>
      <c r="J52" s="3"/>
      <c r="K52" s="4" t="str">
        <f t="shared" si="2"/>
        <v>&lt;tr&gt;&lt;td&gt;Bumiayu&lt;/td&gt;</v>
      </c>
      <c r="L52" s="4" t="str">
        <f t="shared" si="5"/>
        <v>&lt;td&gt;Ada Solusi Service&lt;/td&gt;</v>
      </c>
      <c r="M52" s="4" t="str">
        <f t="shared" si="6"/>
        <v>&lt;td&gt;0289-5111314&lt;/td&gt;</v>
      </c>
      <c r="N52" s="4" t="str">
        <f t="shared" si="7"/>
        <v>&lt;td&gt;&lt;/td&gt;</v>
      </c>
      <c r="O52" s="4" t="str">
        <f t="shared" si="8"/>
        <v>&lt;td&gt;Jl. Raya Laren Km 1, Bumiayu&lt;/td&gt;</v>
      </c>
      <c r="P52" s="4" t="str">
        <f t="shared" si="9"/>
        <v>&lt;td&gt;Agus Anggoro&lt;/td&gt;</v>
      </c>
      <c r="Q52" s="4" t="str">
        <f t="shared" si="3"/>
        <v>&lt;td&gt;&lt;align="center"&gt;Aktif&lt;/align&gt;&lt;/td&gt;&lt;/tr&gt;</v>
      </c>
      <c r="R52" s="4" t="str">
        <f t="shared" si="1"/>
        <v>&lt;td&gt;&lt;/td&gt;&lt;/tr&gt;</v>
      </c>
      <c r="U52" s="4" t="str">
        <f t="shared" si="4"/>
        <v>&lt;tr&gt;&lt;td&gt;Bumiayu&lt;/td&gt;&lt;td&gt;Ada Solusi Service&lt;/td&gt;&lt;td&gt;0289-5111314&lt;/td&gt;&lt;td&gt;&lt;/td&gt;&lt;td&gt;Jl. Raya Laren Km 1, Bumiayu&lt;/td&gt;&lt;td&gt;Agus Anggoro&lt;/td&gt;&lt;td&gt;&lt;align="center"&gt;Aktif&lt;/align&gt;&lt;/td&gt;&lt;/tr&gt;</v>
      </c>
    </row>
    <row r="53" spans="1:21" s="4" customFormat="1" x14ac:dyDescent="0.3">
      <c r="A53" s="4" t="s">
        <v>17</v>
      </c>
      <c r="B53" s="4" t="s">
        <v>253</v>
      </c>
      <c r="C53" s="4" t="s">
        <v>249</v>
      </c>
      <c r="D53" s="4" t="s">
        <v>254</v>
      </c>
      <c r="F53" s="4" t="s">
        <v>255</v>
      </c>
      <c r="G53" s="4" t="s">
        <v>252</v>
      </c>
      <c r="H53" s="4" t="s">
        <v>1514</v>
      </c>
      <c r="I53" s="5"/>
      <c r="J53" s="3"/>
      <c r="K53" s="4" t="str">
        <f t="shared" si="2"/>
        <v>&lt;tr&gt;&lt;td&gt;Banyumas&lt;/td&gt;</v>
      </c>
      <c r="L53" s="4" t="str">
        <f t="shared" si="5"/>
        <v>&lt;td&gt;Ada Solusi Service&lt;/td&gt;</v>
      </c>
      <c r="M53" s="4" t="str">
        <f t="shared" si="6"/>
        <v>&lt;td&gt;0281-7955881&lt;/td&gt;</v>
      </c>
      <c r="N53" s="4" t="str">
        <f t="shared" si="7"/>
        <v>&lt;td&gt;&lt;/td&gt;</v>
      </c>
      <c r="O53" s="4" t="str">
        <f t="shared" si="8"/>
        <v>&lt;td&gt;Perummahan Karen Indah Jl. Damar  F. 5, Ds Karang Duren Rt 4 / 5, Kec. Sokaraja, Kab. Banyumas&lt;/td&gt;</v>
      </c>
      <c r="P53" s="4" t="str">
        <f t="shared" si="9"/>
        <v>&lt;td&gt;Agus Anggoro&lt;/td&gt;</v>
      </c>
      <c r="Q53" s="4" t="str">
        <f t="shared" si="3"/>
        <v>&lt;td&gt;&lt;align="center"&gt;Aktif&lt;/align&gt;&lt;/td&gt;&lt;/tr&gt;</v>
      </c>
      <c r="R53" s="4" t="str">
        <f t="shared" si="1"/>
        <v>&lt;td&gt;&lt;/td&gt;&lt;/tr&gt;</v>
      </c>
      <c r="U53" s="4" t="str">
        <f t="shared" si="4"/>
        <v>&lt;tr&gt;&lt;td&gt;Banyumas&lt;/td&gt;&lt;td&gt;Ada Solusi Service&lt;/td&gt;&lt;td&gt;0281-7955881&lt;/td&gt;&lt;td&gt;&lt;/td&gt;&lt;td&gt;Perummahan Karen Indah Jl. Damar  F. 5, Ds Karang Duren Rt 4 / 5, Kec. Sokaraja, Kab. Banyumas&lt;/td&gt;&lt;td&gt;Agus Anggoro&lt;/td&gt;&lt;td&gt;&lt;align="center"&gt;Aktif&lt;/align&gt;&lt;/td&gt;&lt;/tr&gt;</v>
      </c>
    </row>
    <row r="54" spans="1:21" s="4" customFormat="1" x14ac:dyDescent="0.3">
      <c r="A54" s="4" t="s">
        <v>17</v>
      </c>
      <c r="B54" s="4" t="s">
        <v>256</v>
      </c>
      <c r="C54" s="4" t="s">
        <v>257</v>
      </c>
      <c r="D54" s="4" t="s">
        <v>258</v>
      </c>
      <c r="F54" s="4" t="s">
        <v>259</v>
      </c>
      <c r="G54" s="4" t="s">
        <v>260</v>
      </c>
      <c r="H54" s="4" t="s">
        <v>1514</v>
      </c>
      <c r="I54" s="5"/>
      <c r="J54" s="3"/>
      <c r="K54" s="4" t="str">
        <f t="shared" si="2"/>
        <v>&lt;tr&gt;&lt;td&gt;Banjarnegara&lt;/td&gt;</v>
      </c>
      <c r="L54" s="4" t="str">
        <f t="shared" si="5"/>
        <v>&lt;td&gt;Dadi Service&lt;/td&gt;</v>
      </c>
      <c r="M54" s="4" t="str">
        <f t="shared" si="6"/>
        <v>&lt;td&gt;0286-592254&lt;/td&gt;</v>
      </c>
      <c r="N54" s="4" t="str">
        <f t="shared" si="7"/>
        <v>&lt;td&gt;&lt;/td&gt;</v>
      </c>
      <c r="O54" s="4" t="str">
        <f t="shared" si="8"/>
        <v>&lt;td&gt;Jl.Veteran No.15, Banjarnegara&lt;/td&gt;</v>
      </c>
      <c r="P54" s="4" t="str">
        <f t="shared" si="9"/>
        <v>&lt;td&gt;Bp. Sudadi&lt;/td&gt;</v>
      </c>
      <c r="Q54" s="4" t="str">
        <f t="shared" si="3"/>
        <v>&lt;td&gt;&lt;align="center"&gt;Aktif&lt;/align&gt;&lt;/td&gt;&lt;/tr&gt;</v>
      </c>
      <c r="R54" s="4" t="str">
        <f t="shared" si="1"/>
        <v>&lt;td&gt;&lt;/td&gt;&lt;/tr&gt;</v>
      </c>
      <c r="U54" s="4" t="str">
        <f t="shared" si="4"/>
        <v>&lt;tr&gt;&lt;td&gt;Banjarnegara&lt;/td&gt;&lt;td&gt;Dadi Service&lt;/td&gt;&lt;td&gt;0286-592254&lt;/td&gt;&lt;td&gt;&lt;/td&gt;&lt;td&gt;Jl.Veteran No.15, Banjarnegara&lt;/td&gt;&lt;td&gt;Bp. Sudadi&lt;/td&gt;&lt;td&gt;&lt;align="center"&gt;Aktif&lt;/align&gt;&lt;/td&gt;&lt;/tr&gt;</v>
      </c>
    </row>
    <row r="55" spans="1:21" s="4" customFormat="1" x14ac:dyDescent="0.3">
      <c r="A55" s="4" t="s">
        <v>17</v>
      </c>
      <c r="B55" s="4" t="s">
        <v>261</v>
      </c>
      <c r="C55" s="4" t="s">
        <v>262</v>
      </c>
      <c r="D55" s="4" t="s">
        <v>263</v>
      </c>
      <c r="F55" s="4" t="s">
        <v>264</v>
      </c>
      <c r="G55" s="4" t="s">
        <v>265</v>
      </c>
      <c r="H55" s="4" t="s">
        <v>1515</v>
      </c>
      <c r="I55" s="5"/>
      <c r="J55" s="3"/>
      <c r="K55" s="4" t="str">
        <f t="shared" si="2"/>
        <v>&lt;tr&gt;&lt;td&gt;Ajibarang&lt;/td&gt;</v>
      </c>
      <c r="L55" s="4" t="str">
        <f t="shared" si="5"/>
        <v>&lt;td&gt;Duta Prima&lt;/td&gt;</v>
      </c>
      <c r="M55" s="4" t="str">
        <f t="shared" si="6"/>
        <v>&lt;td&gt;0281-6570192&lt;/td&gt;</v>
      </c>
      <c r="N55" s="4" t="str">
        <f t="shared" si="7"/>
        <v>&lt;td&gt;&lt;/td&gt;</v>
      </c>
      <c r="O55" s="4" t="str">
        <f t="shared" si="8"/>
        <v>&lt;td&gt;Kl.Lingkar Barat/Pom Bensin Aji Barang&lt;/td&gt;</v>
      </c>
      <c r="P55" s="4" t="str">
        <f t="shared" si="9"/>
        <v>&lt;td&gt;Cahyono&lt;/td&gt;</v>
      </c>
      <c r="Q55" s="4" t="str">
        <f t="shared" si="3"/>
        <v>&lt;td&gt;&lt;align="center"&gt;Pasif&lt;/align&gt;&lt;/td&gt;&lt;/tr&gt;</v>
      </c>
      <c r="R55" s="4" t="str">
        <f t="shared" si="1"/>
        <v>&lt;td&gt;&lt;/td&gt;&lt;/tr&gt;</v>
      </c>
      <c r="U55" s="4" t="str">
        <f t="shared" si="4"/>
        <v>&lt;tr&gt;&lt;td&gt;Ajibarang&lt;/td&gt;&lt;td&gt;Duta Prima&lt;/td&gt;&lt;td&gt;0281-6570192&lt;/td&gt;&lt;td&gt;&lt;/td&gt;&lt;td&gt;Kl.Lingkar Barat/Pom Bensin Aji Barang&lt;/td&gt;&lt;td&gt;Cahyono&lt;/td&gt;&lt;td&gt;&lt;align="center"&gt;Pasif&lt;/align&gt;&lt;/td&gt;&lt;/tr&gt;</v>
      </c>
    </row>
    <row r="56" spans="1:21" s="4" customFormat="1" x14ac:dyDescent="0.3">
      <c r="A56" s="4" t="s">
        <v>17</v>
      </c>
      <c r="B56" s="4" t="s">
        <v>266</v>
      </c>
      <c r="C56" s="4" t="s">
        <v>267</v>
      </c>
      <c r="D56" s="4" t="s">
        <v>268</v>
      </c>
      <c r="F56" s="4" t="s">
        <v>269</v>
      </c>
      <c r="G56" s="4" t="s">
        <v>270</v>
      </c>
      <c r="H56" s="4" t="s">
        <v>1514</v>
      </c>
      <c r="I56" s="5"/>
      <c r="J56" s="3"/>
      <c r="K56" s="4" t="str">
        <f t="shared" si="2"/>
        <v>&lt;tr&gt;&lt;td&gt;Gombong&lt;/td&gt;</v>
      </c>
      <c r="L56" s="4" t="str">
        <f t="shared" si="5"/>
        <v>&lt;td&gt;Krakatau Service&lt;/td&gt;</v>
      </c>
      <c r="M56" s="4" t="str">
        <f t="shared" si="6"/>
        <v>&lt;td&gt;0287-471044&lt;/td&gt;</v>
      </c>
      <c r="N56" s="4" t="str">
        <f t="shared" si="7"/>
        <v>&lt;td&gt;&lt;/td&gt;</v>
      </c>
      <c r="O56" s="4" t="str">
        <f t="shared" si="8"/>
        <v>&lt;td&gt;Jl.Puring No.89, Gombong&lt;/td&gt;</v>
      </c>
      <c r="P56" s="4" t="str">
        <f t="shared" si="9"/>
        <v>&lt;td&gt;Bp. Stevanus Sofyan&lt;/td&gt;</v>
      </c>
      <c r="Q56" s="4" t="str">
        <f t="shared" si="3"/>
        <v>&lt;td&gt;&lt;align="center"&gt;Aktif&lt;/align&gt;&lt;/td&gt;&lt;/tr&gt;</v>
      </c>
      <c r="R56" s="4" t="str">
        <f t="shared" si="1"/>
        <v>&lt;td&gt;&lt;/td&gt;&lt;/tr&gt;</v>
      </c>
      <c r="U56" s="4" t="str">
        <f t="shared" si="4"/>
        <v>&lt;tr&gt;&lt;td&gt;Gombong&lt;/td&gt;&lt;td&gt;Krakatau Service&lt;/td&gt;&lt;td&gt;0287-471044&lt;/td&gt;&lt;td&gt;&lt;/td&gt;&lt;td&gt;Jl.Puring No.89, Gombong&lt;/td&gt;&lt;td&gt;Bp. Stevanus Sofyan&lt;/td&gt;&lt;td&gt;&lt;align="center"&gt;Aktif&lt;/align&gt;&lt;/td&gt;&lt;/tr&gt;</v>
      </c>
    </row>
    <row r="57" spans="1:21" s="4" customFormat="1" x14ac:dyDescent="0.3">
      <c r="A57" s="4" t="s">
        <v>17</v>
      </c>
      <c r="B57" s="4" t="s">
        <v>271</v>
      </c>
      <c r="C57" s="4" t="s">
        <v>62</v>
      </c>
      <c r="D57" s="4" t="s">
        <v>272</v>
      </c>
      <c r="F57" s="4" t="s">
        <v>273</v>
      </c>
      <c r="G57" s="4" t="s">
        <v>274</v>
      </c>
      <c r="H57" s="4" t="s">
        <v>1514</v>
      </c>
      <c r="I57" s="5"/>
      <c r="J57" s="3"/>
      <c r="K57" s="4" t="str">
        <f t="shared" si="2"/>
        <v>&lt;tr&gt;&lt;td&gt;Kebumen&lt;/td&gt;</v>
      </c>
      <c r="L57" s="4" t="str">
        <f t="shared" si="5"/>
        <v>&lt;td&gt;Mulia Agung&lt;/td&gt;</v>
      </c>
      <c r="M57" s="4" t="str">
        <f t="shared" si="6"/>
        <v>&lt;td&gt;0838-63484276&lt;/td&gt;</v>
      </c>
      <c r="N57" s="4" t="str">
        <f t="shared" si="7"/>
        <v>&lt;td&gt;&lt;/td&gt;</v>
      </c>
      <c r="O57" s="4" t="str">
        <f t="shared" si="8"/>
        <v>&lt;td&gt;Jl.Revolusi Ruko Pasar Karanganyar Blok C2 No. 1, Karanganyar. Kec, Karanganyar. Kab, Kebumen. Jawa Tengah 54364&lt;/td&gt;</v>
      </c>
      <c r="P57" s="4" t="str">
        <f t="shared" si="9"/>
        <v>&lt;td&gt;Marsono ( Maspono )&lt;/td&gt;</v>
      </c>
      <c r="Q57" s="4" t="str">
        <f t="shared" si="3"/>
        <v>&lt;td&gt;&lt;align="center"&gt;Aktif&lt;/align&gt;&lt;/td&gt;&lt;/tr&gt;</v>
      </c>
      <c r="R57" s="4" t="str">
        <f t="shared" si="1"/>
        <v>&lt;td&gt;&lt;/td&gt;&lt;/tr&gt;</v>
      </c>
      <c r="U57" s="4" t="str">
        <f t="shared" si="4"/>
        <v>&lt;tr&gt;&lt;td&gt;Kebumen&lt;/td&gt;&lt;td&gt;Mulia Agung&lt;/td&gt;&lt;td&gt;0838-63484276&lt;/td&gt;&lt;td&gt;&lt;/td&gt;&lt;td&gt;Jl.Revolusi Ruko Pasar Karanganyar Blok C2 No. 1, Karanganyar. Kec, Karanganyar. Kab, Kebumen. Jawa Tengah 54364&lt;/td&gt;&lt;td&gt;Marsono ( Maspono )&lt;/td&gt;&lt;td&gt;&lt;align="center"&gt;Aktif&lt;/align&gt;&lt;/td&gt;&lt;/tr&gt;</v>
      </c>
    </row>
    <row r="58" spans="1:21" s="4" customFormat="1" x14ac:dyDescent="0.3">
      <c r="A58" s="4" t="s">
        <v>17</v>
      </c>
      <c r="B58" s="4" t="s">
        <v>275</v>
      </c>
      <c r="C58" s="4" t="s">
        <v>276</v>
      </c>
      <c r="D58" s="4" t="s">
        <v>277</v>
      </c>
      <c r="E58" s="4" t="s">
        <v>278</v>
      </c>
      <c r="F58" s="4" t="s">
        <v>279</v>
      </c>
      <c r="G58" s="4" t="s">
        <v>280</v>
      </c>
      <c r="H58" s="4" t="s">
        <v>1514</v>
      </c>
      <c r="I58" s="5"/>
      <c r="J58" s="3"/>
      <c r="K58" s="4" t="str">
        <f t="shared" si="2"/>
        <v>&lt;tr&gt;&lt;td&gt;Purbalingga&lt;/td&gt;</v>
      </c>
      <c r="L58" s="4" t="str">
        <f t="shared" si="5"/>
        <v>&lt;td&gt;Mitra Service&lt;/td&gt;</v>
      </c>
      <c r="M58" s="4" t="str">
        <f t="shared" si="6"/>
        <v>&lt;td&gt;0281-6597351&lt;/td&gt;</v>
      </c>
      <c r="N58" s="4" t="str">
        <f t="shared" si="7"/>
        <v>&lt;td&gt;0281-7611978&lt;/td&gt;</v>
      </c>
      <c r="O58" s="4" t="str">
        <f t="shared" si="8"/>
        <v>&lt;td&gt;Jl.Bougenvil Raya No.3 Purbalingga&lt;/td&gt;</v>
      </c>
      <c r="P58" s="4" t="str">
        <f t="shared" si="9"/>
        <v>&lt;td&gt;Bp. Suwito&lt;/td&gt;</v>
      </c>
      <c r="Q58" s="4" t="str">
        <f t="shared" si="3"/>
        <v>&lt;td&gt;&lt;align="center"&gt;Aktif&lt;/align&gt;&lt;/td&gt;&lt;/tr&gt;</v>
      </c>
      <c r="R58" s="4" t="str">
        <f t="shared" si="1"/>
        <v>&lt;td&gt;&lt;/td&gt;&lt;/tr&gt;</v>
      </c>
      <c r="U58" s="4" t="str">
        <f t="shared" si="4"/>
        <v>&lt;tr&gt;&lt;td&gt;Purbalingga&lt;/td&gt;&lt;td&gt;Mitra Service&lt;/td&gt;&lt;td&gt;0281-6597351&lt;/td&gt;&lt;td&gt;0281-7611978&lt;/td&gt;&lt;td&gt;Jl.Bougenvil Raya No.3 Purbalingga&lt;/td&gt;&lt;td&gt;Bp. Suwito&lt;/td&gt;&lt;td&gt;&lt;align="center"&gt;Aktif&lt;/align&gt;&lt;/td&gt;&lt;/tr&gt;</v>
      </c>
    </row>
    <row r="59" spans="1:21" s="4" customFormat="1" x14ac:dyDescent="0.3">
      <c r="A59" s="4" t="s">
        <v>17</v>
      </c>
      <c r="B59" s="4" t="s">
        <v>281</v>
      </c>
      <c r="C59" s="4" t="s">
        <v>282</v>
      </c>
      <c r="D59" s="4" t="s">
        <v>283</v>
      </c>
      <c r="F59" s="4" t="s">
        <v>284</v>
      </c>
      <c r="G59" s="4" t="s">
        <v>285</v>
      </c>
      <c r="H59" s="4" t="s">
        <v>1514</v>
      </c>
      <c r="I59" s="5"/>
      <c r="J59" s="3"/>
      <c r="K59" s="4" t="str">
        <f t="shared" si="2"/>
        <v>&lt;tr&gt;&lt;td&gt;Majenang&lt;/td&gt;</v>
      </c>
      <c r="L59" s="4" t="str">
        <f t="shared" si="5"/>
        <v>&lt;td&gt;Sentral Service&lt;/td&gt;</v>
      </c>
      <c r="M59" s="4" t="str">
        <f t="shared" si="6"/>
        <v>&lt;td&gt;0280-623823&lt;/td&gt;</v>
      </c>
      <c r="N59" s="4" t="str">
        <f t="shared" si="7"/>
        <v>&lt;td&gt;&lt;/td&gt;</v>
      </c>
      <c r="O59" s="4" t="str">
        <f t="shared" si="8"/>
        <v>&lt;td&gt;Jl. Raya Pahonjean Rt02/09 Majenang&lt;/td&gt;</v>
      </c>
      <c r="P59" s="4" t="str">
        <f t="shared" si="9"/>
        <v>&lt;td&gt;Bp. Zaenal Arifin&lt;/td&gt;</v>
      </c>
      <c r="Q59" s="4" t="str">
        <f t="shared" si="3"/>
        <v>&lt;td&gt;&lt;align="center"&gt;Aktif&lt;/align&gt;&lt;/td&gt;&lt;/tr&gt;</v>
      </c>
      <c r="R59" s="4" t="str">
        <f t="shared" si="1"/>
        <v>&lt;td&gt;&lt;/td&gt;&lt;/tr&gt;</v>
      </c>
      <c r="U59" s="4" t="str">
        <f t="shared" si="4"/>
        <v>&lt;tr&gt;&lt;td&gt;Majenang&lt;/td&gt;&lt;td&gt;Sentral Service&lt;/td&gt;&lt;td&gt;0280-623823&lt;/td&gt;&lt;td&gt;&lt;/td&gt;&lt;td&gt;Jl. Raya Pahonjean Rt02/09 Majenang&lt;/td&gt;&lt;td&gt;Bp. Zaenal Arifin&lt;/td&gt;&lt;td&gt;&lt;align="center"&gt;Aktif&lt;/align&gt;&lt;/td&gt;&lt;/tr&gt;</v>
      </c>
    </row>
    <row r="60" spans="1:21" s="4" customFormat="1" x14ac:dyDescent="0.3">
      <c r="A60" s="4" t="s">
        <v>17</v>
      </c>
      <c r="B60" s="4" t="s">
        <v>286</v>
      </c>
      <c r="C60" s="4" t="s">
        <v>287</v>
      </c>
      <c r="D60" s="4" t="s">
        <v>288</v>
      </c>
      <c r="E60" s="4" t="s">
        <v>289</v>
      </c>
      <c r="F60" s="4" t="s">
        <v>290</v>
      </c>
      <c r="G60" s="4" t="s">
        <v>291</v>
      </c>
      <c r="H60" s="4" t="s">
        <v>1515</v>
      </c>
      <c r="I60" s="5"/>
      <c r="J60" s="3"/>
      <c r="K60" s="4" t="str">
        <f t="shared" si="2"/>
        <v>&lt;tr&gt;&lt;td&gt;Wangon&lt;/td&gt;</v>
      </c>
      <c r="L60" s="4" t="str">
        <f t="shared" si="5"/>
        <v>&lt;td&gt;Tunjung Elektronik&lt;/td&gt;</v>
      </c>
      <c r="M60" s="4" t="str">
        <f t="shared" si="6"/>
        <v>&lt;td&gt;0281-6848617&lt;/td&gt;</v>
      </c>
      <c r="N60" s="4" t="str">
        <f t="shared" si="7"/>
        <v>&lt;td&gt;0813-27511280&lt;/td&gt;</v>
      </c>
      <c r="O60" s="4" t="str">
        <f t="shared" si="8"/>
        <v>&lt;td&gt;Jl. Raya Tunjung Rt 01/01 No 2 Jatilawang&lt;/td&gt;</v>
      </c>
      <c r="P60" s="4" t="str">
        <f t="shared" si="9"/>
        <v>&lt;td&gt;Hartono&lt;/td&gt;</v>
      </c>
      <c r="Q60" s="4" t="str">
        <f t="shared" si="3"/>
        <v>&lt;td&gt;&lt;align="center"&gt;Pasif&lt;/align&gt;&lt;/td&gt;&lt;/tr&gt;</v>
      </c>
      <c r="R60" s="4" t="str">
        <f t="shared" si="1"/>
        <v>&lt;td&gt;&lt;/td&gt;&lt;/tr&gt;</v>
      </c>
      <c r="U60" s="4" t="str">
        <f t="shared" si="4"/>
        <v>&lt;tr&gt;&lt;td&gt;Wangon&lt;/td&gt;&lt;td&gt;Tunjung Elektronik&lt;/td&gt;&lt;td&gt;0281-6848617&lt;/td&gt;&lt;td&gt;0813-27511280&lt;/td&gt;&lt;td&gt;Jl. Raya Tunjung Rt 01/01 No 2 Jatilawang&lt;/td&gt;&lt;td&gt;Hartono&lt;/td&gt;&lt;td&gt;&lt;align="center"&gt;Pasif&lt;/align&gt;&lt;/td&gt;&lt;/tr&gt;</v>
      </c>
    </row>
    <row r="61" spans="1:21" s="4" customFormat="1" x14ac:dyDescent="0.3">
      <c r="A61" s="4" t="s">
        <v>292</v>
      </c>
      <c r="B61" s="4" t="s">
        <v>293</v>
      </c>
      <c r="C61" s="4" t="s">
        <v>294</v>
      </c>
      <c r="D61" s="4" t="s">
        <v>295</v>
      </c>
      <c r="F61" s="4" t="s">
        <v>296</v>
      </c>
      <c r="G61" s="4" t="s">
        <v>297</v>
      </c>
      <c r="H61" s="4" t="s">
        <v>1514</v>
      </c>
      <c r="I61" s="5"/>
      <c r="J61" s="3"/>
      <c r="K61" s="4" t="str">
        <f t="shared" si="2"/>
        <v>&lt;tr&gt;&lt;td&gt;Semarang  &lt;/td&gt;</v>
      </c>
      <c r="L61" s="4" t="str">
        <f t="shared" si="5"/>
        <v>&lt;td&gt;Berkah Elektronik&lt;/td&gt;</v>
      </c>
      <c r="M61" s="4" t="str">
        <f t="shared" si="6"/>
        <v>&lt;td&gt;024-70179965&lt;/td&gt;</v>
      </c>
      <c r="N61" s="4" t="str">
        <f t="shared" si="7"/>
        <v>&lt;td&gt;&lt;/td&gt;</v>
      </c>
      <c r="O61" s="4" t="str">
        <f t="shared" si="8"/>
        <v>&lt;td&gt;Gg. Diponegoro Rt 5/2  Kel. Kalibuntu  Wetan, Kec. Kendal, Jateng&lt;/td&gt;</v>
      </c>
      <c r="P61" s="4" t="str">
        <f t="shared" si="9"/>
        <v>&lt;td&gt;Abdul Hadi&lt;/td&gt;</v>
      </c>
      <c r="Q61" s="4" t="str">
        <f t="shared" si="3"/>
        <v>&lt;td&gt;&lt;align="center"&gt;Aktif&lt;/align&gt;&lt;/td&gt;&lt;/tr&gt;</v>
      </c>
      <c r="R61" s="4" t="str">
        <f t="shared" si="1"/>
        <v>&lt;td&gt;&lt;/td&gt;&lt;/tr&gt;</v>
      </c>
      <c r="U61" s="4" t="str">
        <f t="shared" si="4"/>
        <v>&lt;tr&gt;&lt;td&gt;Semarang  &lt;/td&gt;&lt;td&gt;Berkah Elektronik&lt;/td&gt;&lt;td&gt;024-70179965&lt;/td&gt;&lt;td&gt;&lt;/td&gt;&lt;td&gt;Gg. Diponegoro Rt 5/2  Kel. Kalibuntu  Wetan, Kec. Kendal, Jateng&lt;/td&gt;&lt;td&gt;Abdul Hadi&lt;/td&gt;&lt;td&gt;&lt;align="center"&gt;Aktif&lt;/align&gt;&lt;/td&gt;&lt;/tr&gt;</v>
      </c>
    </row>
    <row r="62" spans="1:21" s="4" customFormat="1" x14ac:dyDescent="0.3">
      <c r="A62" s="4" t="s">
        <v>17</v>
      </c>
      <c r="B62" s="4" t="s">
        <v>293</v>
      </c>
      <c r="C62" s="4" t="s">
        <v>298</v>
      </c>
      <c r="D62" s="4" t="s">
        <v>299</v>
      </c>
      <c r="F62" s="4" t="s">
        <v>300</v>
      </c>
      <c r="G62" s="4" t="s">
        <v>301</v>
      </c>
      <c r="H62" s="4" t="s">
        <v>1514</v>
      </c>
      <c r="I62" s="5"/>
      <c r="J62" s="3"/>
      <c r="K62" s="4" t="str">
        <f t="shared" si="2"/>
        <v>&lt;tr&gt;&lt;td&gt;Semarang  &lt;/td&gt;</v>
      </c>
      <c r="L62" s="4" t="str">
        <f t="shared" si="5"/>
        <v>&lt;td&gt;Anugrah Elektronik&lt;/td&gt;</v>
      </c>
      <c r="M62" s="4" t="str">
        <f t="shared" si="6"/>
        <v>&lt;td&gt;0856-41044294&lt;/td&gt;</v>
      </c>
      <c r="N62" s="4" t="str">
        <f t="shared" si="7"/>
        <v>&lt;td&gt;&lt;/td&gt;</v>
      </c>
      <c r="O62" s="4" t="str">
        <f t="shared" si="8"/>
        <v>&lt;td&gt;Growongan Lor Rt 2 / 1, Growongan Lor Juwana - Pati, Jateng&lt;/td&gt;</v>
      </c>
      <c r="P62" s="4" t="str">
        <f t="shared" si="9"/>
        <v>&lt;td&gt;Heru Wibowo&lt;/td&gt;</v>
      </c>
      <c r="Q62" s="4" t="str">
        <f t="shared" si="3"/>
        <v>&lt;td&gt;&lt;align="center"&gt;Aktif&lt;/align&gt;&lt;/td&gt;&lt;/tr&gt;</v>
      </c>
      <c r="R62" s="4" t="str">
        <f t="shared" si="1"/>
        <v>&lt;td&gt;&lt;/td&gt;&lt;/tr&gt;</v>
      </c>
      <c r="U62" s="4" t="str">
        <f t="shared" si="4"/>
        <v>&lt;tr&gt;&lt;td&gt;Semarang  &lt;/td&gt;&lt;td&gt;Anugrah Elektronik&lt;/td&gt;&lt;td&gt;0856-41044294&lt;/td&gt;&lt;td&gt;&lt;/td&gt;&lt;td&gt;Growongan Lor Rt 2 / 1, Growongan Lor Juwana - Pati, Jateng&lt;/td&gt;&lt;td&gt;Heru Wibowo&lt;/td&gt;&lt;td&gt;&lt;align="center"&gt;Aktif&lt;/align&gt;&lt;/td&gt;&lt;/tr&gt;</v>
      </c>
    </row>
    <row r="63" spans="1:21" s="4" customFormat="1" x14ac:dyDescent="0.3">
      <c r="A63" s="4" t="s">
        <v>17</v>
      </c>
      <c r="B63" s="4" t="s">
        <v>302</v>
      </c>
      <c r="C63" s="4" t="s">
        <v>303</v>
      </c>
      <c r="D63" s="4" t="s">
        <v>304</v>
      </c>
      <c r="E63" s="4" t="s">
        <v>305</v>
      </c>
      <c r="F63" s="4" t="s">
        <v>306</v>
      </c>
      <c r="G63" s="4" t="s">
        <v>1362</v>
      </c>
      <c r="H63" s="4" t="s">
        <v>1514</v>
      </c>
      <c r="I63" s="5"/>
      <c r="J63" s="3"/>
      <c r="K63" s="4" t="str">
        <f t="shared" si="2"/>
        <v>&lt;tr&gt;&lt;td&gt;Salatiga&lt;/td&gt;</v>
      </c>
      <c r="L63" s="4" t="str">
        <f t="shared" si="5"/>
        <v>&lt;td&gt;CV. Sinar Cahaya Techno&lt;/td&gt;</v>
      </c>
      <c r="M63" s="4" t="str">
        <f t="shared" si="6"/>
        <v>&lt;td&gt;0898-5468793&lt;br&gt;0813-50311062&lt;br&gt;0857-40040355&lt;/td&gt;</v>
      </c>
      <c r="N63" s="4" t="str">
        <f t="shared" si="7"/>
        <v>&lt;td&gt;0293-491454&lt;/td&gt;</v>
      </c>
      <c r="O63" s="4" t="str">
        <f t="shared" si="8"/>
        <v>&lt;td&gt;Desa Gubug Timur Rt 005/012 Gubug, Grobogan, Jawa Tengah (58164)&lt;/td&gt;</v>
      </c>
      <c r="P63" s="4" t="str">
        <f t="shared" si="9"/>
        <v>&lt;td&gt;Lukman Hakim /&lt;br&gt;Malik Abdul Azis&lt;/td&gt;</v>
      </c>
      <c r="Q63" s="4" t="str">
        <f t="shared" si="3"/>
        <v>&lt;td&gt;&lt;align="center"&gt;Aktif&lt;/align&gt;&lt;/td&gt;&lt;/tr&gt;</v>
      </c>
      <c r="R63" s="4" t="str">
        <f t="shared" si="1"/>
        <v>&lt;td&gt;&lt;/td&gt;&lt;/tr&gt;</v>
      </c>
      <c r="U63" s="4" t="str">
        <f t="shared" si="4"/>
        <v>&lt;tr&gt;&lt;td&gt;Salatiga&lt;/td&gt;&lt;td&gt;CV. Sinar Cahaya Techno&lt;/td&gt;&lt;td&gt;0898-5468793&lt;br&gt;0813-50311062&lt;br&gt;0857-40040355&lt;/td&gt;&lt;td&gt;0293-491454&lt;/td&gt;&lt;td&gt;Desa Gubug Timur Rt 005/012 Gubug, Grobogan, Jawa Tengah (58164)&lt;/td&gt;&lt;td&gt;Lukman Hakim /&lt;br&gt;Malik Abdul Azis&lt;/td&gt;&lt;td&gt;&lt;align="center"&gt;Aktif&lt;/align&gt;&lt;/td&gt;&lt;/tr&gt;</v>
      </c>
    </row>
    <row r="64" spans="1:21" s="4" customFormat="1" x14ac:dyDescent="0.3">
      <c r="A64" s="4" t="s">
        <v>17</v>
      </c>
      <c r="B64" s="4" t="s">
        <v>307</v>
      </c>
      <c r="C64" s="4" t="s">
        <v>308</v>
      </c>
      <c r="D64" s="4" t="s">
        <v>309</v>
      </c>
      <c r="E64" s="4" t="s">
        <v>310</v>
      </c>
      <c r="F64" s="4" t="s">
        <v>311</v>
      </c>
      <c r="G64" s="4" t="s">
        <v>312</v>
      </c>
      <c r="H64" s="4" t="s">
        <v>1514</v>
      </c>
      <c r="I64" s="5"/>
      <c r="J64" s="3"/>
      <c r="K64" s="4" t="str">
        <f t="shared" si="2"/>
        <v>&lt;tr&gt;&lt;td&gt;Rembang&lt;/td&gt;</v>
      </c>
      <c r="L64" s="4" t="str">
        <f t="shared" si="5"/>
        <v>&lt;td&gt;Meteor Elektronik&lt;/td&gt;</v>
      </c>
      <c r="M64" s="4" t="str">
        <f t="shared" si="6"/>
        <v>&lt;td&gt;0295-691063&lt;/td&gt;</v>
      </c>
      <c r="N64" s="4" t="str">
        <f t="shared" si="7"/>
        <v>&lt;td&gt;0815-7793866&lt;/td&gt;</v>
      </c>
      <c r="O64" s="4" t="str">
        <f t="shared" si="8"/>
        <v>&lt;td&gt;Jl. Ks. Tubun Wetan Kali, Karang Geneng, Rembang&lt;/td&gt;</v>
      </c>
      <c r="P64" s="4" t="str">
        <f t="shared" si="9"/>
        <v>&lt;td&gt;Mustari&lt;/td&gt;</v>
      </c>
      <c r="Q64" s="4" t="str">
        <f t="shared" si="3"/>
        <v>&lt;td&gt;&lt;align="center"&gt;Aktif&lt;/align&gt;&lt;/td&gt;&lt;/tr&gt;</v>
      </c>
      <c r="R64" s="4" t="str">
        <f t="shared" si="1"/>
        <v>&lt;td&gt;&lt;/td&gt;&lt;/tr&gt;</v>
      </c>
      <c r="U64" s="4" t="str">
        <f t="shared" si="4"/>
        <v>&lt;tr&gt;&lt;td&gt;Rembang&lt;/td&gt;&lt;td&gt;Meteor Elektronik&lt;/td&gt;&lt;td&gt;0295-691063&lt;/td&gt;&lt;td&gt;0815-7793866&lt;/td&gt;&lt;td&gt;Jl. Ks. Tubun Wetan Kali, Karang Geneng, Rembang&lt;/td&gt;&lt;td&gt;Mustari&lt;/td&gt;&lt;td&gt;&lt;align="center"&gt;Aktif&lt;/align&gt;&lt;/td&gt;&lt;/tr&gt;</v>
      </c>
    </row>
    <row r="65" spans="1:21" s="4" customFormat="1" x14ac:dyDescent="0.3">
      <c r="A65" s="4" t="s">
        <v>17</v>
      </c>
      <c r="B65" s="4" t="s">
        <v>302</v>
      </c>
      <c r="C65" s="4" t="s">
        <v>313</v>
      </c>
      <c r="D65" s="4" t="s">
        <v>314</v>
      </c>
      <c r="F65" s="4" t="s">
        <v>315</v>
      </c>
      <c r="G65" s="4" t="s">
        <v>316</v>
      </c>
      <c r="H65" s="4" t="s">
        <v>1514</v>
      </c>
      <c r="I65" s="5"/>
      <c r="J65" s="3"/>
      <c r="K65" s="4" t="str">
        <f t="shared" si="2"/>
        <v>&lt;tr&gt;&lt;td&gt;Salatiga&lt;/td&gt;</v>
      </c>
      <c r="L65" s="4" t="str">
        <f t="shared" si="5"/>
        <v>&lt;td&gt;Multi Electronic&lt;/td&gt;</v>
      </c>
      <c r="M65" s="4" t="str">
        <f t="shared" si="6"/>
        <v>&lt;td&gt;0298-311712&lt;/td&gt;</v>
      </c>
      <c r="N65" s="4" t="str">
        <f t="shared" si="7"/>
        <v>&lt;td&gt;&lt;/td&gt;</v>
      </c>
      <c r="O65" s="4" t="str">
        <f t="shared" si="8"/>
        <v>&lt;td&gt;Jl. Brigjend Sudiarto No 39, Salatiga&lt;/td&gt;</v>
      </c>
      <c r="P65" s="4" t="str">
        <f t="shared" si="9"/>
        <v>&lt;td&gt;Mulyono&lt;/td&gt;</v>
      </c>
      <c r="Q65" s="4" t="str">
        <f t="shared" si="3"/>
        <v>&lt;td&gt;&lt;align="center"&gt;Aktif&lt;/align&gt;&lt;/td&gt;&lt;/tr&gt;</v>
      </c>
      <c r="R65" s="4" t="str">
        <f t="shared" si="1"/>
        <v>&lt;td&gt;&lt;/td&gt;&lt;/tr&gt;</v>
      </c>
      <c r="U65" s="4" t="str">
        <f t="shared" si="4"/>
        <v>&lt;tr&gt;&lt;td&gt;Salatiga&lt;/td&gt;&lt;td&gt;Multi Electronic&lt;/td&gt;&lt;td&gt;0298-311712&lt;/td&gt;&lt;td&gt;&lt;/td&gt;&lt;td&gt;Jl. Brigjend Sudiarto No 39, Salatiga&lt;/td&gt;&lt;td&gt;Mulyono&lt;/td&gt;&lt;td&gt;&lt;align="center"&gt;Aktif&lt;/align&gt;&lt;/td&gt;&lt;/tr&gt;</v>
      </c>
    </row>
    <row r="66" spans="1:21" s="4" customFormat="1" x14ac:dyDescent="0.3">
      <c r="A66" s="4" t="s">
        <v>17</v>
      </c>
      <c r="B66" s="4" t="s">
        <v>317</v>
      </c>
      <c r="C66" s="4" t="s">
        <v>318</v>
      </c>
      <c r="D66" s="6" t="s">
        <v>319</v>
      </c>
      <c r="F66" s="4" t="s">
        <v>320</v>
      </c>
      <c r="G66" s="4" t="s">
        <v>321</v>
      </c>
      <c r="H66" s="4" t="s">
        <v>1514</v>
      </c>
      <c r="I66" s="5"/>
      <c r="J66" s="3"/>
      <c r="K66" s="4" t="str">
        <f t="shared" si="2"/>
        <v>&lt;tr&gt;&lt;td&gt;Weleri&lt;/td&gt;</v>
      </c>
      <c r="L66" s="4" t="str">
        <f t="shared" si="5"/>
        <v>&lt;td&gt;CV. Elmeco Dayautama Sejahtera&lt;/td&gt;</v>
      </c>
      <c r="M66" s="4" t="str">
        <f t="shared" si="6"/>
        <v>&lt;td&gt;024-7609737&lt;br&gt;0821-3636-8877&lt;/td&gt;</v>
      </c>
      <c r="N66" s="4" t="str">
        <f t="shared" si="7"/>
        <v>&lt;td&gt;&lt;/td&gt;</v>
      </c>
      <c r="O66" s="4" t="str">
        <f t="shared" si="8"/>
        <v>&lt;td&gt;Puri Anjasmoro Blok P1 No. 18, Tawangsari, Semarang Barat&lt;/td&gt;</v>
      </c>
      <c r="P66" s="4" t="str">
        <f t="shared" si="9"/>
        <v>&lt;td&gt;Jung Aditya&lt;/td&gt;</v>
      </c>
      <c r="Q66" s="4" t="str">
        <f t="shared" si="3"/>
        <v>&lt;td&gt;&lt;align="center"&gt;Aktif&lt;/align&gt;&lt;/td&gt;&lt;/tr&gt;</v>
      </c>
      <c r="R66" s="4" t="str">
        <f t="shared" si="1"/>
        <v>&lt;td&gt;&lt;/td&gt;&lt;/tr&gt;</v>
      </c>
      <c r="U66" s="4" t="str">
        <f t="shared" si="4"/>
        <v>&lt;tr&gt;&lt;td&gt;Weleri&lt;/td&gt;&lt;td&gt;CV. Elmeco Dayautama Sejahtera&lt;/td&gt;&lt;td&gt;024-7609737&lt;br&gt;0821-3636-8877&lt;/td&gt;&lt;td&gt;&lt;/td&gt;&lt;td&gt;Puri Anjasmoro Blok P1 No. 18, Tawangsari, Semarang Barat&lt;/td&gt;&lt;td&gt;Jung Aditya&lt;/td&gt;&lt;td&gt;&lt;align="center"&gt;Aktif&lt;/align&gt;&lt;/td&gt;&lt;/tr&gt;</v>
      </c>
    </row>
    <row r="67" spans="1:21" s="4" customFormat="1" x14ac:dyDescent="0.3">
      <c r="A67" s="4" t="s">
        <v>17</v>
      </c>
      <c r="B67" s="4" t="s">
        <v>322</v>
      </c>
      <c r="C67" s="4" t="s">
        <v>323</v>
      </c>
      <c r="D67" s="4" t="s">
        <v>324</v>
      </c>
      <c r="F67" s="4" t="s">
        <v>325</v>
      </c>
      <c r="G67" s="4" t="s">
        <v>326</v>
      </c>
      <c r="H67" s="4" t="s">
        <v>1514</v>
      </c>
      <c r="I67" s="5"/>
      <c r="J67" s="3"/>
      <c r="K67" s="4" t="str">
        <f t="shared" si="2"/>
        <v>&lt;tr&gt;&lt;td&gt;Grobogan&lt;/td&gt;</v>
      </c>
      <c r="L67" s="4" t="str">
        <f t="shared" si="5"/>
        <v>&lt;td&gt;Aneka&lt;/td&gt;</v>
      </c>
      <c r="M67" s="4" t="str">
        <f t="shared" si="6"/>
        <v>&lt;td&gt;0292-422934&lt;/td&gt;</v>
      </c>
      <c r="N67" s="4" t="str">
        <f t="shared" si="7"/>
        <v>&lt;td&gt;&lt;/td&gt;</v>
      </c>
      <c r="O67" s="4" t="str">
        <f t="shared" si="8"/>
        <v>&lt;td&gt;Jl. Hayam Wuruk Rt 03 / 22, Purwodadi - Grobogan&lt;/td&gt;</v>
      </c>
      <c r="P67" s="4" t="str">
        <f t="shared" si="9"/>
        <v>&lt;td&gt;Agus Sutrisno&lt;/td&gt;</v>
      </c>
      <c r="Q67" s="4" t="str">
        <f t="shared" si="3"/>
        <v>&lt;td&gt;&lt;align="center"&gt;Aktif&lt;/align&gt;&lt;/td&gt;&lt;/tr&gt;</v>
      </c>
      <c r="R67" s="4" t="str">
        <f t="shared" si="1"/>
        <v>&lt;td&gt;&lt;/td&gt;&lt;/tr&gt;</v>
      </c>
      <c r="U67" s="4" t="str">
        <f t="shared" si="4"/>
        <v>&lt;tr&gt;&lt;td&gt;Grobogan&lt;/td&gt;&lt;td&gt;Aneka&lt;/td&gt;&lt;td&gt;0292-422934&lt;/td&gt;&lt;td&gt;&lt;/td&gt;&lt;td&gt;Jl. Hayam Wuruk Rt 03 / 22, Purwodadi - Grobogan&lt;/td&gt;&lt;td&gt;Agus Sutrisno&lt;/td&gt;&lt;td&gt;&lt;align="center"&gt;Aktif&lt;/align&gt;&lt;/td&gt;&lt;/tr&gt;</v>
      </c>
    </row>
    <row r="68" spans="1:21" s="4" customFormat="1" x14ac:dyDescent="0.3">
      <c r="A68" s="4" t="s">
        <v>17</v>
      </c>
      <c r="B68" s="4" t="s">
        <v>327</v>
      </c>
      <c r="C68" s="4" t="s">
        <v>328</v>
      </c>
      <c r="D68" s="4" t="s">
        <v>329</v>
      </c>
      <c r="F68" s="4" t="s">
        <v>330</v>
      </c>
      <c r="G68" s="4" t="s">
        <v>331</v>
      </c>
      <c r="H68" s="4" t="s">
        <v>1514</v>
      </c>
      <c r="I68" s="5"/>
      <c r="J68" s="3"/>
      <c r="K68" s="4" t="str">
        <f t="shared" si="2"/>
        <v>&lt;tr&gt;&lt;td&gt;Kudus&lt;/td&gt;</v>
      </c>
      <c r="L68" s="4" t="str">
        <f t="shared" si="5"/>
        <v>&lt;td&gt;Nadi Jaya&lt;/td&gt;</v>
      </c>
      <c r="M68" s="4" t="str">
        <f t="shared" si="6"/>
        <v>&lt;td&gt;0852-91414423&lt;br&gt;0858-65782088&lt;/td&gt;</v>
      </c>
      <c r="N68" s="4" t="str">
        <f t="shared" si="7"/>
        <v>&lt;td&gt;&lt;/td&gt;</v>
      </c>
      <c r="O68" s="4" t="str">
        <f t="shared" si="8"/>
        <v>&lt;td&gt;Ternadi Rt 5 Rw 3 Dawe, Kudus&lt;/td&gt;</v>
      </c>
      <c r="P68" s="4" t="str">
        <f t="shared" si="9"/>
        <v>&lt;td&gt;Eko Susanto&lt;/td&gt;</v>
      </c>
      <c r="Q68" s="4" t="str">
        <f t="shared" si="3"/>
        <v>&lt;td&gt;&lt;align="center"&gt;Aktif&lt;/align&gt;&lt;/td&gt;&lt;/tr&gt;</v>
      </c>
      <c r="R68" s="4" t="str">
        <f t="shared" ref="R68:R131" si="10">$K$1&amp;I68&amp;$L$1&amp;$S$1</f>
        <v>&lt;td&gt;&lt;/td&gt;&lt;/tr&gt;</v>
      </c>
      <c r="U68" s="4" t="str">
        <f t="shared" si="4"/>
        <v>&lt;tr&gt;&lt;td&gt;Kudus&lt;/td&gt;&lt;td&gt;Nadi Jaya&lt;/td&gt;&lt;td&gt;0852-91414423&lt;br&gt;0858-65782088&lt;/td&gt;&lt;td&gt;&lt;/td&gt;&lt;td&gt;Ternadi Rt 5 Rw 3 Dawe, Kudus&lt;/td&gt;&lt;td&gt;Eko Susanto&lt;/td&gt;&lt;td&gt;&lt;align="center"&gt;Aktif&lt;/align&gt;&lt;/td&gt;&lt;/tr&gt;</v>
      </c>
    </row>
    <row r="69" spans="1:21" s="4" customFormat="1" x14ac:dyDescent="0.3">
      <c r="A69" s="4" t="s">
        <v>17</v>
      </c>
      <c r="B69" s="4" t="s">
        <v>332</v>
      </c>
      <c r="C69" s="4" t="s">
        <v>294</v>
      </c>
      <c r="D69" s="4" t="s">
        <v>333</v>
      </c>
      <c r="F69" s="4" t="s">
        <v>334</v>
      </c>
      <c r="G69" s="4" t="s">
        <v>297</v>
      </c>
      <c r="H69" s="4" t="s">
        <v>1514</v>
      </c>
      <c r="I69" s="5"/>
      <c r="J69" s="3"/>
      <c r="K69" s="4" t="str">
        <f t="shared" ref="K69:K132" si="11">$J$1&amp;$K$1&amp;B69&amp;$L$1</f>
        <v>&lt;tr&gt;&lt;td&gt;Blora&lt;/td&gt;</v>
      </c>
      <c r="L69" s="4" t="str">
        <f t="shared" si="5"/>
        <v>&lt;td&gt;Berkah Elektronik&lt;/td&gt;</v>
      </c>
      <c r="M69" s="4" t="str">
        <f t="shared" si="6"/>
        <v>&lt;td&gt;0851-02179965&lt;/td&gt;</v>
      </c>
      <c r="N69" s="4" t="str">
        <f t="shared" si="7"/>
        <v>&lt;td&gt;&lt;/td&gt;</v>
      </c>
      <c r="O69" s="4" t="str">
        <f t="shared" si="8"/>
        <v>&lt;td&gt;Jl. Raya Ngawen Blora, Desa Sarimulya Rt 03 Rw 01 Dukuh Pudak&lt;/td&gt;</v>
      </c>
      <c r="P69" s="4" t="str">
        <f t="shared" si="9"/>
        <v>&lt;td&gt;Abdul Hadi&lt;/td&gt;</v>
      </c>
      <c r="Q69" s="4" t="str">
        <f t="shared" ref="Q69:Q132" si="12">$K$1&amp;$Q$1&amp;H69&amp;$R$1&amp;$L$1&amp;$S$1</f>
        <v>&lt;td&gt;&lt;align="center"&gt;Aktif&lt;/align&gt;&lt;/td&gt;&lt;/tr&gt;</v>
      </c>
      <c r="R69" s="4" t="str">
        <f t="shared" si="10"/>
        <v>&lt;td&gt;&lt;/td&gt;&lt;/tr&gt;</v>
      </c>
      <c r="U69" s="4" t="str">
        <f t="shared" ref="U69:U132" si="13">K69&amp;L69&amp;M69&amp;N69&amp;O69&amp;P69&amp;Q69</f>
        <v>&lt;tr&gt;&lt;td&gt;Blora&lt;/td&gt;&lt;td&gt;Berkah Elektronik&lt;/td&gt;&lt;td&gt;0851-02179965&lt;/td&gt;&lt;td&gt;&lt;/td&gt;&lt;td&gt;Jl. Raya Ngawen Blora, Desa Sarimulya Rt 03 Rw 01 Dukuh Pudak&lt;/td&gt;&lt;td&gt;Abdul Hadi&lt;/td&gt;&lt;td&gt;&lt;align="center"&gt;Aktif&lt;/align&gt;&lt;/td&gt;&lt;/tr&gt;</v>
      </c>
    </row>
    <row r="70" spans="1:21" s="4" customFormat="1" x14ac:dyDescent="0.3">
      <c r="A70" s="4" t="s">
        <v>335</v>
      </c>
      <c r="B70" s="4" t="s">
        <v>336</v>
      </c>
      <c r="C70" s="4" t="s">
        <v>337</v>
      </c>
      <c r="D70" s="4" t="s">
        <v>338</v>
      </c>
      <c r="F70" s="4" t="s">
        <v>339</v>
      </c>
      <c r="G70" s="4" t="s">
        <v>340</v>
      </c>
      <c r="H70" s="4" t="s">
        <v>1514</v>
      </c>
      <c r="I70" s="5"/>
      <c r="J70" s="3"/>
      <c r="K70" s="4" t="str">
        <f t="shared" si="11"/>
        <v>&lt;tr&gt;&lt;td&gt;Klaten&lt;/td&gt;</v>
      </c>
      <c r="L70" s="4" t="str">
        <f t="shared" si="5"/>
        <v>&lt;td&gt;Dian Electronic&lt;/td&gt;</v>
      </c>
      <c r="M70" s="4" t="str">
        <f t="shared" si="6"/>
        <v>&lt;td&gt;0272-3350045&lt;/td&gt;</v>
      </c>
      <c r="N70" s="4" t="str">
        <f t="shared" si="7"/>
        <v>&lt;td&gt;&lt;/td&gt;</v>
      </c>
      <c r="O70" s="4" t="str">
        <f t="shared" si="8"/>
        <v>&lt;td&gt;Jl. Kopral Sayom Kp Baru Gg Kunthi Rt 1 / 14 No 2, Klaten&lt;/td&gt;</v>
      </c>
      <c r="P70" s="4" t="str">
        <f t="shared" si="9"/>
        <v>&lt;td&gt;R .Heri Mp&lt;/td&gt;</v>
      </c>
      <c r="Q70" s="4" t="str">
        <f t="shared" si="12"/>
        <v>&lt;td&gt;&lt;align="center"&gt;Aktif&lt;/align&gt;&lt;/td&gt;&lt;/tr&gt;</v>
      </c>
      <c r="R70" s="4" t="str">
        <f t="shared" si="10"/>
        <v>&lt;td&gt;&lt;/td&gt;&lt;/tr&gt;</v>
      </c>
      <c r="U70" s="4" t="str">
        <f t="shared" si="13"/>
        <v>&lt;tr&gt;&lt;td&gt;Klaten&lt;/td&gt;&lt;td&gt;Dian Electronic&lt;/td&gt;&lt;td&gt;0272-3350045&lt;/td&gt;&lt;td&gt;&lt;/td&gt;&lt;td&gt;Jl. Kopral Sayom Kp Baru Gg Kunthi Rt 1 / 14 No 2, Klaten&lt;/td&gt;&lt;td&gt;R .Heri Mp&lt;/td&gt;&lt;td&gt;&lt;align="center"&gt;Aktif&lt;/align&gt;&lt;/td&gt;&lt;/tr&gt;</v>
      </c>
    </row>
    <row r="71" spans="1:21" s="4" customFormat="1" x14ac:dyDescent="0.3">
      <c r="A71" s="4" t="s">
        <v>17</v>
      </c>
      <c r="B71" s="4" t="s">
        <v>341</v>
      </c>
      <c r="C71" s="4" t="s">
        <v>342</v>
      </c>
      <c r="D71" s="4" t="s">
        <v>343</v>
      </c>
      <c r="F71" s="4" t="s">
        <v>344</v>
      </c>
      <c r="G71" s="4" t="s">
        <v>1363</v>
      </c>
      <c r="H71" s="4" t="s">
        <v>1514</v>
      </c>
      <c r="I71" s="5"/>
      <c r="J71" s="3"/>
      <c r="K71" s="4" t="str">
        <f t="shared" si="11"/>
        <v>&lt;tr&gt;&lt;td&gt;Magelang&lt;/td&gt;</v>
      </c>
      <c r="L71" s="4" t="str">
        <f t="shared" si="5"/>
        <v>&lt;td&gt;Elra Service&lt;/td&gt;</v>
      </c>
      <c r="M71" s="4" t="str">
        <f t="shared" si="6"/>
        <v>&lt;td&gt;0293-364609&lt;/td&gt;</v>
      </c>
      <c r="N71" s="4" t="str">
        <f t="shared" si="7"/>
        <v>&lt;td&gt;&lt;/td&gt;</v>
      </c>
      <c r="O71" s="4" t="str">
        <f t="shared" si="8"/>
        <v>&lt;td&gt;Jl.Sriwijaya No. 5 ,  Magelang&lt;/td&gt;</v>
      </c>
      <c r="P71" s="4" t="str">
        <f t="shared" si="9"/>
        <v>&lt;td&gt;Rahardjo /&lt;br&gt;Lisa&lt;/td&gt;</v>
      </c>
      <c r="Q71" s="4" t="str">
        <f t="shared" si="12"/>
        <v>&lt;td&gt;&lt;align="center"&gt;Aktif&lt;/align&gt;&lt;/td&gt;&lt;/tr&gt;</v>
      </c>
      <c r="R71" s="4" t="str">
        <f t="shared" si="10"/>
        <v>&lt;td&gt;&lt;/td&gt;&lt;/tr&gt;</v>
      </c>
      <c r="U71" s="4" t="str">
        <f t="shared" si="13"/>
        <v>&lt;tr&gt;&lt;td&gt;Magelang&lt;/td&gt;&lt;td&gt;Elra Service&lt;/td&gt;&lt;td&gt;0293-364609&lt;/td&gt;&lt;td&gt;&lt;/td&gt;&lt;td&gt;Jl.Sriwijaya No. 5 ,  Magelang&lt;/td&gt;&lt;td&gt;Rahardjo /&lt;br&gt;Lisa&lt;/td&gt;&lt;td&gt;&lt;align="center"&gt;Aktif&lt;/align&gt;&lt;/td&gt;&lt;/tr&gt;</v>
      </c>
    </row>
    <row r="72" spans="1:21" s="4" customFormat="1" x14ac:dyDescent="0.3">
      <c r="A72" s="4" t="s">
        <v>17</v>
      </c>
      <c r="B72" s="4" t="s">
        <v>345</v>
      </c>
      <c r="C72" s="4" t="s">
        <v>346</v>
      </c>
      <c r="D72" s="4" t="s">
        <v>347</v>
      </c>
      <c r="E72" s="4" t="s">
        <v>348</v>
      </c>
      <c r="F72" s="4" t="s">
        <v>349</v>
      </c>
      <c r="G72" s="4" t="s">
        <v>350</v>
      </c>
      <c r="H72" s="4" t="s">
        <v>1514</v>
      </c>
      <c r="I72" s="5"/>
      <c r="J72" s="3"/>
      <c r="K72" s="4" t="str">
        <f t="shared" si="11"/>
        <v>&lt;tr&gt;&lt;td&gt;Wonogiri&lt;/td&gt;</v>
      </c>
      <c r="L72" s="4" t="str">
        <f t="shared" si="5"/>
        <v>&lt;td&gt;Java'S Elektronik&lt;/td&gt;</v>
      </c>
      <c r="M72" s="4" t="str">
        <f t="shared" si="6"/>
        <v>&lt;td&gt;0273-5327189&lt;/td&gt;</v>
      </c>
      <c r="N72" s="4" t="str">
        <f t="shared" si="7"/>
        <v>&lt;td&gt;0812-2690005&lt;/td&gt;</v>
      </c>
      <c r="O72" s="4" t="str">
        <f t="shared" si="8"/>
        <v>&lt;td&gt;Jl.Ngadirojo Jatipuro Km 1 Wonogiri &lt;/td&gt;</v>
      </c>
      <c r="P72" s="4" t="str">
        <f t="shared" si="9"/>
        <v>&lt;td&gt;Martanto&lt;/td&gt;</v>
      </c>
      <c r="Q72" s="4" t="str">
        <f t="shared" si="12"/>
        <v>&lt;td&gt;&lt;align="center"&gt;Aktif&lt;/align&gt;&lt;/td&gt;&lt;/tr&gt;</v>
      </c>
      <c r="R72" s="4" t="str">
        <f t="shared" si="10"/>
        <v>&lt;td&gt;&lt;/td&gt;&lt;/tr&gt;</v>
      </c>
      <c r="U72" s="4" t="str">
        <f t="shared" si="13"/>
        <v>&lt;tr&gt;&lt;td&gt;Wonogiri&lt;/td&gt;&lt;td&gt;Java'S Elektronik&lt;/td&gt;&lt;td&gt;0273-5327189&lt;/td&gt;&lt;td&gt;0812-2690005&lt;/td&gt;&lt;td&gt;Jl.Ngadirojo Jatipuro Km 1 Wonogiri &lt;/td&gt;&lt;td&gt;Martanto&lt;/td&gt;&lt;td&gt;&lt;align="center"&gt;Aktif&lt;/align&gt;&lt;/td&gt;&lt;/tr&gt;</v>
      </c>
    </row>
    <row r="73" spans="1:21" s="4" customFormat="1" x14ac:dyDescent="0.3">
      <c r="A73" s="4" t="s">
        <v>17</v>
      </c>
      <c r="B73" s="4" t="s">
        <v>351</v>
      </c>
      <c r="C73" s="4" t="s">
        <v>352</v>
      </c>
      <c r="D73" s="4" t="s">
        <v>353</v>
      </c>
      <c r="E73" s="4" t="s">
        <v>354</v>
      </c>
      <c r="F73" s="4" t="s">
        <v>355</v>
      </c>
      <c r="G73" s="4" t="s">
        <v>356</v>
      </c>
      <c r="H73" s="4" t="s">
        <v>1514</v>
      </c>
      <c r="I73" s="5"/>
      <c r="J73" s="3"/>
      <c r="K73" s="4" t="str">
        <f t="shared" si="11"/>
        <v>&lt;tr&gt;&lt;td&gt;Sragen&lt;/td&gt;</v>
      </c>
      <c r="L73" s="4" t="str">
        <f t="shared" si="5"/>
        <v>&lt;td&gt;Kurnia Jaya Elektronik&lt;/td&gt;</v>
      </c>
      <c r="M73" s="4" t="str">
        <f t="shared" si="6"/>
        <v>&lt;td&gt;0271-893775&lt;/td&gt;</v>
      </c>
      <c r="N73" s="4" t="str">
        <f t="shared" si="7"/>
        <v>&lt;td&gt;0815-6759084&lt;/td&gt;</v>
      </c>
      <c r="O73" s="4" t="str">
        <f t="shared" si="8"/>
        <v>&lt;td&gt;Jl. Raya Timur Km4,  Ngrampal, Sragen&lt;/td&gt;</v>
      </c>
      <c r="P73" s="4" t="str">
        <f t="shared" si="9"/>
        <v>&lt;td&gt;Priyo Atmojo&lt;/td&gt;</v>
      </c>
      <c r="Q73" s="4" t="str">
        <f t="shared" si="12"/>
        <v>&lt;td&gt;&lt;align="center"&gt;Aktif&lt;/align&gt;&lt;/td&gt;&lt;/tr&gt;</v>
      </c>
      <c r="R73" s="4" t="str">
        <f t="shared" si="10"/>
        <v>&lt;td&gt;&lt;/td&gt;&lt;/tr&gt;</v>
      </c>
      <c r="U73" s="4" t="str">
        <f t="shared" si="13"/>
        <v>&lt;tr&gt;&lt;td&gt;Sragen&lt;/td&gt;&lt;td&gt;Kurnia Jaya Elektronik&lt;/td&gt;&lt;td&gt;0271-893775&lt;/td&gt;&lt;td&gt;0815-6759084&lt;/td&gt;&lt;td&gt;Jl. Raya Timur Km4,  Ngrampal, Sragen&lt;/td&gt;&lt;td&gt;Priyo Atmojo&lt;/td&gt;&lt;td&gt;&lt;align="center"&gt;Aktif&lt;/align&gt;&lt;/td&gt;&lt;/tr&gt;</v>
      </c>
    </row>
    <row r="74" spans="1:21" s="4" customFormat="1" x14ac:dyDescent="0.3">
      <c r="A74" s="4" t="s">
        <v>17</v>
      </c>
      <c r="B74" s="4" t="s">
        <v>335</v>
      </c>
      <c r="C74" s="4" t="s">
        <v>357</v>
      </c>
      <c r="D74" s="4" t="s">
        <v>358</v>
      </c>
      <c r="F74" s="4" t="s">
        <v>359</v>
      </c>
      <c r="G74" s="4" t="s">
        <v>360</v>
      </c>
      <c r="H74" s="4" t="s">
        <v>1514</v>
      </c>
      <c r="I74" s="5"/>
      <c r="J74" s="3"/>
      <c r="K74" s="4" t="str">
        <f t="shared" si="11"/>
        <v>&lt;tr&gt;&lt;td&gt;Yogyakarta&lt;/td&gt;</v>
      </c>
      <c r="L74" s="4" t="str">
        <f t="shared" si="5"/>
        <v>&lt;td&gt;Jaya Elektronik&lt;/td&gt;</v>
      </c>
      <c r="M74" s="4" t="str">
        <f t="shared" si="6"/>
        <v>&lt;td&gt;0274-515014&lt;/td&gt;</v>
      </c>
      <c r="N74" s="4" t="str">
        <f t="shared" si="7"/>
        <v>&lt;td&gt;&lt;/td&gt;</v>
      </c>
      <c r="O74" s="4" t="str">
        <f t="shared" si="8"/>
        <v>&lt;td&gt;Sosromenduran Gt. I / 312, Gedongtengen, Yogyakarta&lt;/td&gt;</v>
      </c>
      <c r="P74" s="4" t="str">
        <f t="shared" si="9"/>
        <v>&lt;td&gt;Budi Pengestu&lt;/td&gt;</v>
      </c>
      <c r="Q74" s="4" t="str">
        <f t="shared" si="12"/>
        <v>&lt;td&gt;&lt;align="center"&gt;Aktif&lt;/align&gt;&lt;/td&gt;&lt;/tr&gt;</v>
      </c>
      <c r="R74" s="4" t="str">
        <f t="shared" si="10"/>
        <v>&lt;td&gt;&lt;/td&gt;&lt;/tr&gt;</v>
      </c>
      <c r="U74" s="4" t="str">
        <f t="shared" si="13"/>
        <v>&lt;tr&gt;&lt;td&gt;Yogyakarta&lt;/td&gt;&lt;td&gt;Jaya Elektronik&lt;/td&gt;&lt;td&gt;0274-515014&lt;/td&gt;&lt;td&gt;&lt;/td&gt;&lt;td&gt;Sosromenduran Gt. I / 312, Gedongtengen, Yogyakarta&lt;/td&gt;&lt;td&gt;Budi Pengestu&lt;/td&gt;&lt;td&gt;&lt;align="center"&gt;Aktif&lt;/align&gt;&lt;/td&gt;&lt;/tr&gt;</v>
      </c>
    </row>
    <row r="75" spans="1:21" s="4" customFormat="1" x14ac:dyDescent="0.3">
      <c r="A75" s="4" t="s">
        <v>17</v>
      </c>
      <c r="B75" s="4" t="s">
        <v>361</v>
      </c>
      <c r="C75" s="4" t="s">
        <v>362</v>
      </c>
      <c r="D75" s="4" t="s">
        <v>363</v>
      </c>
      <c r="F75" s="4" t="s">
        <v>364</v>
      </c>
      <c r="G75" s="4" t="s">
        <v>365</v>
      </c>
      <c r="H75" s="4" t="s">
        <v>1514</v>
      </c>
      <c r="I75" s="5"/>
      <c r="J75" s="3"/>
      <c r="K75" s="4" t="str">
        <f t="shared" si="11"/>
        <v>&lt;tr&gt;&lt;td&gt;Wonosari&lt;/td&gt;</v>
      </c>
      <c r="L75" s="4" t="str">
        <f t="shared" si="5"/>
        <v>&lt;td&gt;Palapa Service&lt;/td&gt;</v>
      </c>
      <c r="M75" s="4" t="str">
        <f t="shared" si="6"/>
        <v>&lt;td&gt;0274-394104&lt;/td&gt;</v>
      </c>
      <c r="N75" s="4" t="str">
        <f t="shared" si="7"/>
        <v>&lt;td&gt;&lt;/td&gt;</v>
      </c>
      <c r="O75" s="4" t="str">
        <f t="shared" si="8"/>
        <v>&lt;td&gt;Siyono Wetan Rt 64/22, Kios Pasar Hewan 10, Wonosari&lt;/td&gt;</v>
      </c>
      <c r="P75" s="4" t="str">
        <f t="shared" si="9"/>
        <v>&lt;td&gt;Agus Riyuanto&lt;/td&gt;</v>
      </c>
      <c r="Q75" s="4" t="str">
        <f t="shared" si="12"/>
        <v>&lt;td&gt;&lt;align="center"&gt;Aktif&lt;/align&gt;&lt;/td&gt;&lt;/tr&gt;</v>
      </c>
      <c r="R75" s="4" t="str">
        <f t="shared" si="10"/>
        <v>&lt;td&gt;&lt;/td&gt;&lt;/tr&gt;</v>
      </c>
      <c r="U75" s="4" t="str">
        <f t="shared" si="13"/>
        <v>&lt;tr&gt;&lt;td&gt;Wonosari&lt;/td&gt;&lt;td&gt;Palapa Service&lt;/td&gt;&lt;td&gt;0274-394104&lt;/td&gt;&lt;td&gt;&lt;/td&gt;&lt;td&gt;Siyono Wetan Rt 64/22, Kios Pasar Hewan 10, Wonosari&lt;/td&gt;&lt;td&gt;Agus Riyuanto&lt;/td&gt;&lt;td&gt;&lt;align="center"&gt;Aktif&lt;/align&gt;&lt;/td&gt;&lt;/tr&gt;</v>
      </c>
    </row>
    <row r="76" spans="1:21" s="4" customFormat="1" x14ac:dyDescent="0.3">
      <c r="A76" s="4" t="s">
        <v>17</v>
      </c>
      <c r="B76" s="4" t="s">
        <v>366</v>
      </c>
      <c r="C76" s="4" t="s">
        <v>367</v>
      </c>
      <c r="D76" s="4" t="s">
        <v>368</v>
      </c>
      <c r="F76" s="4" t="s">
        <v>369</v>
      </c>
      <c r="G76" s="4" t="s">
        <v>370</v>
      </c>
      <c r="H76" s="4" t="s">
        <v>1514</v>
      </c>
      <c r="I76" s="5"/>
      <c r="J76" s="3"/>
      <c r="K76" s="4" t="str">
        <f t="shared" si="11"/>
        <v>&lt;tr&gt;&lt;td&gt;Solo&lt;/td&gt;</v>
      </c>
      <c r="L76" s="4" t="str">
        <f t="shared" si="5"/>
        <v>&lt;td&gt;Surya Elektronik&lt;/td&gt;</v>
      </c>
      <c r="M76" s="4" t="str">
        <f t="shared" si="6"/>
        <v>&lt;td&gt;0271-7980642&lt;/td&gt;</v>
      </c>
      <c r="N76" s="4" t="str">
        <f t="shared" si="7"/>
        <v>&lt;td&gt;&lt;/td&gt;</v>
      </c>
      <c r="O76" s="4" t="str">
        <f t="shared" si="8"/>
        <v>&lt;td&gt;Perum Rc Ngringo Palur   No. 201, Palur Solo&lt;/td&gt;</v>
      </c>
      <c r="P76" s="4" t="str">
        <f t="shared" si="9"/>
        <v>&lt;td&gt;Mujianto&lt;/td&gt;</v>
      </c>
      <c r="Q76" s="4" t="str">
        <f t="shared" si="12"/>
        <v>&lt;td&gt;&lt;align="center"&gt;Aktif&lt;/align&gt;&lt;/td&gt;&lt;/tr&gt;</v>
      </c>
      <c r="R76" s="4" t="str">
        <f t="shared" si="10"/>
        <v>&lt;td&gt;&lt;/td&gt;&lt;/tr&gt;</v>
      </c>
      <c r="U76" s="4" t="str">
        <f t="shared" si="13"/>
        <v>&lt;tr&gt;&lt;td&gt;Solo&lt;/td&gt;&lt;td&gt;Surya Elektronik&lt;/td&gt;&lt;td&gt;0271-7980642&lt;/td&gt;&lt;td&gt;&lt;/td&gt;&lt;td&gt;Perum Rc Ngringo Palur   No. 201, Palur Solo&lt;/td&gt;&lt;td&gt;Mujianto&lt;/td&gt;&lt;td&gt;&lt;align="center"&gt;Aktif&lt;/align&gt;&lt;/td&gt;&lt;/tr&gt;</v>
      </c>
    </row>
    <row r="77" spans="1:21" s="4" customFormat="1" x14ac:dyDescent="0.3">
      <c r="A77" s="4" t="s">
        <v>17</v>
      </c>
      <c r="B77" s="4" t="s">
        <v>371</v>
      </c>
      <c r="C77" s="4" t="s">
        <v>372</v>
      </c>
      <c r="D77" s="4" t="s">
        <v>373</v>
      </c>
      <c r="E77" s="4" t="s">
        <v>374</v>
      </c>
      <c r="F77" s="4" t="s">
        <v>375</v>
      </c>
      <c r="G77" s="4" t="s">
        <v>376</v>
      </c>
      <c r="H77" s="4" t="s">
        <v>1514</v>
      </c>
      <c r="I77" s="5"/>
      <c r="J77" s="3"/>
      <c r="K77" s="4" t="str">
        <f t="shared" si="11"/>
        <v>&lt;tr&gt;&lt;td&gt;Purworejo&lt;/td&gt;</v>
      </c>
      <c r="L77" s="4" t="str">
        <f t="shared" si="5"/>
        <v>&lt;td&gt;Haryatama&lt;/td&gt;</v>
      </c>
      <c r="M77" s="4" t="str">
        <f t="shared" si="6"/>
        <v>&lt;td&gt;0275-3307885&lt;/td&gt;</v>
      </c>
      <c r="N77" s="4" t="str">
        <f t="shared" si="7"/>
        <v>&lt;td&gt;0813-28737271&lt;/td&gt;</v>
      </c>
      <c r="O77" s="4" t="str">
        <f t="shared" si="8"/>
        <v>&lt;td&gt;Lingkungan I Rt 001 / 004, Keseneng, Purworejo&lt;/td&gt;</v>
      </c>
      <c r="P77" s="4" t="str">
        <f t="shared" si="9"/>
        <v>&lt;td&gt;Cahyo Setyo Nugroho&lt;/td&gt;</v>
      </c>
      <c r="Q77" s="4" t="str">
        <f t="shared" si="12"/>
        <v>&lt;td&gt;&lt;align="center"&gt;Aktif&lt;/align&gt;&lt;/td&gt;&lt;/tr&gt;</v>
      </c>
      <c r="R77" s="4" t="str">
        <f t="shared" si="10"/>
        <v>&lt;td&gt;&lt;/td&gt;&lt;/tr&gt;</v>
      </c>
      <c r="U77" s="4" t="str">
        <f t="shared" si="13"/>
        <v>&lt;tr&gt;&lt;td&gt;Purworejo&lt;/td&gt;&lt;td&gt;Haryatama&lt;/td&gt;&lt;td&gt;0275-3307885&lt;/td&gt;&lt;td&gt;0813-28737271&lt;/td&gt;&lt;td&gt;Lingkungan I Rt 001 / 004, Keseneng, Purworejo&lt;/td&gt;&lt;td&gt;Cahyo Setyo Nugroho&lt;/td&gt;&lt;td&gt;&lt;align="center"&gt;Aktif&lt;/align&gt;&lt;/td&gt;&lt;/tr&gt;</v>
      </c>
    </row>
    <row r="78" spans="1:21" s="4" customFormat="1" x14ac:dyDescent="0.3">
      <c r="A78" s="4" t="s">
        <v>17</v>
      </c>
      <c r="B78" s="4" t="s">
        <v>377</v>
      </c>
      <c r="C78" s="4" t="s">
        <v>378</v>
      </c>
      <c r="D78" s="4" t="s">
        <v>379</v>
      </c>
      <c r="E78" s="4" t="s">
        <v>380</v>
      </c>
      <c r="F78" s="4" t="s">
        <v>381</v>
      </c>
      <c r="G78" s="4" t="s">
        <v>141</v>
      </c>
      <c r="H78" s="4" t="s">
        <v>1514</v>
      </c>
      <c r="I78" s="5"/>
      <c r="J78" s="3"/>
      <c r="K78" s="4" t="str">
        <f t="shared" si="11"/>
        <v>&lt;tr&gt;&lt;td&gt;Bantul&lt;/td&gt;</v>
      </c>
      <c r="L78" s="4" t="str">
        <f t="shared" si="5"/>
        <v>&lt;td&gt;Enggal Sae&lt;/td&gt;</v>
      </c>
      <c r="M78" s="4" t="str">
        <f t="shared" si="6"/>
        <v>&lt;td&gt;0274-8580057&lt;/td&gt;</v>
      </c>
      <c r="N78" s="4" t="str">
        <f t="shared" si="7"/>
        <v>&lt;td&gt;0818-02678799&lt;/td&gt;</v>
      </c>
      <c r="O78" s="4" t="str">
        <f t="shared" si="8"/>
        <v>&lt;td&gt;Kalimundu Rt 05 Gading Harjo, Sanden Bantul Yogya&lt;/td&gt;</v>
      </c>
      <c r="P78" s="4" t="str">
        <f t="shared" si="9"/>
        <v>&lt;td&gt;Supriyadi&lt;/td&gt;</v>
      </c>
      <c r="Q78" s="4" t="str">
        <f t="shared" si="12"/>
        <v>&lt;td&gt;&lt;align="center"&gt;Aktif&lt;/align&gt;&lt;/td&gt;&lt;/tr&gt;</v>
      </c>
      <c r="R78" s="4" t="str">
        <f t="shared" si="10"/>
        <v>&lt;td&gt;&lt;/td&gt;&lt;/tr&gt;</v>
      </c>
      <c r="U78" s="4" t="str">
        <f t="shared" si="13"/>
        <v>&lt;tr&gt;&lt;td&gt;Bantul&lt;/td&gt;&lt;td&gt;Enggal Sae&lt;/td&gt;&lt;td&gt;0274-8580057&lt;/td&gt;&lt;td&gt;0818-02678799&lt;/td&gt;&lt;td&gt;Kalimundu Rt 05 Gading Harjo, Sanden Bantul Yogya&lt;/td&gt;&lt;td&gt;Supriyadi&lt;/td&gt;&lt;td&gt;&lt;align="center"&gt;Aktif&lt;/align&gt;&lt;/td&gt;&lt;/tr&gt;</v>
      </c>
    </row>
    <row r="79" spans="1:21" s="4" customFormat="1" x14ac:dyDescent="0.3">
      <c r="A79" s="4" t="s">
        <v>17</v>
      </c>
      <c r="B79" s="4" t="s">
        <v>382</v>
      </c>
      <c r="C79" s="4" t="s">
        <v>383</v>
      </c>
      <c r="D79" s="4" t="s">
        <v>384</v>
      </c>
      <c r="F79" s="4" t="s">
        <v>385</v>
      </c>
      <c r="G79" s="4" t="s">
        <v>386</v>
      </c>
      <c r="H79" s="4" t="s">
        <v>1514</v>
      </c>
      <c r="I79" s="5"/>
      <c r="J79" s="3"/>
      <c r="K79" s="4" t="str">
        <f t="shared" si="11"/>
        <v>&lt;tr&gt;&lt;td&gt;Gorongan&lt;/td&gt;</v>
      </c>
      <c r="L79" s="4" t="str">
        <f t="shared" si="5"/>
        <v>&lt;td&gt;Purnama Jaya Service Jogja&lt;/td&gt;</v>
      </c>
      <c r="M79" s="4" t="str">
        <f t="shared" si="6"/>
        <v>&lt;td&gt;0274-6600093&lt;/td&gt;</v>
      </c>
      <c r="N79" s="4" t="str">
        <f t="shared" si="7"/>
        <v>&lt;td&gt;&lt;/td&gt;</v>
      </c>
      <c r="O79" s="4" t="str">
        <f t="shared" si="8"/>
        <v>&lt;td&gt;Jl.Ringroad Utara No.265A Gorongan Condong Catur Yogyakarta&lt;/td&gt;</v>
      </c>
      <c r="P79" s="4" t="str">
        <f t="shared" si="9"/>
        <v>&lt;td&gt;Nunung Agus Winanto&lt;/td&gt;</v>
      </c>
      <c r="Q79" s="4" t="str">
        <f t="shared" si="12"/>
        <v>&lt;td&gt;&lt;align="center"&gt;Aktif&lt;/align&gt;&lt;/td&gt;&lt;/tr&gt;</v>
      </c>
      <c r="R79" s="4" t="str">
        <f t="shared" si="10"/>
        <v>&lt;td&gt;&lt;/td&gt;&lt;/tr&gt;</v>
      </c>
      <c r="U79" s="4" t="str">
        <f t="shared" si="13"/>
        <v>&lt;tr&gt;&lt;td&gt;Gorongan&lt;/td&gt;&lt;td&gt;Purnama Jaya Service Jogja&lt;/td&gt;&lt;td&gt;0274-6600093&lt;/td&gt;&lt;td&gt;&lt;/td&gt;&lt;td&gt;Jl.Ringroad Utara No.265A Gorongan Condong Catur Yogyakarta&lt;/td&gt;&lt;td&gt;Nunung Agus Winanto&lt;/td&gt;&lt;td&gt;&lt;align="center"&gt;Aktif&lt;/align&gt;&lt;/td&gt;&lt;/tr&gt;</v>
      </c>
    </row>
    <row r="80" spans="1:21" s="4" customFormat="1" x14ac:dyDescent="0.3">
      <c r="A80" s="4" t="s">
        <v>17</v>
      </c>
      <c r="B80" s="4" t="s">
        <v>377</v>
      </c>
      <c r="C80" s="4" t="s">
        <v>387</v>
      </c>
      <c r="D80" s="4" t="s">
        <v>388</v>
      </c>
      <c r="F80" s="4" t="s">
        <v>389</v>
      </c>
      <c r="G80" s="4" t="s">
        <v>386</v>
      </c>
      <c r="H80" s="4" t="s">
        <v>1514</v>
      </c>
      <c r="I80" s="5"/>
      <c r="J80" s="3"/>
      <c r="K80" s="4" t="str">
        <f t="shared" si="11"/>
        <v>&lt;tr&gt;&lt;td&gt;Bantul&lt;/td&gt;</v>
      </c>
      <c r="L80" s="4" t="str">
        <f t="shared" si="5"/>
        <v>&lt;td&gt;Purnama Jaya Service Bantul&lt;/td&gt;</v>
      </c>
      <c r="M80" s="4" t="str">
        <f t="shared" si="6"/>
        <v>&lt;td&gt;0274-9486123&lt;/td&gt;</v>
      </c>
      <c r="N80" s="4" t="str">
        <f t="shared" si="7"/>
        <v>&lt;td&gt;&lt;/td&gt;</v>
      </c>
      <c r="O80" s="4" t="str">
        <f t="shared" si="8"/>
        <v>&lt;td&gt;Jl. Kh. Ahmad Dahlan No. 23 Rt 05, Badegan Tengah, Bantul, Yogyakarta&lt;/td&gt;</v>
      </c>
      <c r="P80" s="4" t="str">
        <f t="shared" si="9"/>
        <v>&lt;td&gt;Nunung Agus Winanto&lt;/td&gt;</v>
      </c>
      <c r="Q80" s="4" t="str">
        <f t="shared" si="12"/>
        <v>&lt;td&gt;&lt;align="center"&gt;Aktif&lt;/align&gt;&lt;/td&gt;&lt;/tr&gt;</v>
      </c>
      <c r="R80" s="4" t="str">
        <f t="shared" si="10"/>
        <v>&lt;td&gt;&lt;/td&gt;&lt;/tr&gt;</v>
      </c>
      <c r="U80" s="4" t="str">
        <f t="shared" si="13"/>
        <v>&lt;tr&gt;&lt;td&gt;Bantul&lt;/td&gt;&lt;td&gt;Purnama Jaya Service Bantul&lt;/td&gt;&lt;td&gt;0274-9486123&lt;/td&gt;&lt;td&gt;&lt;/td&gt;&lt;td&gt;Jl. Kh. Ahmad Dahlan No. 23 Rt 05, Badegan Tengah, Bantul, Yogyakarta&lt;/td&gt;&lt;td&gt;Nunung Agus Winanto&lt;/td&gt;&lt;td&gt;&lt;align="center"&gt;Aktif&lt;/align&gt;&lt;/td&gt;&lt;/tr&gt;</v>
      </c>
    </row>
    <row r="81" spans="1:21" s="4" customFormat="1" x14ac:dyDescent="0.3">
      <c r="A81" s="4" t="s">
        <v>17</v>
      </c>
      <c r="B81" s="4" t="s">
        <v>361</v>
      </c>
      <c r="C81" s="4" t="s">
        <v>390</v>
      </c>
      <c r="D81" s="4" t="s">
        <v>391</v>
      </c>
      <c r="F81" s="4" t="s">
        <v>392</v>
      </c>
      <c r="G81" s="4" t="s">
        <v>386</v>
      </c>
      <c r="H81" s="4" t="s">
        <v>1514</v>
      </c>
      <c r="I81" s="5"/>
      <c r="J81" s="3"/>
      <c r="K81" s="4" t="str">
        <f t="shared" si="11"/>
        <v>&lt;tr&gt;&lt;td&gt;Wonosari&lt;/td&gt;</v>
      </c>
      <c r="L81" s="4" t="str">
        <f t="shared" si="5"/>
        <v>&lt;td&gt;Purnama Jaya Service Wonosari&lt;/td&gt;</v>
      </c>
      <c r="M81" s="4" t="str">
        <f t="shared" si="6"/>
        <v>&lt;td&gt;0274-9309595&lt;/td&gt;</v>
      </c>
      <c r="N81" s="4" t="str">
        <f t="shared" si="7"/>
        <v>&lt;td&gt;&lt;/td&gt;</v>
      </c>
      <c r="O81" s="4" t="str">
        <f t="shared" si="8"/>
        <v>&lt;td&gt;Jl. Tentara Pelajar Trimulyo 1 Kepek Wonosari Gunung Kidul (Samping Toko Setya Baru)&lt;/td&gt;</v>
      </c>
      <c r="P81" s="4" t="str">
        <f t="shared" si="9"/>
        <v>&lt;td&gt;Nunung Agus Winanto&lt;/td&gt;</v>
      </c>
      <c r="Q81" s="4" t="str">
        <f t="shared" si="12"/>
        <v>&lt;td&gt;&lt;align="center"&gt;Aktif&lt;/align&gt;&lt;/td&gt;&lt;/tr&gt;</v>
      </c>
      <c r="R81" s="4" t="str">
        <f t="shared" si="10"/>
        <v>&lt;td&gt;&lt;/td&gt;&lt;/tr&gt;</v>
      </c>
      <c r="U81" s="4" t="str">
        <f t="shared" si="13"/>
        <v>&lt;tr&gt;&lt;td&gt;Wonosari&lt;/td&gt;&lt;td&gt;Purnama Jaya Service Wonosari&lt;/td&gt;&lt;td&gt;0274-9309595&lt;/td&gt;&lt;td&gt;&lt;/td&gt;&lt;td&gt;Jl. Tentara Pelajar Trimulyo 1 Kepek Wonosari Gunung Kidul (Samping Toko Setya Baru)&lt;/td&gt;&lt;td&gt;Nunung Agus Winanto&lt;/td&gt;&lt;td&gt;&lt;align="center"&gt;Aktif&lt;/align&gt;&lt;/td&gt;&lt;/tr&gt;</v>
      </c>
    </row>
    <row r="82" spans="1:21" s="4" customFormat="1" x14ac:dyDescent="0.3">
      <c r="A82" s="4" t="s">
        <v>393</v>
      </c>
      <c r="B82" s="4" t="s">
        <v>394</v>
      </c>
      <c r="C82" s="4" t="s">
        <v>395</v>
      </c>
      <c r="D82" s="4" t="s">
        <v>396</v>
      </c>
      <c r="F82" s="4" t="s">
        <v>397</v>
      </c>
      <c r="G82" s="4" t="s">
        <v>398</v>
      </c>
      <c r="H82" s="4" t="s">
        <v>1514</v>
      </c>
      <c r="I82" s="5"/>
      <c r="J82" s="3"/>
      <c r="K82" s="4" t="str">
        <f t="shared" si="11"/>
        <v>&lt;tr&gt;&lt;td&gt;Gresik&lt;/td&gt;</v>
      </c>
      <c r="L82" s="4" t="str">
        <f t="shared" si="5"/>
        <v>&lt;td&gt;CV. Arjuna Electronic&lt;/td&gt;</v>
      </c>
      <c r="M82" s="4" t="str">
        <f t="shared" si="6"/>
        <v>&lt;td&gt;031-3977305&lt;br&gt;0812-3174734&lt;/td&gt;</v>
      </c>
      <c r="N82" s="4" t="str">
        <f t="shared" si="7"/>
        <v>&lt;td&gt;&lt;/td&gt;</v>
      </c>
      <c r="O82" s="4" t="str">
        <f t="shared" si="8"/>
        <v>&lt;td&gt;Jl. Dr. Wahidin No. 72 Randu Agung Gresik&lt;/td&gt;</v>
      </c>
      <c r="P82" s="4" t="str">
        <f t="shared" si="9"/>
        <v>&lt;td&gt;M. Syamsu Dhuha S.E &lt;/td&gt;</v>
      </c>
      <c r="Q82" s="4" t="str">
        <f t="shared" si="12"/>
        <v>&lt;td&gt;&lt;align="center"&gt;Aktif&lt;/align&gt;&lt;/td&gt;&lt;/tr&gt;</v>
      </c>
      <c r="R82" s="4" t="str">
        <f t="shared" si="10"/>
        <v>&lt;td&gt;&lt;/td&gt;&lt;/tr&gt;</v>
      </c>
      <c r="U82" s="4" t="str">
        <f t="shared" si="13"/>
        <v>&lt;tr&gt;&lt;td&gt;Gresik&lt;/td&gt;&lt;td&gt;CV. Arjuna Electronic&lt;/td&gt;&lt;td&gt;031-3977305&lt;br&gt;0812-3174734&lt;/td&gt;&lt;td&gt;&lt;/td&gt;&lt;td&gt;Jl. Dr. Wahidin No. 72 Randu Agung Gresik&lt;/td&gt;&lt;td&gt;M. Syamsu Dhuha S.E &lt;/td&gt;&lt;td&gt;&lt;align="center"&gt;Aktif&lt;/align&gt;&lt;/td&gt;&lt;/tr&gt;</v>
      </c>
    </row>
    <row r="83" spans="1:21" s="4" customFormat="1" x14ac:dyDescent="0.3">
      <c r="A83" s="4" t="s">
        <v>17</v>
      </c>
      <c r="B83" s="4" t="s">
        <v>399</v>
      </c>
      <c r="C83" s="4" t="s">
        <v>400</v>
      </c>
      <c r="D83" s="4" t="s">
        <v>401</v>
      </c>
      <c r="E83" s="4" t="s">
        <v>402</v>
      </c>
      <c r="F83" s="4" t="s">
        <v>403</v>
      </c>
      <c r="G83" s="4" t="s">
        <v>404</v>
      </c>
      <c r="H83" s="4" t="s">
        <v>1514</v>
      </c>
      <c r="I83" s="5"/>
      <c r="J83" s="3"/>
      <c r="K83" s="4" t="str">
        <f t="shared" si="11"/>
        <v>&lt;tr&gt;&lt;td&gt;Lamongan&lt;/td&gt;</v>
      </c>
      <c r="L83" s="4" t="str">
        <f t="shared" ref="L83:L146" si="14">$K$1&amp;C83&amp;$L$1</f>
        <v>&lt;td&gt;Galvatekindo&lt;/td&gt;</v>
      </c>
      <c r="M83" s="4" t="str">
        <f t="shared" ref="M83:M146" si="15">$K$1&amp;D83&amp;$L$1</f>
        <v>&lt;td&gt;0322-318524&lt;/td&gt;</v>
      </c>
      <c r="N83" s="4" t="str">
        <f t="shared" ref="N83:N146" si="16">$K$1&amp;E83&amp;$L$1</f>
        <v>&lt;td&gt;0322-318524 (fax)&lt;/td&gt;</v>
      </c>
      <c r="O83" s="4" t="str">
        <f t="shared" ref="O83:O146" si="17">$K$1&amp;F83&amp;$L$1</f>
        <v>&lt;td&gt;Jl. Sunan Drajad 210, Kalikapas, Lamongan&lt;/td&gt;</v>
      </c>
      <c r="P83" s="4" t="str">
        <f t="shared" ref="P83:P146" si="18">$K$1&amp;G83&amp;$L$1</f>
        <v>&lt;td&gt;Mustiko Adi Wibowo&lt;/td&gt;</v>
      </c>
      <c r="Q83" s="4" t="str">
        <f t="shared" si="12"/>
        <v>&lt;td&gt;&lt;align="center"&gt;Aktif&lt;/align&gt;&lt;/td&gt;&lt;/tr&gt;</v>
      </c>
      <c r="R83" s="4" t="str">
        <f t="shared" si="10"/>
        <v>&lt;td&gt;&lt;/td&gt;&lt;/tr&gt;</v>
      </c>
      <c r="U83" s="4" t="str">
        <f t="shared" si="13"/>
        <v>&lt;tr&gt;&lt;td&gt;Lamongan&lt;/td&gt;&lt;td&gt;Galvatekindo&lt;/td&gt;&lt;td&gt;0322-318524&lt;/td&gt;&lt;td&gt;0322-318524 (fax)&lt;/td&gt;&lt;td&gt;Jl. Sunan Drajad 210, Kalikapas, Lamongan&lt;/td&gt;&lt;td&gt;Mustiko Adi Wibowo&lt;/td&gt;&lt;td&gt;&lt;align="center"&gt;Aktif&lt;/align&gt;&lt;/td&gt;&lt;/tr&gt;</v>
      </c>
    </row>
    <row r="84" spans="1:21" s="4" customFormat="1" x14ac:dyDescent="0.3">
      <c r="A84" s="4" t="s">
        <v>17</v>
      </c>
      <c r="B84" s="4" t="s">
        <v>394</v>
      </c>
      <c r="C84" s="4" t="s">
        <v>405</v>
      </c>
      <c r="D84" s="4" t="s">
        <v>406</v>
      </c>
      <c r="E84" s="4" t="s">
        <v>407</v>
      </c>
      <c r="F84" s="4" t="s">
        <v>408</v>
      </c>
      <c r="G84" s="4" t="s">
        <v>409</v>
      </c>
      <c r="H84" s="4" t="s">
        <v>1514</v>
      </c>
      <c r="I84" s="5"/>
      <c r="J84" s="3"/>
      <c r="K84" s="4" t="str">
        <f t="shared" si="11"/>
        <v>&lt;tr&gt;&lt;td&gt;Gresik&lt;/td&gt;</v>
      </c>
      <c r="L84" s="4" t="str">
        <f t="shared" si="14"/>
        <v>&lt;td&gt;CV. Langit Biru Abadi&lt;/td&gt;</v>
      </c>
      <c r="M84" s="4" t="str">
        <f t="shared" si="15"/>
        <v>&lt;td&gt;031-7872103&lt;br&gt;0813-32348102&lt;/td&gt;</v>
      </c>
      <c r="N84" s="4" t="str">
        <f t="shared" si="16"/>
        <v>&lt;td&gt;0356-322887&lt;/td&gt;</v>
      </c>
      <c r="O84" s="4" t="str">
        <f t="shared" si="17"/>
        <v>&lt;td&gt;Jl. Gajah Mada 46B Kedung Turi Kec. Taman Kab. Sidoarjo&lt;/td&gt;</v>
      </c>
      <c r="P84" s="4" t="str">
        <f t="shared" si="18"/>
        <v>&lt;td&gt;Fuadi Makmun&lt;/td&gt;</v>
      </c>
      <c r="Q84" s="4" t="str">
        <f t="shared" si="12"/>
        <v>&lt;td&gt;&lt;align="center"&gt;Aktif&lt;/align&gt;&lt;/td&gt;&lt;/tr&gt;</v>
      </c>
      <c r="R84" s="4" t="str">
        <f t="shared" si="10"/>
        <v>&lt;td&gt;&lt;/td&gt;&lt;/tr&gt;</v>
      </c>
      <c r="U84" s="4" t="str">
        <f t="shared" si="13"/>
        <v>&lt;tr&gt;&lt;td&gt;Gresik&lt;/td&gt;&lt;td&gt;CV. Langit Biru Abadi&lt;/td&gt;&lt;td&gt;031-7872103&lt;br&gt;0813-32348102&lt;/td&gt;&lt;td&gt;0356-322887&lt;/td&gt;&lt;td&gt;Jl. Gajah Mada 46B Kedung Turi Kec. Taman Kab. Sidoarjo&lt;/td&gt;&lt;td&gt;Fuadi Makmun&lt;/td&gt;&lt;td&gt;&lt;align="center"&gt;Aktif&lt;/align&gt;&lt;/td&gt;&lt;/tr&gt;</v>
      </c>
    </row>
    <row r="85" spans="1:21" s="4" customFormat="1" x14ac:dyDescent="0.3">
      <c r="A85" s="4" t="s">
        <v>17</v>
      </c>
      <c r="B85" s="4" t="s">
        <v>410</v>
      </c>
      <c r="C85" s="4" t="s">
        <v>411</v>
      </c>
      <c r="D85" s="4" t="s">
        <v>412</v>
      </c>
      <c r="E85" s="4" t="s">
        <v>413</v>
      </c>
      <c r="F85" s="4" t="s">
        <v>414</v>
      </c>
      <c r="G85" s="4" t="s">
        <v>415</v>
      </c>
      <c r="H85" s="4" t="s">
        <v>1514</v>
      </c>
      <c r="I85" s="5"/>
      <c r="J85" s="3"/>
      <c r="K85" s="4" t="str">
        <f t="shared" si="11"/>
        <v>&lt;tr&gt;&lt;td&gt;Mojokerto&lt;/td&gt;</v>
      </c>
      <c r="L85" s="4" t="str">
        <f t="shared" si="14"/>
        <v>&lt;td&gt;Mandiri Service&lt;/td&gt;</v>
      </c>
      <c r="M85" s="4" t="str">
        <f t="shared" si="15"/>
        <v>&lt;td&gt;0321-381284&lt;/td&gt;</v>
      </c>
      <c r="N85" s="4" t="str">
        <f t="shared" si="16"/>
        <v>&lt;td&gt;0812-3157138&lt;/td&gt;</v>
      </c>
      <c r="O85" s="4" t="str">
        <f t="shared" si="17"/>
        <v>&lt;td&gt;Jl. Empu Nala 67 Mojokerto&lt;/td&gt;</v>
      </c>
      <c r="P85" s="4" t="str">
        <f t="shared" si="18"/>
        <v>&lt;td&gt;Giyanto&lt;/td&gt;</v>
      </c>
      <c r="Q85" s="4" t="str">
        <f t="shared" si="12"/>
        <v>&lt;td&gt;&lt;align="center"&gt;Aktif&lt;/align&gt;&lt;/td&gt;&lt;/tr&gt;</v>
      </c>
      <c r="R85" s="4" t="str">
        <f t="shared" si="10"/>
        <v>&lt;td&gt;&lt;/td&gt;&lt;/tr&gt;</v>
      </c>
      <c r="U85" s="4" t="str">
        <f t="shared" si="13"/>
        <v>&lt;tr&gt;&lt;td&gt;Mojokerto&lt;/td&gt;&lt;td&gt;Mandiri Service&lt;/td&gt;&lt;td&gt;0321-381284&lt;/td&gt;&lt;td&gt;0812-3157138&lt;/td&gt;&lt;td&gt;Jl. Empu Nala 67 Mojokerto&lt;/td&gt;&lt;td&gt;Giyanto&lt;/td&gt;&lt;td&gt;&lt;align="center"&gt;Aktif&lt;/align&gt;&lt;/td&gt;&lt;/tr&gt;</v>
      </c>
    </row>
    <row r="86" spans="1:21" s="4" customFormat="1" x14ac:dyDescent="0.3">
      <c r="A86" s="4" t="s">
        <v>17</v>
      </c>
      <c r="B86" s="4" t="s">
        <v>393</v>
      </c>
      <c r="C86" s="4" t="s">
        <v>416</v>
      </c>
      <c r="D86" s="4" t="s">
        <v>417</v>
      </c>
      <c r="F86" s="4" t="s">
        <v>418</v>
      </c>
      <c r="G86" s="4" t="s">
        <v>419</v>
      </c>
      <c r="H86" s="4" t="s">
        <v>1514</v>
      </c>
      <c r="I86" s="5"/>
      <c r="J86" s="3"/>
      <c r="K86" s="4" t="str">
        <f t="shared" si="11"/>
        <v>&lt;tr&gt;&lt;td&gt;Surabaya&lt;/td&gt;</v>
      </c>
      <c r="L86" s="4" t="str">
        <f t="shared" si="14"/>
        <v>&lt;td&gt;Puji Elektronik Service&lt;/td&gt;</v>
      </c>
      <c r="M86" s="4" t="str">
        <f t="shared" si="15"/>
        <v>&lt;td&gt;031-5668726&lt;/td&gt;</v>
      </c>
      <c r="N86" s="4" t="str">
        <f t="shared" si="16"/>
        <v>&lt;td&gt;&lt;/td&gt;</v>
      </c>
      <c r="O86" s="4" t="str">
        <f t="shared" si="17"/>
        <v>&lt;td&gt;Jl.Banyu Urip Kidul I A/38 Surabaya&lt;/td&gt;</v>
      </c>
      <c r="P86" s="4" t="str">
        <f t="shared" si="18"/>
        <v>&lt;td&gt;Poeji Waluyo&lt;/td&gt;</v>
      </c>
      <c r="Q86" s="4" t="str">
        <f t="shared" si="12"/>
        <v>&lt;td&gt;&lt;align="center"&gt;Aktif&lt;/align&gt;&lt;/td&gt;&lt;/tr&gt;</v>
      </c>
      <c r="R86" s="4" t="str">
        <f t="shared" si="10"/>
        <v>&lt;td&gt;&lt;/td&gt;&lt;/tr&gt;</v>
      </c>
      <c r="U86" s="4" t="str">
        <f t="shared" si="13"/>
        <v>&lt;tr&gt;&lt;td&gt;Surabaya&lt;/td&gt;&lt;td&gt;Puji Elektronik Service&lt;/td&gt;&lt;td&gt;031-5668726&lt;/td&gt;&lt;td&gt;&lt;/td&gt;&lt;td&gt;Jl.Banyu Urip Kidul I A/38 Surabaya&lt;/td&gt;&lt;td&gt;Poeji Waluyo&lt;/td&gt;&lt;td&gt;&lt;align="center"&gt;Aktif&lt;/align&gt;&lt;/td&gt;&lt;/tr&gt;</v>
      </c>
    </row>
    <row r="87" spans="1:21" s="4" customFormat="1" x14ac:dyDescent="0.3">
      <c r="A87" s="4" t="s">
        <v>17</v>
      </c>
      <c r="B87" s="4" t="s">
        <v>393</v>
      </c>
      <c r="C87" s="4" t="s">
        <v>420</v>
      </c>
      <c r="D87" s="4" t="s">
        <v>421</v>
      </c>
      <c r="F87" s="4" t="s">
        <v>422</v>
      </c>
      <c r="G87" s="4" t="s">
        <v>423</v>
      </c>
      <c r="H87" s="4" t="s">
        <v>1514</v>
      </c>
      <c r="I87" s="5"/>
      <c r="J87" s="3"/>
      <c r="K87" s="4" t="str">
        <f t="shared" si="11"/>
        <v>&lt;tr&gt;&lt;td&gt;Surabaya&lt;/td&gt;</v>
      </c>
      <c r="L87" s="4" t="str">
        <f t="shared" si="14"/>
        <v>&lt;td&gt;UD. Kurnia Teknik&lt;/td&gt;</v>
      </c>
      <c r="M87" s="4" t="str">
        <f t="shared" si="15"/>
        <v>&lt;td&gt;031-71230038&lt;/td&gt;</v>
      </c>
      <c r="N87" s="4" t="str">
        <f t="shared" si="16"/>
        <v>&lt;td&gt;&lt;/td&gt;</v>
      </c>
      <c r="O87" s="4" t="str">
        <f t="shared" si="17"/>
        <v>&lt;td&gt;Jl. Anggrek 73 Rt. 02 Rw. 05 Kureksari  , Waru, Sidoarjo&lt;/td&gt;</v>
      </c>
      <c r="P87" s="4" t="str">
        <f t="shared" si="18"/>
        <v>&lt;td&gt;Anton Qurniawan&lt;/td&gt;</v>
      </c>
      <c r="Q87" s="4" t="str">
        <f t="shared" si="12"/>
        <v>&lt;td&gt;&lt;align="center"&gt;Aktif&lt;/align&gt;&lt;/td&gt;&lt;/tr&gt;</v>
      </c>
      <c r="R87" s="4" t="str">
        <f t="shared" si="10"/>
        <v>&lt;td&gt;&lt;/td&gt;&lt;/tr&gt;</v>
      </c>
      <c r="U87" s="4" t="str">
        <f t="shared" si="13"/>
        <v>&lt;tr&gt;&lt;td&gt;Surabaya&lt;/td&gt;&lt;td&gt;UD. Kurnia Teknik&lt;/td&gt;&lt;td&gt;031-71230038&lt;/td&gt;&lt;td&gt;&lt;/td&gt;&lt;td&gt;Jl. Anggrek 73 Rt. 02 Rw. 05 Kureksari  , Waru, Sidoarjo&lt;/td&gt;&lt;td&gt;Anton Qurniawan&lt;/td&gt;&lt;td&gt;&lt;align="center"&gt;Aktif&lt;/align&gt;&lt;/td&gt;&lt;/tr&gt;</v>
      </c>
    </row>
    <row r="88" spans="1:21" s="4" customFormat="1" x14ac:dyDescent="0.3">
      <c r="A88" s="4" t="s">
        <v>17</v>
      </c>
      <c r="B88" s="4" t="s">
        <v>424</v>
      </c>
      <c r="C88" s="4" t="s">
        <v>425</v>
      </c>
      <c r="D88" s="4" t="s">
        <v>426</v>
      </c>
      <c r="E88" s="4" t="s">
        <v>427</v>
      </c>
      <c r="F88" s="4" t="s">
        <v>428</v>
      </c>
      <c r="G88" s="4" t="s">
        <v>429</v>
      </c>
      <c r="H88" s="4" t="s">
        <v>1514</v>
      </c>
      <c r="I88" s="5"/>
      <c r="J88" s="3"/>
      <c r="K88" s="4" t="str">
        <f t="shared" si="11"/>
        <v>&lt;tr&gt;&lt;td&gt;Kriyan&lt;/td&gt;</v>
      </c>
      <c r="L88" s="4" t="str">
        <f t="shared" si="14"/>
        <v>&lt;td&gt;Adhi Citra Elektronik&lt;/td&gt;</v>
      </c>
      <c r="M88" s="4" t="str">
        <f t="shared" si="15"/>
        <v>&lt;td&gt;031-70877046&lt;/td&gt;</v>
      </c>
      <c r="N88" s="4" t="str">
        <f t="shared" si="16"/>
        <v>&lt;td&gt;0856-48953564&lt;/td&gt;</v>
      </c>
      <c r="O88" s="4" t="str">
        <f t="shared" si="17"/>
        <v>&lt;td&gt;Dsn Balongan Rt 011 / 003, Janti, Tarik, Sidoarjo, Jawa - Timur &lt;/td&gt;</v>
      </c>
      <c r="P88" s="4" t="str">
        <f t="shared" si="18"/>
        <v>&lt;td&gt;Pariono&lt;/td&gt;</v>
      </c>
      <c r="Q88" s="4" t="str">
        <f t="shared" si="12"/>
        <v>&lt;td&gt;&lt;align="center"&gt;Aktif&lt;/align&gt;&lt;/td&gt;&lt;/tr&gt;</v>
      </c>
      <c r="R88" s="4" t="str">
        <f t="shared" si="10"/>
        <v>&lt;td&gt;&lt;/td&gt;&lt;/tr&gt;</v>
      </c>
      <c r="U88" s="4" t="str">
        <f t="shared" si="13"/>
        <v>&lt;tr&gt;&lt;td&gt;Kriyan&lt;/td&gt;&lt;td&gt;Adhi Citra Elektronik&lt;/td&gt;&lt;td&gt;031-70877046&lt;/td&gt;&lt;td&gt;0856-48953564&lt;/td&gt;&lt;td&gt;Dsn Balongan Rt 011 / 003, Janti, Tarik, Sidoarjo, Jawa - Timur &lt;/td&gt;&lt;td&gt;Pariono&lt;/td&gt;&lt;td&gt;&lt;align="center"&gt;Aktif&lt;/align&gt;&lt;/td&gt;&lt;/tr&gt;</v>
      </c>
    </row>
    <row r="89" spans="1:21" s="4" customFormat="1" x14ac:dyDescent="0.3">
      <c r="A89" s="4" t="s">
        <v>17</v>
      </c>
      <c r="B89" s="4" t="s">
        <v>430</v>
      </c>
      <c r="C89" s="4" t="s">
        <v>431</v>
      </c>
      <c r="D89" s="4" t="s">
        <v>432</v>
      </c>
      <c r="F89" s="4" t="s">
        <v>433</v>
      </c>
      <c r="G89" s="4" t="s">
        <v>434</v>
      </c>
      <c r="H89" s="4" t="s">
        <v>1518</v>
      </c>
      <c r="I89" s="5"/>
      <c r="J89" s="3"/>
      <c r="K89" s="4" t="str">
        <f t="shared" si="11"/>
        <v>&lt;tr&gt;&lt;td&gt;Maumere&lt;/td&gt;</v>
      </c>
      <c r="L89" s="4" t="str">
        <f t="shared" si="14"/>
        <v>&lt;td&gt;Toko. Merdeka&lt;/td&gt;</v>
      </c>
      <c r="M89" s="4" t="str">
        <f t="shared" si="15"/>
        <v>&lt;td&gt;0382-22317&lt;/td&gt;</v>
      </c>
      <c r="N89" s="4" t="str">
        <f t="shared" si="16"/>
        <v>&lt;td&gt;&lt;/td&gt;</v>
      </c>
      <c r="O89" s="4" t="str">
        <f t="shared" si="17"/>
        <v>&lt;td&gt;Jl. Don Pcx Dasilva Rt 4 / 3 Kel. Kota Baru, Maumere&lt;/td&gt;</v>
      </c>
      <c r="P89" s="4" t="str">
        <f t="shared" si="18"/>
        <v>&lt;td&gt;Herman Diaz&lt;/td&gt;</v>
      </c>
      <c r="Q89" s="4" t="str">
        <f t="shared" si="12"/>
        <v>&lt;td&gt;&lt;align="center"&gt;&lt;font color="red"&gt;Tidak Aktif&lt;/font&gt;&lt;/align&gt;&lt;/td&gt;&lt;/tr&gt;</v>
      </c>
      <c r="R89" s="4" t="str">
        <f t="shared" si="10"/>
        <v>&lt;td&gt;&lt;/td&gt;&lt;/tr&gt;</v>
      </c>
      <c r="U89" s="4" t="str">
        <f t="shared" si="13"/>
        <v>&lt;tr&gt;&lt;td&gt;Maumere&lt;/td&gt;&lt;td&gt;Toko. Merdeka&lt;/td&gt;&lt;td&gt;0382-22317&lt;/td&gt;&lt;td&gt;&lt;/td&gt;&lt;td&gt;Jl. Don Pcx Dasilva Rt 4 / 3 Kel. Kota Baru, Maumere&lt;/td&gt;&lt;td&gt;Herman Diaz&lt;/td&gt;&lt;td&gt;&lt;align="center"&gt;&lt;font color="red"&gt;Tidak Aktif&lt;/font&gt;&lt;/align&gt;&lt;/td&gt;&lt;/tr&gt;</v>
      </c>
    </row>
    <row r="90" spans="1:21" s="4" customFormat="1" x14ac:dyDescent="0.3">
      <c r="A90" s="4" t="s">
        <v>17</v>
      </c>
      <c r="B90" s="4" t="s">
        <v>435</v>
      </c>
      <c r="C90" s="4" t="s">
        <v>436</v>
      </c>
      <c r="D90" s="4" t="s">
        <v>437</v>
      </c>
      <c r="E90" s="4" t="s">
        <v>438</v>
      </c>
      <c r="F90" s="4" t="s">
        <v>439</v>
      </c>
      <c r="G90" s="4" t="s">
        <v>440</v>
      </c>
      <c r="H90" s="4" t="s">
        <v>1514</v>
      </c>
      <c r="I90" s="5"/>
      <c r="J90" s="3"/>
      <c r="K90" s="4" t="str">
        <f t="shared" si="11"/>
        <v>&lt;tr&gt;&lt;td&gt;Tuban&lt;/td&gt;</v>
      </c>
      <c r="L90" s="4" t="str">
        <f t="shared" si="14"/>
        <v>&lt;td&gt;CV.Dania Group&lt;/td&gt;</v>
      </c>
      <c r="M90" s="4" t="str">
        <f t="shared" si="15"/>
        <v>&lt;td&gt;0812-5972124&lt;/td&gt;</v>
      </c>
      <c r="N90" s="4" t="str">
        <f t="shared" si="16"/>
        <v>&lt;td&gt;0815-15935478&lt;/td&gt;</v>
      </c>
      <c r="O90" s="4" t="str">
        <f t="shared" si="17"/>
        <v>&lt;td&gt;Sunan Giri No.10 Rt 001 Rw 002 Latsari Tuban Jawa Timur&lt;/td&gt;</v>
      </c>
      <c r="P90" s="4" t="str">
        <f t="shared" si="18"/>
        <v>&lt;td&gt;Ismuriyanto&lt;/td&gt;</v>
      </c>
      <c r="Q90" s="4" t="str">
        <f t="shared" si="12"/>
        <v>&lt;td&gt;&lt;align="center"&gt;Aktif&lt;/align&gt;&lt;/td&gt;&lt;/tr&gt;</v>
      </c>
      <c r="R90" s="4" t="str">
        <f t="shared" si="10"/>
        <v>&lt;td&gt;&lt;/td&gt;&lt;/tr&gt;</v>
      </c>
      <c r="U90" s="4" t="str">
        <f t="shared" si="13"/>
        <v>&lt;tr&gt;&lt;td&gt;Tuban&lt;/td&gt;&lt;td&gt;CV.Dania Group&lt;/td&gt;&lt;td&gt;0812-5972124&lt;/td&gt;&lt;td&gt;0815-15935478&lt;/td&gt;&lt;td&gt;Sunan Giri No.10 Rt 001 Rw 002 Latsari Tuban Jawa Timur&lt;/td&gt;&lt;td&gt;Ismuriyanto&lt;/td&gt;&lt;td&gt;&lt;align="center"&gt;Aktif&lt;/align&gt;&lt;/td&gt;&lt;/tr&gt;</v>
      </c>
    </row>
    <row r="91" spans="1:21" s="4" customFormat="1" x14ac:dyDescent="0.3">
      <c r="A91" s="4" t="s">
        <v>441</v>
      </c>
      <c r="B91" s="4" t="s">
        <v>442</v>
      </c>
      <c r="C91" s="4" t="s">
        <v>443</v>
      </c>
      <c r="D91" s="4" t="s">
        <v>444</v>
      </c>
      <c r="E91" s="4" t="s">
        <v>445</v>
      </c>
      <c r="F91" s="4" t="s">
        <v>446</v>
      </c>
      <c r="G91" s="4" t="s">
        <v>447</v>
      </c>
      <c r="H91" s="4" t="s">
        <v>1514</v>
      </c>
      <c r="I91" s="5"/>
      <c r="J91" s="3"/>
      <c r="K91" s="4" t="str">
        <f t="shared" si="11"/>
        <v>&lt;tr&gt;&lt;td&gt;Situbondo&lt;/td&gt;</v>
      </c>
      <c r="L91" s="4" t="str">
        <f t="shared" si="14"/>
        <v>&lt;td&gt;Lumajang Electronic Service&lt;/td&gt;</v>
      </c>
      <c r="M91" s="4" t="str">
        <f t="shared" si="15"/>
        <v>&lt;td&gt;0338-5563535&lt;/td&gt;</v>
      </c>
      <c r="N91" s="4" t="str">
        <f t="shared" si="16"/>
        <v>&lt;td&gt;0815-55771413&lt;/td&gt;</v>
      </c>
      <c r="O91" s="4" t="str">
        <f t="shared" si="17"/>
        <v>&lt;td&gt;Jl.Sucipto No.46 Situbondo&lt;/td&gt;</v>
      </c>
      <c r="P91" s="4" t="str">
        <f t="shared" si="18"/>
        <v>&lt;td&gt;Luqman Nul Hakim&lt;/td&gt;</v>
      </c>
      <c r="Q91" s="4" t="str">
        <f t="shared" si="12"/>
        <v>&lt;td&gt;&lt;align="center"&gt;Aktif&lt;/align&gt;&lt;/td&gt;&lt;/tr&gt;</v>
      </c>
      <c r="R91" s="4" t="str">
        <f t="shared" si="10"/>
        <v>&lt;td&gt;&lt;/td&gt;&lt;/tr&gt;</v>
      </c>
      <c r="U91" s="4" t="str">
        <f t="shared" si="13"/>
        <v>&lt;tr&gt;&lt;td&gt;Situbondo&lt;/td&gt;&lt;td&gt;Lumajang Electronic Service&lt;/td&gt;&lt;td&gt;0338-5563535&lt;/td&gt;&lt;td&gt;0815-55771413&lt;/td&gt;&lt;td&gt;Jl.Sucipto No.46 Situbondo&lt;/td&gt;&lt;td&gt;Luqman Nul Hakim&lt;/td&gt;&lt;td&gt;&lt;align="center"&gt;Aktif&lt;/align&gt;&lt;/td&gt;&lt;/tr&gt;</v>
      </c>
    </row>
    <row r="92" spans="1:21" s="4" customFormat="1" x14ac:dyDescent="0.3">
      <c r="A92" s="4" t="s">
        <v>17</v>
      </c>
      <c r="B92" s="4" t="s">
        <v>448</v>
      </c>
      <c r="C92" s="4" t="s">
        <v>449</v>
      </c>
      <c r="D92" s="4" t="s">
        <v>450</v>
      </c>
      <c r="F92" s="4" t="s">
        <v>451</v>
      </c>
      <c r="G92" s="4" t="s">
        <v>452</v>
      </c>
      <c r="H92" s="4" t="s">
        <v>1514</v>
      </c>
      <c r="I92" s="5"/>
      <c r="J92" s="3"/>
      <c r="K92" s="4" t="str">
        <f t="shared" si="11"/>
        <v>&lt;tr&gt;&lt;td&gt;Probolinggo&lt;/td&gt;</v>
      </c>
      <c r="L92" s="4" t="str">
        <f t="shared" si="14"/>
        <v>&lt;td&gt;Jimmy Electronic&lt;/td&gt;</v>
      </c>
      <c r="M92" s="4" t="str">
        <f t="shared" si="15"/>
        <v>&lt;td&gt;0335-435383&lt;/td&gt;</v>
      </c>
      <c r="N92" s="4" t="str">
        <f t="shared" si="16"/>
        <v>&lt;td&gt;&lt;/td&gt;</v>
      </c>
      <c r="O92" s="4" t="str">
        <f t="shared" si="17"/>
        <v>&lt;td&gt;Jl. Sudirman No. 368, Probolinggo&lt;/td&gt;</v>
      </c>
      <c r="P92" s="4" t="str">
        <f t="shared" si="18"/>
        <v>&lt;td&gt;James Yanuar Prakasa&lt;/td&gt;</v>
      </c>
      <c r="Q92" s="4" t="str">
        <f t="shared" si="12"/>
        <v>&lt;td&gt;&lt;align="center"&gt;Aktif&lt;/align&gt;&lt;/td&gt;&lt;/tr&gt;</v>
      </c>
      <c r="R92" s="4" t="str">
        <f t="shared" si="10"/>
        <v>&lt;td&gt;&lt;/td&gt;&lt;/tr&gt;</v>
      </c>
      <c r="U92" s="4" t="str">
        <f t="shared" si="13"/>
        <v>&lt;tr&gt;&lt;td&gt;Probolinggo&lt;/td&gt;&lt;td&gt;Jimmy Electronic&lt;/td&gt;&lt;td&gt;0335-435383&lt;/td&gt;&lt;td&gt;&lt;/td&gt;&lt;td&gt;Jl. Sudirman No. 368, Probolinggo&lt;/td&gt;&lt;td&gt;James Yanuar Prakasa&lt;/td&gt;&lt;td&gt;&lt;align="center"&gt;Aktif&lt;/align&gt;&lt;/td&gt;&lt;/tr&gt;</v>
      </c>
    </row>
    <row r="93" spans="1:21" s="4" customFormat="1" x14ac:dyDescent="0.3">
      <c r="A93" s="4" t="s">
        <v>17</v>
      </c>
      <c r="B93" s="4" t="s">
        <v>453</v>
      </c>
      <c r="C93" s="4" t="s">
        <v>443</v>
      </c>
      <c r="D93" s="4" t="s">
        <v>454</v>
      </c>
      <c r="F93" s="4" t="s">
        <v>455</v>
      </c>
      <c r="G93" s="4" t="s">
        <v>456</v>
      </c>
      <c r="H93" s="4" t="s">
        <v>1514</v>
      </c>
      <c r="I93" s="5"/>
      <c r="J93" s="3"/>
      <c r="K93" s="4" t="str">
        <f t="shared" si="11"/>
        <v>&lt;tr&gt;&lt;td&gt;Lumajang&lt;/td&gt;</v>
      </c>
      <c r="L93" s="4" t="str">
        <f t="shared" si="14"/>
        <v>&lt;td&gt;Lumajang Electronic Service&lt;/td&gt;</v>
      </c>
      <c r="M93" s="4" t="str">
        <f t="shared" si="15"/>
        <v>&lt;td&gt;0334-885378&lt;/td&gt;</v>
      </c>
      <c r="N93" s="4" t="str">
        <f t="shared" si="16"/>
        <v>&lt;td&gt;&lt;/td&gt;</v>
      </c>
      <c r="O93" s="4" t="str">
        <f t="shared" si="17"/>
        <v>&lt;td&gt;Jl Kyai Ilyas 140 Kel Citrodiwangsan, Lumajang&lt;/td&gt;</v>
      </c>
      <c r="P93" s="4" t="str">
        <f t="shared" si="18"/>
        <v>&lt;td&gt;Luqmannul Hakim&lt;/td&gt;</v>
      </c>
      <c r="Q93" s="4" t="str">
        <f t="shared" si="12"/>
        <v>&lt;td&gt;&lt;align="center"&gt;Aktif&lt;/align&gt;&lt;/td&gt;&lt;/tr&gt;</v>
      </c>
      <c r="R93" s="4" t="str">
        <f t="shared" si="10"/>
        <v>&lt;td&gt;&lt;/td&gt;&lt;/tr&gt;</v>
      </c>
      <c r="U93" s="4" t="str">
        <f t="shared" si="13"/>
        <v>&lt;tr&gt;&lt;td&gt;Lumajang&lt;/td&gt;&lt;td&gt;Lumajang Electronic Service&lt;/td&gt;&lt;td&gt;0334-885378&lt;/td&gt;&lt;td&gt;&lt;/td&gt;&lt;td&gt;Jl Kyai Ilyas 140 Kel Citrodiwangsan, Lumajang&lt;/td&gt;&lt;td&gt;Luqmannul Hakim&lt;/td&gt;&lt;td&gt;&lt;align="center"&gt;Aktif&lt;/align&gt;&lt;/td&gt;&lt;/tr&gt;</v>
      </c>
    </row>
    <row r="94" spans="1:21" s="4" customFormat="1" x14ac:dyDescent="0.3">
      <c r="A94" s="4" t="s">
        <v>17</v>
      </c>
      <c r="B94" s="4" t="s">
        <v>457</v>
      </c>
      <c r="C94" s="4" t="s">
        <v>458</v>
      </c>
      <c r="D94" s="4" t="s">
        <v>459</v>
      </c>
      <c r="F94" s="4" t="s">
        <v>460</v>
      </c>
      <c r="G94" s="4" t="s">
        <v>461</v>
      </c>
      <c r="H94" s="4" t="s">
        <v>1514</v>
      </c>
      <c r="I94" s="5"/>
      <c r="J94" s="3"/>
      <c r="K94" s="4" t="str">
        <f t="shared" si="11"/>
        <v>&lt;tr&gt;&lt;td&gt;Banyuwangi&lt;/td&gt;</v>
      </c>
      <c r="L94" s="4" t="str">
        <f t="shared" si="14"/>
        <v>&lt;td&gt;UD. Oryza&lt;/td&gt;</v>
      </c>
      <c r="M94" s="4" t="str">
        <f t="shared" si="15"/>
        <v>&lt;td&gt;0333-414569 &lt;/td&gt;</v>
      </c>
      <c r="N94" s="4" t="str">
        <f t="shared" si="16"/>
        <v>&lt;td&gt;&lt;/td&gt;</v>
      </c>
      <c r="O94" s="4" t="str">
        <f t="shared" si="17"/>
        <v>&lt;td&gt;Jl. Agus Salim No. 3 Banyuwangi&lt;/td&gt;</v>
      </c>
      <c r="P94" s="4" t="str">
        <f t="shared" si="18"/>
        <v>&lt;td&gt;Maryono&lt;/td&gt;</v>
      </c>
      <c r="Q94" s="4" t="str">
        <f t="shared" si="12"/>
        <v>&lt;td&gt;&lt;align="center"&gt;Aktif&lt;/align&gt;&lt;/td&gt;&lt;/tr&gt;</v>
      </c>
      <c r="R94" s="4" t="str">
        <f t="shared" si="10"/>
        <v>&lt;td&gt;&lt;/td&gt;&lt;/tr&gt;</v>
      </c>
      <c r="U94" s="4" t="str">
        <f t="shared" si="13"/>
        <v>&lt;tr&gt;&lt;td&gt;Banyuwangi&lt;/td&gt;&lt;td&gt;UD. Oryza&lt;/td&gt;&lt;td&gt;0333-414569 &lt;/td&gt;&lt;td&gt;&lt;/td&gt;&lt;td&gt;Jl. Agus Salim No. 3 Banyuwangi&lt;/td&gt;&lt;td&gt;Maryono&lt;/td&gt;&lt;td&gt;&lt;align="center"&gt;Aktif&lt;/align&gt;&lt;/td&gt;&lt;/tr&gt;</v>
      </c>
    </row>
    <row r="95" spans="1:21" s="4" customFormat="1" x14ac:dyDescent="0.3">
      <c r="A95" s="4" t="s">
        <v>17</v>
      </c>
      <c r="B95" s="4" t="s">
        <v>462</v>
      </c>
      <c r="C95" s="4" t="s">
        <v>463</v>
      </c>
      <c r="D95" s="4" t="s">
        <v>464</v>
      </c>
      <c r="F95" s="4" t="s">
        <v>465</v>
      </c>
      <c r="G95" s="4" t="s">
        <v>466</v>
      </c>
      <c r="H95" s="4" t="s">
        <v>1514</v>
      </c>
      <c r="I95" s="5"/>
      <c r="J95" s="3"/>
      <c r="K95" s="4" t="str">
        <f t="shared" si="11"/>
        <v>&lt;tr&gt;&lt;td&gt;Bondowoso&lt;/td&gt;</v>
      </c>
      <c r="L95" s="4" t="str">
        <f t="shared" si="14"/>
        <v>&lt;td&gt;UD. Mitra Electro&lt;/td&gt;</v>
      </c>
      <c r="M95" s="4" t="str">
        <f t="shared" si="15"/>
        <v>&lt;td&gt;0852-31106038&lt;br&gt;0852-35569252&lt;/td&gt;</v>
      </c>
      <c r="N95" s="4" t="str">
        <f t="shared" si="16"/>
        <v>&lt;td&gt;&lt;/td&gt;</v>
      </c>
      <c r="O95" s="4" t="str">
        <f t="shared" si="17"/>
        <v>&lt;td&gt;Jl. Kis Mangunsarkoro, No. 2 Rt 30/07, Kel. Dabasah, Bondowoso&lt;/td&gt;</v>
      </c>
      <c r="P95" s="4" t="str">
        <f t="shared" si="18"/>
        <v>&lt;td&gt;Satuki&lt;/td&gt;</v>
      </c>
      <c r="Q95" s="4" t="str">
        <f t="shared" si="12"/>
        <v>&lt;td&gt;&lt;align="center"&gt;Aktif&lt;/align&gt;&lt;/td&gt;&lt;/tr&gt;</v>
      </c>
      <c r="R95" s="4" t="str">
        <f t="shared" si="10"/>
        <v>&lt;td&gt;&lt;/td&gt;&lt;/tr&gt;</v>
      </c>
      <c r="U95" s="4" t="str">
        <f t="shared" si="13"/>
        <v>&lt;tr&gt;&lt;td&gt;Bondowoso&lt;/td&gt;&lt;td&gt;UD. Mitra Electro&lt;/td&gt;&lt;td&gt;0852-31106038&lt;br&gt;0852-35569252&lt;/td&gt;&lt;td&gt;&lt;/td&gt;&lt;td&gt;Jl. Kis Mangunsarkoro, No. 2 Rt 30/07, Kel. Dabasah, Bondowoso&lt;/td&gt;&lt;td&gt;Satuki&lt;/td&gt;&lt;td&gt;&lt;align="center"&gt;Aktif&lt;/align&gt;&lt;/td&gt;&lt;/tr&gt;</v>
      </c>
    </row>
    <row r="96" spans="1:21" s="4" customFormat="1" x14ac:dyDescent="0.3">
      <c r="A96" s="4" t="s">
        <v>17</v>
      </c>
      <c r="B96" s="4" t="s">
        <v>457</v>
      </c>
      <c r="C96" s="4" t="s">
        <v>467</v>
      </c>
      <c r="D96" s="4" t="s">
        <v>468</v>
      </c>
      <c r="F96" s="4" t="s">
        <v>469</v>
      </c>
      <c r="G96" s="4" t="s">
        <v>470</v>
      </c>
      <c r="H96" s="4" t="s">
        <v>1514</v>
      </c>
      <c r="I96" s="5"/>
      <c r="J96" s="3"/>
      <c r="K96" s="4" t="str">
        <f t="shared" si="11"/>
        <v>&lt;tr&gt;&lt;td&gt;Banyuwangi&lt;/td&gt;</v>
      </c>
      <c r="L96" s="4" t="str">
        <f t="shared" si="14"/>
        <v>&lt;td&gt;UD. Blambangan&lt;/td&gt;</v>
      </c>
      <c r="M96" s="4" t="str">
        <f t="shared" si="15"/>
        <v>&lt;td&gt;0812-3328884&lt;/td&gt;</v>
      </c>
      <c r="N96" s="4" t="str">
        <f t="shared" si="16"/>
        <v>&lt;td&gt;&lt;/td&gt;</v>
      </c>
      <c r="O96" s="4" t="str">
        <f t="shared" si="17"/>
        <v>&lt;td&gt;Jl. Kepundungan Rt 01/01 Srono, Banyuwangi&lt;/td&gt;</v>
      </c>
      <c r="P96" s="4" t="str">
        <f t="shared" si="18"/>
        <v>&lt;td&gt;Siti Khafisatul Khoiriyah&lt;/td&gt;</v>
      </c>
      <c r="Q96" s="4" t="str">
        <f t="shared" si="12"/>
        <v>&lt;td&gt;&lt;align="center"&gt;Aktif&lt;/align&gt;&lt;/td&gt;&lt;/tr&gt;</v>
      </c>
      <c r="R96" s="4" t="str">
        <f t="shared" si="10"/>
        <v>&lt;td&gt;&lt;/td&gt;&lt;/tr&gt;</v>
      </c>
      <c r="U96" s="4" t="str">
        <f t="shared" si="13"/>
        <v>&lt;tr&gt;&lt;td&gt;Banyuwangi&lt;/td&gt;&lt;td&gt;UD. Blambangan&lt;/td&gt;&lt;td&gt;0812-3328884&lt;/td&gt;&lt;td&gt;&lt;/td&gt;&lt;td&gt;Jl. Kepundungan Rt 01/01 Srono, Banyuwangi&lt;/td&gt;&lt;td&gt;Siti Khafisatul Khoiriyah&lt;/td&gt;&lt;td&gt;&lt;align="center"&gt;Aktif&lt;/align&gt;&lt;/td&gt;&lt;/tr&gt;</v>
      </c>
    </row>
    <row r="97" spans="1:21" s="4" customFormat="1" x14ac:dyDescent="0.3">
      <c r="A97" s="4" t="s">
        <v>471</v>
      </c>
      <c r="B97" s="4" t="s">
        <v>472</v>
      </c>
      <c r="C97" s="4" t="s">
        <v>473</v>
      </c>
      <c r="D97" s="4" t="s">
        <v>474</v>
      </c>
      <c r="F97" s="4" t="s">
        <v>475</v>
      </c>
      <c r="G97" s="4" t="s">
        <v>476</v>
      </c>
      <c r="H97" s="4" t="s">
        <v>1514</v>
      </c>
      <c r="I97" s="5"/>
      <c r="J97" s="3"/>
      <c r="K97" s="4" t="str">
        <f t="shared" si="11"/>
        <v>&lt;tr&gt;&lt;td&gt;Pasuruan&lt;/td&gt;</v>
      </c>
      <c r="L97" s="4" t="str">
        <f t="shared" si="14"/>
        <v>&lt;td&gt;Nr. Electronic&lt;/td&gt;</v>
      </c>
      <c r="M97" s="4" t="str">
        <f t="shared" si="15"/>
        <v>&lt;td&gt;0343-412393&lt;/td&gt;</v>
      </c>
      <c r="N97" s="4" t="str">
        <f t="shared" si="16"/>
        <v>&lt;td&gt;&lt;/td&gt;</v>
      </c>
      <c r="O97" s="4" t="str">
        <f t="shared" si="17"/>
        <v>&lt;td&gt;Jl. Jend Ahmad Yani No.15 Rt.01 Rw.03,   Karang Ketug,  Pasuruan&lt;/td&gt;</v>
      </c>
      <c r="P97" s="4" t="str">
        <f t="shared" si="18"/>
        <v>&lt;td&gt;Sunaryo&lt;/td&gt;</v>
      </c>
      <c r="Q97" s="4" t="str">
        <f t="shared" si="12"/>
        <v>&lt;td&gt;&lt;align="center"&gt;Aktif&lt;/align&gt;&lt;/td&gt;&lt;/tr&gt;</v>
      </c>
      <c r="R97" s="4" t="str">
        <f t="shared" si="10"/>
        <v>&lt;td&gt;&lt;/td&gt;&lt;/tr&gt;</v>
      </c>
      <c r="U97" s="4" t="str">
        <f t="shared" si="13"/>
        <v>&lt;tr&gt;&lt;td&gt;Pasuruan&lt;/td&gt;&lt;td&gt;Nr. Electronic&lt;/td&gt;&lt;td&gt;0343-412393&lt;/td&gt;&lt;td&gt;&lt;/td&gt;&lt;td&gt;Jl. Jend Ahmad Yani No.15 Rt.01 Rw.03,   Karang Ketug,  Pasuruan&lt;/td&gt;&lt;td&gt;Sunaryo&lt;/td&gt;&lt;td&gt;&lt;align="center"&gt;Aktif&lt;/align&gt;&lt;/td&gt;&lt;/tr&gt;</v>
      </c>
    </row>
    <row r="98" spans="1:21" s="4" customFormat="1" x14ac:dyDescent="0.3">
      <c r="A98" s="4" t="s">
        <v>17</v>
      </c>
      <c r="B98" s="4" t="s">
        <v>471</v>
      </c>
      <c r="C98" s="4" t="s">
        <v>477</v>
      </c>
      <c r="D98" s="4" t="s">
        <v>478</v>
      </c>
      <c r="F98" s="4" t="s">
        <v>479</v>
      </c>
      <c r="G98" s="4" t="s">
        <v>480</v>
      </c>
      <c r="H98" s="4" t="s">
        <v>1514</v>
      </c>
      <c r="I98" s="5"/>
      <c r="J98" s="3"/>
      <c r="K98" s="4" t="str">
        <f t="shared" si="11"/>
        <v>&lt;tr&gt;&lt;td&gt;Malang&lt;/td&gt;</v>
      </c>
      <c r="L98" s="4" t="str">
        <f t="shared" si="14"/>
        <v>&lt;td&gt;Maharani&lt;/td&gt;</v>
      </c>
      <c r="M98" s="4" t="str">
        <f t="shared" si="15"/>
        <v>&lt;td&gt;0819-31899748&lt;/td&gt;</v>
      </c>
      <c r="N98" s="4" t="str">
        <f t="shared" si="16"/>
        <v>&lt;td&gt;&lt;/td&gt;</v>
      </c>
      <c r="O98" s="4" t="str">
        <f t="shared" si="17"/>
        <v>&lt;td&gt;Jl. Raya Argo Tirto 211 Rt 13 / 6 Argotirto, Kel. Sumber Manjing Wetan Malang&lt;/td&gt;</v>
      </c>
      <c r="P98" s="4" t="str">
        <f t="shared" si="18"/>
        <v>&lt;td&gt;Wasnu Hendri&lt;/td&gt;</v>
      </c>
      <c r="Q98" s="4" t="str">
        <f t="shared" si="12"/>
        <v>&lt;td&gt;&lt;align="center"&gt;Aktif&lt;/align&gt;&lt;/td&gt;&lt;/tr&gt;</v>
      </c>
      <c r="R98" s="4" t="str">
        <f t="shared" si="10"/>
        <v>&lt;td&gt;&lt;/td&gt;&lt;/tr&gt;</v>
      </c>
      <c r="U98" s="4" t="str">
        <f t="shared" si="13"/>
        <v>&lt;tr&gt;&lt;td&gt;Malang&lt;/td&gt;&lt;td&gt;Maharani&lt;/td&gt;&lt;td&gt;0819-31899748&lt;/td&gt;&lt;td&gt;&lt;/td&gt;&lt;td&gt;Jl. Raya Argo Tirto 211 Rt 13 / 6 Argotirto, Kel. Sumber Manjing Wetan Malang&lt;/td&gt;&lt;td&gt;Wasnu Hendri&lt;/td&gt;&lt;td&gt;&lt;align="center"&gt;Aktif&lt;/align&gt;&lt;/td&gt;&lt;/tr&gt;</v>
      </c>
    </row>
    <row r="99" spans="1:21" s="4" customFormat="1" x14ac:dyDescent="0.3">
      <c r="A99" s="4" t="s">
        <v>17</v>
      </c>
      <c r="B99" s="4" t="s">
        <v>471</v>
      </c>
      <c r="C99" s="4" t="s">
        <v>481</v>
      </c>
      <c r="D99" s="4" t="s">
        <v>482</v>
      </c>
      <c r="F99" s="4" t="s">
        <v>483</v>
      </c>
      <c r="G99" s="4" t="s">
        <v>484</v>
      </c>
      <c r="H99" s="4" t="s">
        <v>1514</v>
      </c>
      <c r="I99" s="5"/>
      <c r="J99" s="3"/>
      <c r="K99" s="4" t="str">
        <f t="shared" si="11"/>
        <v>&lt;tr&gt;&lt;td&gt;Malang&lt;/td&gt;</v>
      </c>
      <c r="L99" s="4" t="str">
        <f t="shared" si="14"/>
        <v>&lt;td&gt;Optima Jaya&lt;/td&gt;</v>
      </c>
      <c r="M99" s="4" t="str">
        <f t="shared" si="15"/>
        <v>&lt;td&gt;0341-348705&lt;/td&gt;</v>
      </c>
      <c r="N99" s="4" t="str">
        <f t="shared" si="16"/>
        <v>&lt;td&gt;&lt;/td&gt;</v>
      </c>
      <c r="O99" s="4" t="str">
        <f t="shared" si="17"/>
        <v>&lt;td&gt;Dsn Genitri Rt 001 / 011, Ds. Ngenep, Kec. Karangploso, Malang&lt;/td&gt;</v>
      </c>
      <c r="P99" s="4" t="str">
        <f t="shared" si="18"/>
        <v>&lt;td&gt;Dimas Sukadana&lt;/td&gt;</v>
      </c>
      <c r="Q99" s="4" t="str">
        <f t="shared" si="12"/>
        <v>&lt;td&gt;&lt;align="center"&gt;Aktif&lt;/align&gt;&lt;/td&gt;&lt;/tr&gt;</v>
      </c>
      <c r="R99" s="4" t="str">
        <f t="shared" si="10"/>
        <v>&lt;td&gt;&lt;/td&gt;&lt;/tr&gt;</v>
      </c>
      <c r="U99" s="4" t="str">
        <f t="shared" si="13"/>
        <v>&lt;tr&gt;&lt;td&gt;Malang&lt;/td&gt;&lt;td&gt;Optima Jaya&lt;/td&gt;&lt;td&gt;0341-348705&lt;/td&gt;&lt;td&gt;&lt;/td&gt;&lt;td&gt;Dsn Genitri Rt 001 / 011, Ds. Ngenep, Kec. Karangploso, Malang&lt;/td&gt;&lt;td&gt;Dimas Sukadana&lt;/td&gt;&lt;td&gt;&lt;align="center"&gt;Aktif&lt;/align&gt;&lt;/td&gt;&lt;/tr&gt;</v>
      </c>
    </row>
    <row r="100" spans="1:21" s="4" customFormat="1" x14ac:dyDescent="0.3">
      <c r="A100" s="4" t="s">
        <v>17</v>
      </c>
      <c r="B100" s="4" t="s">
        <v>471</v>
      </c>
      <c r="C100" s="4" t="s">
        <v>485</v>
      </c>
      <c r="D100" s="4" t="s">
        <v>486</v>
      </c>
      <c r="F100" s="4" t="s">
        <v>487</v>
      </c>
      <c r="G100" s="4" t="s">
        <v>488</v>
      </c>
      <c r="H100" s="4" t="s">
        <v>1518</v>
      </c>
      <c r="I100" s="5"/>
      <c r="J100" s="3"/>
      <c r="K100" s="4" t="str">
        <f t="shared" si="11"/>
        <v>&lt;tr&gt;&lt;td&gt;Malang&lt;/td&gt;</v>
      </c>
      <c r="L100" s="4" t="str">
        <f t="shared" si="14"/>
        <v>&lt;td&gt;UD. Ras&lt;/td&gt;</v>
      </c>
      <c r="M100" s="4" t="str">
        <f t="shared" si="15"/>
        <v>&lt;td&gt;0857-32995748&lt;/td&gt;</v>
      </c>
      <c r="N100" s="4" t="str">
        <f t="shared" si="16"/>
        <v>&lt;td&gt;&lt;/td&gt;</v>
      </c>
      <c r="O100" s="4" t="str">
        <f t="shared" si="17"/>
        <v>&lt;td&gt;Jl. A Yani No. 46, Rt 9 / 4 Kali Pare, Malang&lt;/td&gt;</v>
      </c>
      <c r="P100" s="4" t="str">
        <f t="shared" si="18"/>
        <v>&lt;td&gt;Rasmadi&lt;/td&gt;</v>
      </c>
      <c r="Q100" s="4" t="str">
        <f t="shared" si="12"/>
        <v>&lt;td&gt;&lt;align="center"&gt;&lt;font color="red"&gt;Tidak Aktif&lt;/font&gt;&lt;/align&gt;&lt;/td&gt;&lt;/tr&gt;</v>
      </c>
      <c r="R100" s="4" t="str">
        <f t="shared" si="10"/>
        <v>&lt;td&gt;&lt;/td&gt;&lt;/tr&gt;</v>
      </c>
      <c r="U100" s="4" t="str">
        <f t="shared" si="13"/>
        <v>&lt;tr&gt;&lt;td&gt;Malang&lt;/td&gt;&lt;td&gt;UD. Ras&lt;/td&gt;&lt;td&gt;0857-32995748&lt;/td&gt;&lt;td&gt;&lt;/td&gt;&lt;td&gt;Jl. A Yani No. 46, Rt 9 / 4 Kali Pare, Malang&lt;/td&gt;&lt;td&gt;Rasmadi&lt;/td&gt;&lt;td&gt;&lt;align="center"&gt;&lt;font color="red"&gt;Tidak Aktif&lt;/font&gt;&lt;/align&gt;&lt;/td&gt;&lt;/tr&gt;</v>
      </c>
    </row>
    <row r="101" spans="1:21" s="4" customFormat="1" x14ac:dyDescent="0.3">
      <c r="A101" s="4" t="s">
        <v>489</v>
      </c>
      <c r="B101" s="4" t="s">
        <v>489</v>
      </c>
      <c r="C101" s="4" t="s">
        <v>490</v>
      </c>
      <c r="D101" s="4" t="s">
        <v>491</v>
      </c>
      <c r="F101" s="4" t="s">
        <v>492</v>
      </c>
      <c r="G101" s="4" t="s">
        <v>493</v>
      </c>
      <c r="H101" s="4" t="s">
        <v>1514</v>
      </c>
      <c r="I101" s="5"/>
      <c r="J101" s="3"/>
      <c r="K101" s="4" t="str">
        <f t="shared" si="11"/>
        <v>&lt;tr&gt;&lt;td&gt;Kediri&lt;/td&gt;</v>
      </c>
      <c r="L101" s="4" t="str">
        <f t="shared" si="14"/>
        <v>&lt;td&gt;Ardan Elektronik&lt;/td&gt;</v>
      </c>
      <c r="M101" s="4" t="str">
        <f t="shared" si="15"/>
        <v>&lt;td&gt;0812-3414119&lt;/td&gt;</v>
      </c>
      <c r="N101" s="4" t="str">
        <f t="shared" si="16"/>
        <v>&lt;td&gt;&lt;/td&gt;</v>
      </c>
      <c r="O101" s="4" t="str">
        <f t="shared" si="17"/>
        <v>&lt;td&gt;Jl.Urip Sumoharjo No. 407, Kediri&lt;/td&gt;</v>
      </c>
      <c r="P101" s="4" t="str">
        <f t="shared" si="18"/>
        <v>&lt;td&gt;Sukarman&lt;/td&gt;</v>
      </c>
      <c r="Q101" s="4" t="str">
        <f t="shared" si="12"/>
        <v>&lt;td&gt;&lt;align="center"&gt;Aktif&lt;/align&gt;&lt;/td&gt;&lt;/tr&gt;</v>
      </c>
      <c r="R101" s="4" t="str">
        <f t="shared" si="10"/>
        <v>&lt;td&gt;&lt;/td&gt;&lt;/tr&gt;</v>
      </c>
      <c r="U101" s="4" t="str">
        <f t="shared" si="13"/>
        <v>&lt;tr&gt;&lt;td&gt;Kediri&lt;/td&gt;&lt;td&gt;Ardan Elektronik&lt;/td&gt;&lt;td&gt;0812-3414119&lt;/td&gt;&lt;td&gt;&lt;/td&gt;&lt;td&gt;Jl.Urip Sumoharjo No. 407, Kediri&lt;/td&gt;&lt;td&gt;Sukarman&lt;/td&gt;&lt;td&gt;&lt;align="center"&gt;Aktif&lt;/align&gt;&lt;/td&gt;&lt;/tr&gt;</v>
      </c>
    </row>
    <row r="102" spans="1:21" s="4" customFormat="1" x14ac:dyDescent="0.3">
      <c r="A102" s="4" t="s">
        <v>17</v>
      </c>
      <c r="B102" s="4" t="s">
        <v>494</v>
      </c>
      <c r="C102" s="4" t="s">
        <v>495</v>
      </c>
      <c r="D102" s="4" t="s">
        <v>496</v>
      </c>
      <c r="F102" s="4" t="s">
        <v>497</v>
      </c>
      <c r="G102" s="4" t="s">
        <v>498</v>
      </c>
      <c r="H102" s="4" t="s">
        <v>1518</v>
      </c>
      <c r="I102" s="5"/>
      <c r="J102" s="3"/>
      <c r="K102" s="4" t="str">
        <f t="shared" si="11"/>
        <v>&lt;tr&gt;&lt;td&gt;Tulung Agung&lt;/td&gt;</v>
      </c>
      <c r="L102" s="4" t="str">
        <f t="shared" si="14"/>
        <v>&lt;td&gt;Citra Elektronik&lt;/td&gt;</v>
      </c>
      <c r="M102" s="4" t="str">
        <f t="shared" si="15"/>
        <v>&lt;td&gt;0355-323235&lt;/td&gt;</v>
      </c>
      <c r="N102" s="4" t="str">
        <f t="shared" si="16"/>
        <v>&lt;td&gt;&lt;/td&gt;</v>
      </c>
      <c r="O102" s="4" t="str">
        <f t="shared" si="17"/>
        <v>&lt;td&gt;Jl.Kimangun Sarkoro Kav.6 No.27 Tulung Agung 66218&lt;/td&gt;</v>
      </c>
      <c r="P102" s="4" t="str">
        <f t="shared" si="18"/>
        <v>&lt;td&gt;Ir. Sugeng Pramono&lt;/td&gt;</v>
      </c>
      <c r="Q102" s="4" t="str">
        <f t="shared" si="12"/>
        <v>&lt;td&gt;&lt;align="center"&gt;&lt;font color="red"&gt;Tidak Aktif&lt;/font&gt;&lt;/align&gt;&lt;/td&gt;&lt;/tr&gt;</v>
      </c>
      <c r="R102" s="4" t="str">
        <f t="shared" si="10"/>
        <v>&lt;td&gt;&lt;/td&gt;&lt;/tr&gt;</v>
      </c>
      <c r="U102" s="4" t="str">
        <f t="shared" si="13"/>
        <v>&lt;tr&gt;&lt;td&gt;Tulung Agung&lt;/td&gt;&lt;td&gt;Citra Elektronik&lt;/td&gt;&lt;td&gt;0355-323235&lt;/td&gt;&lt;td&gt;&lt;/td&gt;&lt;td&gt;Jl.Kimangun Sarkoro Kav.6 No.27 Tulung Agung 66218&lt;/td&gt;&lt;td&gt;Ir. Sugeng Pramono&lt;/td&gt;&lt;td&gt;&lt;align="center"&gt;&lt;font color="red"&gt;Tidak Aktif&lt;/font&gt;&lt;/align&gt;&lt;/td&gt;&lt;/tr&gt;</v>
      </c>
    </row>
    <row r="103" spans="1:21" s="4" customFormat="1" x14ac:dyDescent="0.3">
      <c r="A103" s="4" t="s">
        <v>17</v>
      </c>
      <c r="B103" s="4" t="s">
        <v>499</v>
      </c>
      <c r="C103" s="4" t="s">
        <v>500</v>
      </c>
      <c r="D103" s="4" t="s">
        <v>501</v>
      </c>
      <c r="F103" s="4" t="s">
        <v>502</v>
      </c>
      <c r="G103" s="4" t="s">
        <v>503</v>
      </c>
      <c r="H103" s="4" t="s">
        <v>1514</v>
      </c>
      <c r="I103" s="5"/>
      <c r="J103" s="3"/>
      <c r="K103" s="4" t="str">
        <f t="shared" si="11"/>
        <v>&lt;tr&gt;&lt;td&gt;Trenggalek&lt;/td&gt;</v>
      </c>
      <c r="L103" s="4" t="str">
        <f t="shared" si="14"/>
        <v>&lt;td&gt;Bella Elektronik&lt;/td&gt;</v>
      </c>
      <c r="M103" s="4" t="str">
        <f t="shared" si="15"/>
        <v>&lt;td&gt;0355-7170357&lt;/td&gt;</v>
      </c>
      <c r="N103" s="4" t="str">
        <f t="shared" si="16"/>
        <v>&lt;td&gt;&lt;/td&gt;</v>
      </c>
      <c r="O103" s="4" t="str">
        <f t="shared" si="17"/>
        <v>&lt;td&gt;Dusun Gebang Rt.39/13, Desa. Ngadirejo, Kec. Pogalan, Trenggalek&lt;/td&gt;</v>
      </c>
      <c r="P103" s="4" t="str">
        <f t="shared" si="18"/>
        <v>&lt;td&gt;Yaswito&lt;/td&gt;</v>
      </c>
      <c r="Q103" s="4" t="str">
        <f t="shared" si="12"/>
        <v>&lt;td&gt;&lt;align="center"&gt;Aktif&lt;/align&gt;&lt;/td&gt;&lt;/tr&gt;</v>
      </c>
      <c r="R103" s="4" t="str">
        <f t="shared" si="10"/>
        <v>&lt;td&gt;&lt;/td&gt;&lt;/tr&gt;</v>
      </c>
      <c r="U103" s="4" t="str">
        <f t="shared" si="13"/>
        <v>&lt;tr&gt;&lt;td&gt;Trenggalek&lt;/td&gt;&lt;td&gt;Bella Elektronik&lt;/td&gt;&lt;td&gt;0355-7170357&lt;/td&gt;&lt;td&gt;&lt;/td&gt;&lt;td&gt;Dusun Gebang Rt.39/13, Desa. Ngadirejo, Kec. Pogalan, Trenggalek&lt;/td&gt;&lt;td&gt;Yaswito&lt;/td&gt;&lt;td&gt;&lt;align="center"&gt;Aktif&lt;/align&gt;&lt;/td&gt;&lt;/tr&gt;</v>
      </c>
    </row>
    <row r="104" spans="1:21" s="4" customFormat="1" x14ac:dyDescent="0.3">
      <c r="A104" s="4" t="s">
        <v>17</v>
      </c>
      <c r="B104" s="4" t="s">
        <v>504</v>
      </c>
      <c r="C104" s="4" t="s">
        <v>505</v>
      </c>
      <c r="D104" s="4" t="s">
        <v>506</v>
      </c>
      <c r="E104" s="4" t="s">
        <v>507</v>
      </c>
      <c r="F104" s="4" t="s">
        <v>508</v>
      </c>
      <c r="G104" s="4" t="s">
        <v>509</v>
      </c>
      <c r="H104" s="4" t="s">
        <v>1514</v>
      </c>
      <c r="I104" s="5"/>
      <c r="J104" s="3"/>
      <c r="K104" s="4" t="str">
        <f t="shared" si="11"/>
        <v>&lt;tr&gt;&lt;td&gt;Madiun&lt;/td&gt;</v>
      </c>
      <c r="L104" s="4" t="str">
        <f t="shared" si="14"/>
        <v>&lt;td&gt;Duta Cipta Elektrindo&lt;/td&gt;</v>
      </c>
      <c r="M104" s="4" t="str">
        <f t="shared" si="15"/>
        <v>&lt;td&gt;0351-468700&lt;/td&gt;</v>
      </c>
      <c r="N104" s="4" t="str">
        <f t="shared" si="16"/>
        <v>&lt;td&gt;0351-8012088&lt;br&gt;0813-35714209&lt;/td&gt;</v>
      </c>
      <c r="O104" s="4" t="str">
        <f t="shared" si="17"/>
        <v>&lt;td&gt;Jl Sumber Karya Perum Bumi Mas 3 Blok 6 No. 15 A, Madiun&lt;/td&gt;</v>
      </c>
      <c r="P104" s="4" t="str">
        <f t="shared" si="18"/>
        <v>&lt;td&gt;Imam Choiri Fansuri&lt;/td&gt;</v>
      </c>
      <c r="Q104" s="4" t="str">
        <f t="shared" si="12"/>
        <v>&lt;td&gt;&lt;align="center"&gt;Aktif&lt;/align&gt;&lt;/td&gt;&lt;/tr&gt;</v>
      </c>
      <c r="R104" s="4" t="str">
        <f t="shared" si="10"/>
        <v>&lt;td&gt;&lt;/td&gt;&lt;/tr&gt;</v>
      </c>
      <c r="U104" s="4" t="str">
        <f t="shared" si="13"/>
        <v>&lt;tr&gt;&lt;td&gt;Madiun&lt;/td&gt;&lt;td&gt;Duta Cipta Elektrindo&lt;/td&gt;&lt;td&gt;0351-468700&lt;/td&gt;&lt;td&gt;0351-8012088&lt;br&gt;0813-35714209&lt;/td&gt;&lt;td&gt;Jl Sumber Karya Perum Bumi Mas 3 Blok 6 No. 15 A, Madiun&lt;/td&gt;&lt;td&gt;Imam Choiri Fansuri&lt;/td&gt;&lt;td&gt;&lt;align="center"&gt;Aktif&lt;/align&gt;&lt;/td&gt;&lt;/tr&gt;</v>
      </c>
    </row>
    <row r="105" spans="1:21" s="4" customFormat="1" x14ac:dyDescent="0.3">
      <c r="A105" s="4" t="s">
        <v>17</v>
      </c>
      <c r="B105" s="4" t="s">
        <v>504</v>
      </c>
      <c r="C105" s="4" t="s">
        <v>510</v>
      </c>
      <c r="D105" s="4" t="s">
        <v>511</v>
      </c>
      <c r="F105" s="4" t="s">
        <v>512</v>
      </c>
      <c r="G105" s="4" t="s">
        <v>513</v>
      </c>
      <c r="H105" s="4" t="s">
        <v>1518</v>
      </c>
      <c r="I105" s="5"/>
      <c r="J105" s="3"/>
      <c r="K105" s="4" t="str">
        <f t="shared" si="11"/>
        <v>&lt;tr&gt;&lt;td&gt;Madiun&lt;/td&gt;</v>
      </c>
      <c r="L105" s="4" t="str">
        <f t="shared" si="14"/>
        <v>&lt;td&gt;UD. Ridho Ibu Kami&lt;/td&gt;</v>
      </c>
      <c r="M105" s="4" t="str">
        <f t="shared" si="15"/>
        <v>&lt;td&gt;0812-59240836&lt;/td&gt;</v>
      </c>
      <c r="N105" s="4" t="str">
        <f t="shared" si="16"/>
        <v>&lt;td&gt;&lt;/td&gt;</v>
      </c>
      <c r="O105" s="4" t="str">
        <f t="shared" si="17"/>
        <v>&lt;td&gt;Jl. Bismo Rt.08 Rw.04 Ds.Klitik Kec.Wonoasri Kab.Madiun&lt;/td&gt;</v>
      </c>
      <c r="P105" s="4" t="str">
        <f t="shared" si="18"/>
        <v>&lt;td&gt;Abu Sufyan St&lt;/td&gt;</v>
      </c>
      <c r="Q105" s="4" t="str">
        <f t="shared" si="12"/>
        <v>&lt;td&gt;&lt;align="center"&gt;&lt;font color="red"&gt;Tidak Aktif&lt;/font&gt;&lt;/align&gt;&lt;/td&gt;&lt;/tr&gt;</v>
      </c>
      <c r="R105" s="4" t="str">
        <f t="shared" si="10"/>
        <v>&lt;td&gt;&lt;/td&gt;&lt;/tr&gt;</v>
      </c>
      <c r="U105" s="4" t="str">
        <f t="shared" si="13"/>
        <v>&lt;tr&gt;&lt;td&gt;Madiun&lt;/td&gt;&lt;td&gt;UD. Ridho Ibu Kami&lt;/td&gt;&lt;td&gt;0812-59240836&lt;/td&gt;&lt;td&gt;&lt;/td&gt;&lt;td&gt;Jl. Bismo Rt.08 Rw.04 Ds.Klitik Kec.Wonoasri Kab.Madiun&lt;/td&gt;&lt;td&gt;Abu Sufyan St&lt;/td&gt;&lt;td&gt;&lt;align="center"&gt;&lt;font color="red"&gt;Tidak Aktif&lt;/font&gt;&lt;/align&gt;&lt;/td&gt;&lt;/tr&gt;</v>
      </c>
    </row>
    <row r="106" spans="1:21" s="4" customFormat="1" x14ac:dyDescent="0.3">
      <c r="A106" s="4" t="s">
        <v>17</v>
      </c>
      <c r="B106" s="4" t="s">
        <v>514</v>
      </c>
      <c r="C106" s="4" t="s">
        <v>515</v>
      </c>
      <c r="D106" s="4" t="s">
        <v>516</v>
      </c>
      <c r="F106" s="4" t="s">
        <v>517</v>
      </c>
      <c r="G106" s="4" t="s">
        <v>518</v>
      </c>
      <c r="H106" s="4" t="s">
        <v>1514</v>
      </c>
      <c r="I106" s="5"/>
      <c r="J106" s="3"/>
      <c r="K106" s="4" t="str">
        <f t="shared" si="11"/>
        <v>&lt;tr&gt;&lt;td&gt;Blitar&lt;/td&gt;</v>
      </c>
      <c r="L106" s="4" t="str">
        <f t="shared" si="14"/>
        <v>&lt;td&gt;Tehnik Mandiri&lt;/td&gt;</v>
      </c>
      <c r="M106" s="4" t="str">
        <f t="shared" si="15"/>
        <v>&lt;td&gt;0342-805672&lt;/td&gt;</v>
      </c>
      <c r="N106" s="4" t="str">
        <f t="shared" si="16"/>
        <v>&lt;td&gt;&lt;/td&gt;</v>
      </c>
      <c r="O106" s="4" t="str">
        <f t="shared" si="17"/>
        <v>&lt;td&gt;Dusun Kalipucung Rt 4 / 5, Kalipucung, Kec. Sunan Kulon, Blitar 66151&lt;/td&gt;</v>
      </c>
      <c r="P106" s="4" t="str">
        <f t="shared" si="18"/>
        <v>&lt;td&gt;Dahri Riwanto&lt;/td&gt;</v>
      </c>
      <c r="Q106" s="4" t="str">
        <f t="shared" si="12"/>
        <v>&lt;td&gt;&lt;align="center"&gt;Aktif&lt;/align&gt;&lt;/td&gt;&lt;/tr&gt;</v>
      </c>
      <c r="R106" s="4" t="str">
        <f t="shared" si="10"/>
        <v>&lt;td&gt;&lt;/td&gt;&lt;/tr&gt;</v>
      </c>
      <c r="U106" s="4" t="str">
        <f t="shared" si="13"/>
        <v>&lt;tr&gt;&lt;td&gt;Blitar&lt;/td&gt;&lt;td&gt;Tehnik Mandiri&lt;/td&gt;&lt;td&gt;0342-805672&lt;/td&gt;&lt;td&gt;&lt;/td&gt;&lt;td&gt;Dusun Kalipucung Rt 4 / 5, Kalipucung, Kec. Sunan Kulon, Blitar 66151&lt;/td&gt;&lt;td&gt;Dahri Riwanto&lt;/td&gt;&lt;td&gt;&lt;align="center"&gt;Aktif&lt;/align&gt;&lt;/td&gt;&lt;/tr&gt;</v>
      </c>
    </row>
    <row r="107" spans="1:21" s="4" customFormat="1" x14ac:dyDescent="0.3">
      <c r="A107" s="4" t="s">
        <v>17</v>
      </c>
      <c r="B107" s="4" t="s">
        <v>519</v>
      </c>
      <c r="C107" s="4" t="s">
        <v>520</v>
      </c>
      <c r="D107" s="4" t="s">
        <v>521</v>
      </c>
      <c r="F107" s="4" t="s">
        <v>522</v>
      </c>
      <c r="G107" s="4" t="s">
        <v>523</v>
      </c>
      <c r="H107" s="4" t="s">
        <v>1514</v>
      </c>
      <c r="I107" s="5"/>
      <c r="J107" s="3"/>
      <c r="K107" s="4" t="str">
        <f t="shared" si="11"/>
        <v>&lt;tr&gt;&lt;td&gt;Ponorogo&lt;/td&gt;</v>
      </c>
      <c r="L107" s="4" t="str">
        <f t="shared" si="14"/>
        <v>&lt;td&gt;Yon Electronik&lt;/td&gt;</v>
      </c>
      <c r="M107" s="4" t="str">
        <f t="shared" si="15"/>
        <v>&lt;td&gt;0352-483183&lt;/td&gt;</v>
      </c>
      <c r="N107" s="4" t="str">
        <f t="shared" si="16"/>
        <v>&lt;td&gt;&lt;/td&gt;</v>
      </c>
      <c r="O107" s="4" t="str">
        <f t="shared" si="17"/>
        <v>&lt;td&gt;Jl.Diponegoro No.87 Ponorogo 63414&lt;/td&gt;</v>
      </c>
      <c r="P107" s="4" t="str">
        <f t="shared" si="18"/>
        <v>&lt;td&gt;Mudjiono&lt;/td&gt;</v>
      </c>
      <c r="Q107" s="4" t="str">
        <f t="shared" si="12"/>
        <v>&lt;td&gt;&lt;align="center"&gt;Aktif&lt;/align&gt;&lt;/td&gt;&lt;/tr&gt;</v>
      </c>
      <c r="R107" s="4" t="str">
        <f t="shared" si="10"/>
        <v>&lt;td&gt;&lt;/td&gt;&lt;/tr&gt;</v>
      </c>
      <c r="U107" s="4" t="str">
        <f t="shared" si="13"/>
        <v>&lt;tr&gt;&lt;td&gt;Ponorogo&lt;/td&gt;&lt;td&gt;Yon Electronik&lt;/td&gt;&lt;td&gt;0352-483183&lt;/td&gt;&lt;td&gt;&lt;/td&gt;&lt;td&gt;Jl.Diponegoro No.87 Ponorogo 63414&lt;/td&gt;&lt;td&gt;Mudjiono&lt;/td&gt;&lt;td&gt;&lt;align="center"&gt;Aktif&lt;/align&gt;&lt;/td&gt;&lt;/tr&gt;</v>
      </c>
    </row>
    <row r="108" spans="1:21" s="4" customFormat="1" x14ac:dyDescent="0.3">
      <c r="A108" s="4" t="s">
        <v>17</v>
      </c>
      <c r="B108" s="4" t="s">
        <v>524</v>
      </c>
      <c r="C108" s="4" t="s">
        <v>525</v>
      </c>
      <c r="D108" s="4" t="s">
        <v>526</v>
      </c>
      <c r="F108" s="4" t="s">
        <v>527</v>
      </c>
      <c r="G108" s="4" t="s">
        <v>528</v>
      </c>
      <c r="H108" s="4" t="s">
        <v>1514</v>
      </c>
      <c r="I108" s="5"/>
      <c r="J108" s="3"/>
      <c r="K108" s="4" t="str">
        <f t="shared" si="11"/>
        <v>&lt;tr&gt;&lt;td&gt;Jombang&lt;/td&gt;</v>
      </c>
      <c r="L108" s="4" t="str">
        <f t="shared" si="14"/>
        <v>&lt;td&gt;Delta Service Electronic&lt;/td&gt;</v>
      </c>
      <c r="M108" s="4" t="str">
        <f t="shared" si="15"/>
        <v>&lt;td&gt;0856-49004040&lt;/td&gt;</v>
      </c>
      <c r="N108" s="4" t="str">
        <f t="shared" si="16"/>
        <v>&lt;td&gt;&lt;/td&gt;</v>
      </c>
      <c r="O108" s="4" t="str">
        <f t="shared" si="17"/>
        <v>&lt;td&gt;Ds. Pulorejo, Kec Ngoro, Rt 05/02, Kel. Pulorejo, Jombang, Jawa Timur&lt;/td&gt;</v>
      </c>
      <c r="P108" s="4" t="str">
        <f t="shared" si="18"/>
        <v>&lt;td&gt;Suryadi&lt;/td&gt;</v>
      </c>
      <c r="Q108" s="4" t="str">
        <f t="shared" si="12"/>
        <v>&lt;td&gt;&lt;align="center"&gt;Aktif&lt;/align&gt;&lt;/td&gt;&lt;/tr&gt;</v>
      </c>
      <c r="R108" s="4" t="str">
        <f t="shared" si="10"/>
        <v>&lt;td&gt;&lt;/td&gt;&lt;/tr&gt;</v>
      </c>
      <c r="U108" s="4" t="str">
        <f t="shared" si="13"/>
        <v>&lt;tr&gt;&lt;td&gt;Jombang&lt;/td&gt;&lt;td&gt;Delta Service Electronic&lt;/td&gt;&lt;td&gt;0856-49004040&lt;/td&gt;&lt;td&gt;&lt;/td&gt;&lt;td&gt;Ds. Pulorejo, Kec Ngoro, Rt 05/02, Kel. Pulorejo, Jombang, Jawa Timur&lt;/td&gt;&lt;td&gt;Suryadi&lt;/td&gt;&lt;td&gt;&lt;align="center"&gt;Aktif&lt;/align&gt;&lt;/td&gt;&lt;/tr&gt;</v>
      </c>
    </row>
    <row r="109" spans="1:21" s="4" customFormat="1" x14ac:dyDescent="0.3">
      <c r="A109" s="4" t="s">
        <v>529</v>
      </c>
      <c r="B109" s="4" t="s">
        <v>530</v>
      </c>
      <c r="C109" s="4" t="s">
        <v>531</v>
      </c>
      <c r="D109" s="4" t="s">
        <v>532</v>
      </c>
      <c r="E109" s="4" t="s">
        <v>532</v>
      </c>
      <c r="F109" s="4" t="s">
        <v>533</v>
      </c>
      <c r="G109" s="4" t="s">
        <v>534</v>
      </c>
      <c r="H109" s="4" t="s">
        <v>1518</v>
      </c>
      <c r="I109" s="5"/>
      <c r="J109" s="3"/>
      <c r="K109" s="4" t="str">
        <f t="shared" si="11"/>
        <v>&lt;tr&gt;&lt;td&gt;Dompu&lt;/td&gt;</v>
      </c>
      <c r="L109" s="4" t="str">
        <f t="shared" si="14"/>
        <v>&lt;td&gt;Banyuwangi Elektronik&lt;/td&gt;</v>
      </c>
      <c r="M109" s="4" t="str">
        <f t="shared" si="15"/>
        <v>&lt;td&gt;0818-05752676&lt;/td&gt;</v>
      </c>
      <c r="N109" s="4" t="str">
        <f t="shared" si="16"/>
        <v>&lt;td&gt;0818-05752676&lt;/td&gt;</v>
      </c>
      <c r="O109" s="4" t="str">
        <f t="shared" si="17"/>
        <v>&lt;td&gt;Lingkungan Larema Kel. Simpasai, Kec Wajo, Kab. Dompu&lt;/td&gt;</v>
      </c>
      <c r="P109" s="4" t="str">
        <f t="shared" si="18"/>
        <v>&lt;td&gt;Selamet Riyadi&lt;/td&gt;</v>
      </c>
      <c r="Q109" s="4" t="str">
        <f t="shared" si="12"/>
        <v>&lt;td&gt;&lt;align="center"&gt;&lt;font color="red"&gt;Tidak Aktif&lt;/font&gt;&lt;/align&gt;&lt;/td&gt;&lt;/tr&gt;</v>
      </c>
      <c r="R109" s="4" t="str">
        <f t="shared" si="10"/>
        <v>&lt;td&gt;&lt;/td&gt;&lt;/tr&gt;</v>
      </c>
      <c r="U109" s="4" t="str">
        <f t="shared" si="13"/>
        <v>&lt;tr&gt;&lt;td&gt;Dompu&lt;/td&gt;&lt;td&gt;Banyuwangi Elektronik&lt;/td&gt;&lt;td&gt;0818-05752676&lt;/td&gt;&lt;td&gt;0818-05752676&lt;/td&gt;&lt;td&gt;Lingkungan Larema Kel. Simpasai, Kec Wajo, Kab. Dompu&lt;/td&gt;&lt;td&gt;Selamet Riyadi&lt;/td&gt;&lt;td&gt;&lt;align="center"&gt;&lt;font color="red"&gt;Tidak Aktif&lt;/font&gt;&lt;/align&gt;&lt;/td&gt;&lt;/tr&gt;</v>
      </c>
    </row>
    <row r="110" spans="1:21" s="4" customFormat="1" x14ac:dyDescent="0.3">
      <c r="A110" s="4" t="s">
        <v>17</v>
      </c>
      <c r="B110" s="4" t="s">
        <v>535</v>
      </c>
      <c r="C110" s="4" t="s">
        <v>536</v>
      </c>
      <c r="D110" s="4" t="s">
        <v>537</v>
      </c>
      <c r="E110" s="4" t="s">
        <v>538</v>
      </c>
      <c r="F110" s="4" t="s">
        <v>539</v>
      </c>
      <c r="G110" s="4" t="s">
        <v>540</v>
      </c>
      <c r="H110" s="4" t="s">
        <v>1518</v>
      </c>
      <c r="I110" s="5"/>
      <c r="J110" s="3"/>
      <c r="K110" s="4" t="str">
        <f t="shared" si="11"/>
        <v>&lt;tr&gt;&lt;td&gt;Gianyar&lt;/td&gt;</v>
      </c>
      <c r="L110" s="4" t="str">
        <f t="shared" si="14"/>
        <v>&lt;td&gt;Bina Service&lt;/td&gt;</v>
      </c>
      <c r="M110" s="4" t="str">
        <f t="shared" si="15"/>
        <v>&lt;td&gt;0361-942955&lt;/td&gt;</v>
      </c>
      <c r="N110" s="4" t="str">
        <f t="shared" si="16"/>
        <v>&lt;td&gt;0361-7465131&lt;/td&gt;</v>
      </c>
      <c r="O110" s="4" t="str">
        <f t="shared" si="17"/>
        <v>&lt;td&gt;Jl. Majapahit No. 35, Gianyar Bali&lt;/td&gt;</v>
      </c>
      <c r="P110" s="4" t="str">
        <f t="shared" si="18"/>
        <v>&lt;td&gt;Inna Miharwanti E&lt;/td&gt;</v>
      </c>
      <c r="Q110" s="4" t="str">
        <f t="shared" si="12"/>
        <v>&lt;td&gt;&lt;align="center"&gt;&lt;font color="red"&gt;Tidak Aktif&lt;/font&gt;&lt;/align&gt;&lt;/td&gt;&lt;/tr&gt;</v>
      </c>
      <c r="R110" s="4" t="str">
        <f t="shared" si="10"/>
        <v>&lt;td&gt;&lt;/td&gt;&lt;/tr&gt;</v>
      </c>
      <c r="U110" s="4" t="str">
        <f t="shared" si="13"/>
        <v>&lt;tr&gt;&lt;td&gt;Gianyar&lt;/td&gt;&lt;td&gt;Bina Service&lt;/td&gt;&lt;td&gt;0361-942955&lt;/td&gt;&lt;td&gt;0361-7465131&lt;/td&gt;&lt;td&gt;Jl. Majapahit No. 35, Gianyar Bali&lt;/td&gt;&lt;td&gt;Inna Miharwanti E&lt;/td&gt;&lt;td&gt;&lt;align="center"&gt;&lt;font color="red"&gt;Tidak Aktif&lt;/font&gt;&lt;/align&gt;&lt;/td&gt;&lt;/tr&gt;</v>
      </c>
    </row>
    <row r="111" spans="1:21" s="4" customFormat="1" x14ac:dyDescent="0.3">
      <c r="A111" s="4" t="s">
        <v>17</v>
      </c>
      <c r="B111" s="4" t="s">
        <v>535</v>
      </c>
      <c r="C111" s="4" t="s">
        <v>541</v>
      </c>
      <c r="D111" s="4" t="s">
        <v>542</v>
      </c>
      <c r="E111" s="4" t="s">
        <v>543</v>
      </c>
      <c r="F111" s="4" t="s">
        <v>544</v>
      </c>
      <c r="G111" s="4" t="s">
        <v>545</v>
      </c>
      <c r="H111" s="4" t="s">
        <v>1515</v>
      </c>
      <c r="I111" s="5"/>
      <c r="J111" s="3"/>
      <c r="K111" s="4" t="str">
        <f t="shared" si="11"/>
        <v>&lt;tr&gt;&lt;td&gt;Gianyar&lt;/td&gt;</v>
      </c>
      <c r="L111" s="4" t="str">
        <f t="shared" si="14"/>
        <v>&lt;td&gt;CV. Bali Teknik&lt;/td&gt;</v>
      </c>
      <c r="M111" s="4" t="str">
        <f t="shared" si="15"/>
        <v>&lt;td&gt;0361-7470170&lt;/td&gt;</v>
      </c>
      <c r="N111" s="4" t="str">
        <f t="shared" si="16"/>
        <v>&lt;td&gt;0361-7423257&lt;/td&gt;</v>
      </c>
      <c r="O111" s="4" t="str">
        <f t="shared" si="17"/>
        <v>&lt;td&gt;Jl. Wisma Gajah Mada 30X Blah Batuh - Gianyar&lt;/td&gt;</v>
      </c>
      <c r="P111" s="4" t="str">
        <f t="shared" si="18"/>
        <v>&lt;td&gt;Ni Made Suamini&lt;/td&gt;</v>
      </c>
      <c r="Q111" s="4" t="str">
        <f t="shared" si="12"/>
        <v>&lt;td&gt;&lt;align="center"&gt;Pasif&lt;/align&gt;&lt;/td&gt;&lt;/tr&gt;</v>
      </c>
      <c r="R111" s="4" t="str">
        <f t="shared" si="10"/>
        <v>&lt;td&gt;&lt;/td&gt;&lt;/tr&gt;</v>
      </c>
      <c r="U111" s="4" t="str">
        <f t="shared" si="13"/>
        <v>&lt;tr&gt;&lt;td&gt;Gianyar&lt;/td&gt;&lt;td&gt;CV. Bali Teknik&lt;/td&gt;&lt;td&gt;0361-7470170&lt;/td&gt;&lt;td&gt;0361-7423257&lt;/td&gt;&lt;td&gt;Jl. Wisma Gajah Mada 30X Blah Batuh - Gianyar&lt;/td&gt;&lt;td&gt;Ni Made Suamini&lt;/td&gt;&lt;td&gt;&lt;align="center"&gt;Pasif&lt;/align&gt;&lt;/td&gt;&lt;/tr&gt;</v>
      </c>
    </row>
    <row r="112" spans="1:21" s="4" customFormat="1" x14ac:dyDescent="0.3">
      <c r="A112" s="4" t="s">
        <v>17</v>
      </c>
      <c r="B112" s="4" t="s">
        <v>529</v>
      </c>
      <c r="C112" s="4" t="s">
        <v>546</v>
      </c>
      <c r="D112" s="4" t="s">
        <v>547</v>
      </c>
      <c r="F112" s="4" t="s">
        <v>548</v>
      </c>
      <c r="G112" s="4" t="s">
        <v>549</v>
      </c>
      <c r="H112" s="4" t="s">
        <v>1514</v>
      </c>
      <c r="I112" s="5"/>
      <c r="J112" s="3"/>
      <c r="K112" s="4" t="str">
        <f t="shared" si="11"/>
        <v>&lt;tr&gt;&lt;td&gt;Denpasar&lt;/td&gt;</v>
      </c>
      <c r="L112" s="4" t="str">
        <f t="shared" si="14"/>
        <v>&lt;td&gt;UD. Lestari&lt;/td&gt;</v>
      </c>
      <c r="M112" s="4" t="str">
        <f t="shared" si="15"/>
        <v>&lt;td&gt;0361-7984998&lt;/td&gt;</v>
      </c>
      <c r="N112" s="4" t="str">
        <f t="shared" si="16"/>
        <v>&lt;td&gt;&lt;/td&gt;</v>
      </c>
      <c r="O112" s="4" t="str">
        <f t="shared" si="17"/>
        <v>&lt;td&gt;Br. Dinas Kerja Kangin, Ds. Tan Blang, Kec. Kubutambahan, Kab. Buleleng&lt;/td&gt;</v>
      </c>
      <c r="P112" s="4" t="str">
        <f t="shared" si="18"/>
        <v>&lt;td&gt;I Putu Artayadnya&lt;/td&gt;</v>
      </c>
      <c r="Q112" s="4" t="str">
        <f t="shared" si="12"/>
        <v>&lt;td&gt;&lt;align="center"&gt;Aktif&lt;/align&gt;&lt;/td&gt;&lt;/tr&gt;</v>
      </c>
      <c r="R112" s="4" t="str">
        <f t="shared" si="10"/>
        <v>&lt;td&gt;&lt;/td&gt;&lt;/tr&gt;</v>
      </c>
      <c r="U112" s="4" t="str">
        <f t="shared" si="13"/>
        <v>&lt;tr&gt;&lt;td&gt;Denpasar&lt;/td&gt;&lt;td&gt;UD. Lestari&lt;/td&gt;&lt;td&gt;0361-7984998&lt;/td&gt;&lt;td&gt;&lt;/td&gt;&lt;td&gt;Br. Dinas Kerja Kangin, Ds. Tan Blang, Kec. Kubutambahan, Kab. Buleleng&lt;/td&gt;&lt;td&gt;I Putu Artayadnya&lt;/td&gt;&lt;td&gt;&lt;align="center"&gt;Aktif&lt;/align&gt;&lt;/td&gt;&lt;/tr&gt;</v>
      </c>
    </row>
    <row r="113" spans="1:21" s="4" customFormat="1" x14ac:dyDescent="0.3">
      <c r="A113" s="4" t="s">
        <v>17</v>
      </c>
      <c r="B113" s="4" t="s">
        <v>550</v>
      </c>
      <c r="C113" s="4" t="s">
        <v>551</v>
      </c>
      <c r="D113" s="4" t="s">
        <v>552</v>
      </c>
      <c r="F113" s="4" t="s">
        <v>553</v>
      </c>
      <c r="G113" s="4" t="s">
        <v>554</v>
      </c>
      <c r="H113" s="4" t="s">
        <v>1514</v>
      </c>
      <c r="I113" s="5"/>
      <c r="J113" s="3"/>
      <c r="K113" s="4" t="str">
        <f t="shared" si="11"/>
        <v>&lt;tr&gt;&lt;td&gt;Denpasar Barat&lt;/td&gt;</v>
      </c>
      <c r="L113" s="4" t="str">
        <f t="shared" si="14"/>
        <v>&lt;td&gt;Mega Tehnik&lt;/td&gt;</v>
      </c>
      <c r="M113" s="4" t="str">
        <f t="shared" si="15"/>
        <v>&lt;td&gt;0812-3982346&lt;/td&gt;</v>
      </c>
      <c r="N113" s="4" t="str">
        <f t="shared" si="16"/>
        <v>&lt;td&gt;&lt;/td&gt;</v>
      </c>
      <c r="O113" s="4" t="str">
        <f t="shared" si="17"/>
        <v>&lt;td&gt;Jl. Hayam Wuruk Gxxii / 1, Denpasar Bali&lt;/td&gt;</v>
      </c>
      <c r="P113" s="4" t="str">
        <f t="shared" si="18"/>
        <v>&lt;td&gt;I Putu Kariada&lt;/td&gt;</v>
      </c>
      <c r="Q113" s="4" t="str">
        <f t="shared" si="12"/>
        <v>&lt;td&gt;&lt;align="center"&gt;Aktif&lt;/align&gt;&lt;/td&gt;&lt;/tr&gt;</v>
      </c>
      <c r="R113" s="4" t="str">
        <f t="shared" si="10"/>
        <v>&lt;td&gt;&lt;/td&gt;&lt;/tr&gt;</v>
      </c>
      <c r="U113" s="4" t="str">
        <f t="shared" si="13"/>
        <v>&lt;tr&gt;&lt;td&gt;Denpasar Barat&lt;/td&gt;&lt;td&gt;Mega Tehnik&lt;/td&gt;&lt;td&gt;0812-3982346&lt;/td&gt;&lt;td&gt;&lt;/td&gt;&lt;td&gt;Jl. Hayam Wuruk Gxxii / 1, Denpasar Bali&lt;/td&gt;&lt;td&gt;I Putu Kariada&lt;/td&gt;&lt;td&gt;&lt;align="center"&gt;Aktif&lt;/align&gt;&lt;/td&gt;&lt;/tr&gt;</v>
      </c>
    </row>
    <row r="114" spans="1:21" s="4" customFormat="1" x14ac:dyDescent="0.3">
      <c r="A114" s="4" t="s">
        <v>17</v>
      </c>
      <c r="B114" s="4" t="s">
        <v>555</v>
      </c>
      <c r="C114" s="4" t="s">
        <v>556</v>
      </c>
      <c r="D114" s="4" t="s">
        <v>557</v>
      </c>
      <c r="F114" s="4" t="s">
        <v>558</v>
      </c>
      <c r="G114" s="4" t="s">
        <v>559</v>
      </c>
      <c r="H114" s="4" t="s">
        <v>1518</v>
      </c>
      <c r="I114" s="5"/>
      <c r="J114" s="3"/>
      <c r="K114" s="4" t="str">
        <f t="shared" si="11"/>
        <v>&lt;tr&gt;&lt;td&gt;Mataram&lt;/td&gt;</v>
      </c>
      <c r="L114" s="4" t="str">
        <f t="shared" si="14"/>
        <v>&lt;td&gt;PT. Courts Indonesia&lt;/td&gt;</v>
      </c>
      <c r="M114" s="4" t="str">
        <f t="shared" si="15"/>
        <v>&lt;td&gt;0370-622380&lt;/td&gt;</v>
      </c>
      <c r="N114" s="4" t="str">
        <f t="shared" si="16"/>
        <v>&lt;td&gt;&lt;/td&gt;</v>
      </c>
      <c r="O114" s="4" t="str">
        <f t="shared" si="17"/>
        <v>&lt;td&gt;Jl. Hasanudin No. 36 Cakra Negara Mataram Lombok&lt;/td&gt;</v>
      </c>
      <c r="P114" s="4" t="str">
        <f t="shared" si="18"/>
        <v>&lt;td&gt;Miami Bogor Yati&lt;/td&gt;</v>
      </c>
      <c r="Q114" s="4" t="str">
        <f t="shared" si="12"/>
        <v>&lt;td&gt;&lt;align="center"&gt;&lt;font color="red"&gt;Tidak Aktif&lt;/font&gt;&lt;/align&gt;&lt;/td&gt;&lt;/tr&gt;</v>
      </c>
      <c r="R114" s="4" t="str">
        <f t="shared" si="10"/>
        <v>&lt;td&gt;&lt;/td&gt;&lt;/tr&gt;</v>
      </c>
      <c r="U114" s="4" t="str">
        <f t="shared" si="13"/>
        <v>&lt;tr&gt;&lt;td&gt;Mataram&lt;/td&gt;&lt;td&gt;PT. Courts Indonesia&lt;/td&gt;&lt;td&gt;0370-622380&lt;/td&gt;&lt;td&gt;&lt;/td&gt;&lt;td&gt;Jl. Hasanudin No. 36 Cakra Negara Mataram Lombok&lt;/td&gt;&lt;td&gt;Miami Bogor Yati&lt;/td&gt;&lt;td&gt;&lt;align="center"&gt;&lt;font color="red"&gt;Tidak Aktif&lt;/font&gt;&lt;/align&gt;&lt;/td&gt;&lt;/tr&gt;</v>
      </c>
    </row>
    <row r="115" spans="1:21" s="4" customFormat="1" x14ac:dyDescent="0.3">
      <c r="A115" s="4" t="s">
        <v>17</v>
      </c>
      <c r="B115" s="4" t="s">
        <v>555</v>
      </c>
      <c r="C115" s="4" t="s">
        <v>560</v>
      </c>
      <c r="F115" s="4" t="s">
        <v>561</v>
      </c>
      <c r="G115" s="4" t="s">
        <v>562</v>
      </c>
      <c r="H115" s="4" t="s">
        <v>1518</v>
      </c>
      <c r="I115" s="5"/>
      <c r="J115" s="3"/>
      <c r="K115" s="4" t="str">
        <f t="shared" si="11"/>
        <v>&lt;tr&gt;&lt;td&gt;Mataram&lt;/td&gt;</v>
      </c>
      <c r="L115" s="4" t="str">
        <f t="shared" si="14"/>
        <v>&lt;td&gt;Sharp Engineering&lt;/td&gt;</v>
      </c>
      <c r="M115" s="4" t="str">
        <f t="shared" si="15"/>
        <v>&lt;td&gt;&lt;/td&gt;</v>
      </c>
      <c r="N115" s="4" t="str">
        <f t="shared" si="16"/>
        <v>&lt;td&gt;&lt;/td&gt;</v>
      </c>
      <c r="O115" s="4" t="str">
        <f t="shared" si="17"/>
        <v>&lt;td&gt;Jl. Kali Brantas I No. 4, Mataram&lt;/td&gt;</v>
      </c>
      <c r="P115" s="4" t="str">
        <f t="shared" si="18"/>
        <v>&lt;td&gt;I Nyoman Sutedja&lt;/td&gt;</v>
      </c>
      <c r="Q115" s="4" t="str">
        <f t="shared" si="12"/>
        <v>&lt;td&gt;&lt;align="center"&gt;&lt;font color="red"&gt;Tidak Aktif&lt;/font&gt;&lt;/align&gt;&lt;/td&gt;&lt;/tr&gt;</v>
      </c>
      <c r="R115" s="4" t="str">
        <f t="shared" si="10"/>
        <v>&lt;td&gt;&lt;/td&gt;&lt;/tr&gt;</v>
      </c>
      <c r="U115" s="4" t="str">
        <f t="shared" si="13"/>
        <v>&lt;tr&gt;&lt;td&gt;Mataram&lt;/td&gt;&lt;td&gt;Sharp Engineering&lt;/td&gt;&lt;td&gt;&lt;/td&gt;&lt;td&gt;&lt;/td&gt;&lt;td&gt;Jl. Kali Brantas I No. 4, Mataram&lt;/td&gt;&lt;td&gt;I Nyoman Sutedja&lt;/td&gt;&lt;td&gt;&lt;align="center"&gt;&lt;font color="red"&gt;Tidak Aktif&lt;/font&gt;&lt;/align&gt;&lt;/td&gt;&lt;/tr&gt;</v>
      </c>
    </row>
    <row r="116" spans="1:21" s="4" customFormat="1" x14ac:dyDescent="0.3">
      <c r="A116" s="4" t="s">
        <v>17</v>
      </c>
      <c r="B116" s="4" t="s">
        <v>563</v>
      </c>
      <c r="C116" s="4" t="s">
        <v>564</v>
      </c>
      <c r="D116" s="4" t="s">
        <v>565</v>
      </c>
      <c r="F116" s="4" t="s">
        <v>566</v>
      </c>
      <c r="G116" s="4" t="s">
        <v>567</v>
      </c>
      <c r="H116" s="4" t="s">
        <v>1514</v>
      </c>
      <c r="I116" s="5"/>
      <c r="J116" s="3"/>
      <c r="K116" s="4" t="str">
        <f t="shared" si="11"/>
        <v>&lt;tr&gt;&lt;td&gt;Klungkung&lt;/td&gt;</v>
      </c>
      <c r="L116" s="4" t="str">
        <f t="shared" si="14"/>
        <v>&lt;td&gt;Sumartana Service Elektronik&lt;/td&gt;</v>
      </c>
      <c r="M116" s="4" t="str">
        <f t="shared" si="15"/>
        <v>&lt;td&gt;0366-21755&lt;/td&gt;</v>
      </c>
      <c r="N116" s="4" t="str">
        <f t="shared" si="16"/>
        <v>&lt;td&gt;&lt;/td&gt;</v>
      </c>
      <c r="O116" s="4" t="str">
        <f t="shared" si="17"/>
        <v>&lt;td&gt;Jl. Gunung Semeru No. 10, Semarapura Kangin, Klungkung&lt;/td&gt;</v>
      </c>
      <c r="P116" s="4" t="str">
        <f t="shared" si="18"/>
        <v>&lt;td&gt;I Ketut Sumartana&lt;/td&gt;</v>
      </c>
      <c r="Q116" s="4" t="str">
        <f t="shared" si="12"/>
        <v>&lt;td&gt;&lt;align="center"&gt;Aktif&lt;/align&gt;&lt;/td&gt;&lt;/tr&gt;</v>
      </c>
      <c r="R116" s="4" t="str">
        <f t="shared" si="10"/>
        <v>&lt;td&gt;&lt;/td&gt;&lt;/tr&gt;</v>
      </c>
      <c r="U116" s="4" t="str">
        <f t="shared" si="13"/>
        <v>&lt;tr&gt;&lt;td&gt;Klungkung&lt;/td&gt;&lt;td&gt;Sumartana Service Elektronik&lt;/td&gt;&lt;td&gt;0366-21755&lt;/td&gt;&lt;td&gt;&lt;/td&gt;&lt;td&gt;Jl. Gunung Semeru No. 10, Semarapura Kangin, Klungkung&lt;/td&gt;&lt;td&gt;I Ketut Sumartana&lt;/td&gt;&lt;td&gt;&lt;align="center"&gt;Aktif&lt;/align&gt;&lt;/td&gt;&lt;/tr&gt;</v>
      </c>
    </row>
    <row r="117" spans="1:21" s="4" customFormat="1" x14ac:dyDescent="0.3">
      <c r="A117" s="4" t="s">
        <v>17</v>
      </c>
      <c r="B117" s="4" t="s">
        <v>568</v>
      </c>
      <c r="C117" s="4" t="s">
        <v>569</v>
      </c>
      <c r="D117" s="4" t="s">
        <v>570</v>
      </c>
      <c r="F117" s="4" t="s">
        <v>571</v>
      </c>
      <c r="G117" s="4" t="s">
        <v>572</v>
      </c>
      <c r="H117" s="4" t="s">
        <v>1518</v>
      </c>
      <c r="I117" s="5"/>
      <c r="J117" s="3"/>
      <c r="K117" s="4" t="str">
        <f t="shared" si="11"/>
        <v>&lt;tr&gt;&lt;td&gt;Karang Asem&lt;/td&gt;</v>
      </c>
      <c r="L117" s="4" t="str">
        <f t="shared" si="14"/>
        <v>&lt;td&gt;Toyo Elektronik&lt;/td&gt;</v>
      </c>
      <c r="M117" s="4" t="str">
        <f t="shared" si="15"/>
        <v>&lt;td&gt;0812-3978549&lt;/td&gt;</v>
      </c>
      <c r="N117" s="4" t="str">
        <f t="shared" si="16"/>
        <v>&lt;td&gt;&lt;/td&gt;</v>
      </c>
      <c r="O117" s="4" t="str">
        <f t="shared" si="17"/>
        <v>&lt;td&gt;Dusun Bambang Biaung Desa Duda Kec. Selat Kab. Karang Asem&lt;/td&gt;</v>
      </c>
      <c r="P117" s="4" t="str">
        <f t="shared" si="18"/>
        <v>&lt;td&gt;I Gde Ketut Latra&lt;/td&gt;</v>
      </c>
      <c r="Q117" s="4" t="str">
        <f t="shared" si="12"/>
        <v>&lt;td&gt;&lt;align="center"&gt;&lt;font color="red"&gt;Tidak Aktif&lt;/font&gt;&lt;/align&gt;&lt;/td&gt;&lt;/tr&gt;</v>
      </c>
      <c r="R117" s="4" t="str">
        <f t="shared" si="10"/>
        <v>&lt;td&gt;&lt;/td&gt;&lt;/tr&gt;</v>
      </c>
      <c r="U117" s="4" t="str">
        <f t="shared" si="13"/>
        <v>&lt;tr&gt;&lt;td&gt;Karang Asem&lt;/td&gt;&lt;td&gt;Toyo Elektronik&lt;/td&gt;&lt;td&gt;0812-3978549&lt;/td&gt;&lt;td&gt;&lt;/td&gt;&lt;td&gt;Dusun Bambang Biaung Desa Duda Kec. Selat Kab. Karang Asem&lt;/td&gt;&lt;td&gt;I Gde Ketut Latra&lt;/td&gt;&lt;td&gt;&lt;align="center"&gt;&lt;font color="red"&gt;Tidak Aktif&lt;/font&gt;&lt;/align&gt;&lt;/td&gt;&lt;/tr&gt;</v>
      </c>
    </row>
    <row r="118" spans="1:21" s="4" customFormat="1" x14ac:dyDescent="0.3">
      <c r="A118" s="4" t="s">
        <v>17</v>
      </c>
      <c r="B118" s="4" t="s">
        <v>573</v>
      </c>
      <c r="C118" s="4" t="s">
        <v>574</v>
      </c>
      <c r="D118" s="4" t="s">
        <v>575</v>
      </c>
      <c r="F118" s="4" t="s">
        <v>576</v>
      </c>
      <c r="G118" s="4" t="s">
        <v>577</v>
      </c>
      <c r="H118" s="4" t="s">
        <v>1514</v>
      </c>
      <c r="I118" s="5"/>
      <c r="J118" s="3"/>
      <c r="K118" s="4" t="str">
        <f t="shared" si="11"/>
        <v>&lt;tr&gt;&lt;td&gt;Singaraja&lt;/td&gt;</v>
      </c>
      <c r="L118" s="4" t="str">
        <f t="shared" si="14"/>
        <v>&lt;td&gt;UD. Shuar Terang Elektronik&lt;/td&gt;</v>
      </c>
      <c r="M118" s="4" t="str">
        <f t="shared" si="15"/>
        <v>&lt;td&gt;0362-24334&lt;/td&gt;</v>
      </c>
      <c r="N118" s="4" t="str">
        <f t="shared" si="16"/>
        <v>&lt;td&gt;&lt;/td&gt;</v>
      </c>
      <c r="O118" s="4" t="str">
        <f t="shared" si="17"/>
        <v>&lt;td&gt;Jl. Ahmad Yani 185A, Singaraja Bali&lt;/td&gt;</v>
      </c>
      <c r="P118" s="4" t="str">
        <f t="shared" si="18"/>
        <v>&lt;td&gt;Made Bagia Suarsana&lt;/td&gt;</v>
      </c>
      <c r="Q118" s="4" t="str">
        <f t="shared" si="12"/>
        <v>&lt;td&gt;&lt;align="center"&gt;Aktif&lt;/align&gt;&lt;/td&gt;&lt;/tr&gt;</v>
      </c>
      <c r="R118" s="4" t="str">
        <f t="shared" si="10"/>
        <v>&lt;td&gt;&lt;/td&gt;&lt;/tr&gt;</v>
      </c>
      <c r="U118" s="4" t="str">
        <f t="shared" si="13"/>
        <v>&lt;tr&gt;&lt;td&gt;Singaraja&lt;/td&gt;&lt;td&gt;UD. Shuar Terang Elektronik&lt;/td&gt;&lt;td&gt;0362-24334&lt;/td&gt;&lt;td&gt;&lt;/td&gt;&lt;td&gt;Jl. Ahmad Yani 185A, Singaraja Bali&lt;/td&gt;&lt;td&gt;Made Bagia Suarsana&lt;/td&gt;&lt;td&gt;&lt;align="center"&gt;Aktif&lt;/align&gt;&lt;/td&gt;&lt;/tr&gt;</v>
      </c>
    </row>
    <row r="119" spans="1:21" s="4" customFormat="1" x14ac:dyDescent="0.3">
      <c r="A119" s="4" t="s">
        <v>17</v>
      </c>
      <c r="B119" s="4" t="s">
        <v>578</v>
      </c>
      <c r="C119" s="4" t="s">
        <v>579</v>
      </c>
      <c r="D119" s="4" t="s">
        <v>580</v>
      </c>
      <c r="F119" s="4" t="s">
        <v>581</v>
      </c>
      <c r="G119" s="4" t="s">
        <v>582</v>
      </c>
      <c r="H119" s="4" t="s">
        <v>1515</v>
      </c>
      <c r="I119" s="5"/>
      <c r="J119" s="3"/>
      <c r="K119" s="4" t="str">
        <f t="shared" si="11"/>
        <v>&lt;tr&gt;&lt;td&gt;Bima&lt;/td&gt;</v>
      </c>
      <c r="L119" s="4" t="str">
        <f t="shared" si="14"/>
        <v>&lt;td&gt;Yulia Tehnik&lt;/td&gt;</v>
      </c>
      <c r="M119" s="4" t="str">
        <f t="shared" si="15"/>
        <v>&lt;td&gt;0374-44613&lt;/td&gt;</v>
      </c>
      <c r="N119" s="4" t="str">
        <f t="shared" si="16"/>
        <v>&lt;td&gt;&lt;/td&gt;</v>
      </c>
      <c r="O119" s="4" t="str">
        <f t="shared" si="17"/>
        <v>&lt;td&gt;Jl. Re Martadinata  - Tanjung, Bima&lt;/td&gt;</v>
      </c>
      <c r="P119" s="4" t="str">
        <f t="shared" si="18"/>
        <v>&lt;td&gt;Idrus Sholeh&lt;/td&gt;</v>
      </c>
      <c r="Q119" s="4" t="str">
        <f t="shared" si="12"/>
        <v>&lt;td&gt;&lt;align="center"&gt;Pasif&lt;/align&gt;&lt;/td&gt;&lt;/tr&gt;</v>
      </c>
      <c r="R119" s="4" t="str">
        <f t="shared" si="10"/>
        <v>&lt;td&gt;&lt;/td&gt;&lt;/tr&gt;</v>
      </c>
      <c r="U119" s="4" t="str">
        <f t="shared" si="13"/>
        <v>&lt;tr&gt;&lt;td&gt;Bima&lt;/td&gt;&lt;td&gt;Yulia Tehnik&lt;/td&gt;&lt;td&gt;0374-44613&lt;/td&gt;&lt;td&gt;&lt;/td&gt;&lt;td&gt;Jl. Re Martadinata  - Tanjung, Bima&lt;/td&gt;&lt;td&gt;Idrus Sholeh&lt;/td&gt;&lt;td&gt;&lt;align="center"&gt;Pasif&lt;/align&gt;&lt;/td&gt;&lt;/tr&gt;</v>
      </c>
    </row>
    <row r="120" spans="1:21" s="4" customFormat="1" x14ac:dyDescent="0.3">
      <c r="A120" s="4" t="s">
        <v>17</v>
      </c>
      <c r="B120" s="4" t="s">
        <v>555</v>
      </c>
      <c r="C120" s="4" t="s">
        <v>583</v>
      </c>
      <c r="D120" s="4" t="s">
        <v>584</v>
      </c>
      <c r="F120" s="4" t="s">
        <v>585</v>
      </c>
      <c r="G120" s="4" t="s">
        <v>586</v>
      </c>
      <c r="H120" s="4" t="s">
        <v>1515</v>
      </c>
      <c r="I120" s="5"/>
      <c r="J120" s="3"/>
      <c r="K120" s="4" t="str">
        <f t="shared" si="11"/>
        <v>&lt;tr&gt;&lt;td&gt;Mataram&lt;/td&gt;</v>
      </c>
      <c r="L120" s="4" t="str">
        <f t="shared" si="14"/>
        <v>&lt;td&gt;Mawar Service&lt;/td&gt;</v>
      </c>
      <c r="M120" s="4" t="str">
        <f t="shared" si="15"/>
        <v>&lt;td&gt;0376-631070&lt;/td&gt;</v>
      </c>
      <c r="N120" s="4" t="str">
        <f t="shared" si="16"/>
        <v>&lt;td&gt;&lt;/td&gt;</v>
      </c>
      <c r="O120" s="4" t="str">
        <f t="shared" si="17"/>
        <v>&lt;td&gt;Ds Rempung, Kec. Pringgasela, Kab. Lombok Timur&lt;/td&gt;</v>
      </c>
      <c r="P120" s="4" t="str">
        <f t="shared" si="18"/>
        <v>&lt;td&gt;Mawardi S&lt;/td&gt;</v>
      </c>
      <c r="Q120" s="4" t="str">
        <f t="shared" si="12"/>
        <v>&lt;td&gt;&lt;align="center"&gt;Pasif&lt;/align&gt;&lt;/td&gt;&lt;/tr&gt;</v>
      </c>
      <c r="R120" s="4" t="str">
        <f t="shared" si="10"/>
        <v>&lt;td&gt;&lt;/td&gt;&lt;/tr&gt;</v>
      </c>
      <c r="U120" s="4" t="str">
        <f t="shared" si="13"/>
        <v>&lt;tr&gt;&lt;td&gt;Mataram&lt;/td&gt;&lt;td&gt;Mawar Service&lt;/td&gt;&lt;td&gt;0376-631070&lt;/td&gt;&lt;td&gt;&lt;/td&gt;&lt;td&gt;Ds Rempung, Kec. Pringgasela, Kab. Lombok Timur&lt;/td&gt;&lt;td&gt;Mawardi S&lt;/td&gt;&lt;td&gt;&lt;align="center"&gt;Pasif&lt;/align&gt;&lt;/td&gt;&lt;/tr&gt;</v>
      </c>
    </row>
    <row r="121" spans="1:21" s="4" customFormat="1" x14ac:dyDescent="0.3">
      <c r="A121" s="4" t="s">
        <v>17</v>
      </c>
      <c r="B121" s="4" t="s">
        <v>587</v>
      </c>
      <c r="C121" s="4" t="s">
        <v>588</v>
      </c>
      <c r="D121" s="4" t="s">
        <v>589</v>
      </c>
      <c r="E121" s="4" t="s">
        <v>590</v>
      </c>
      <c r="F121" s="4" t="s">
        <v>591</v>
      </c>
      <c r="G121" s="4" t="s">
        <v>592</v>
      </c>
      <c r="H121" s="4" t="s">
        <v>1514</v>
      </c>
      <c r="I121" s="5"/>
      <c r="J121" s="3"/>
      <c r="K121" s="4" t="str">
        <f t="shared" si="11"/>
        <v>&lt;tr&gt;&lt;td&gt;Negara&lt;/td&gt;</v>
      </c>
      <c r="L121" s="4" t="str">
        <f t="shared" si="14"/>
        <v>&lt;td&gt;Adi Komputer&lt;/td&gt;</v>
      </c>
      <c r="M121" s="4" t="str">
        <f t="shared" si="15"/>
        <v>&lt;td&gt;0365-4705500&lt;/td&gt;</v>
      </c>
      <c r="N121" s="4" t="str">
        <f t="shared" si="16"/>
        <v>&lt;td&gt;0817-9759977&lt;/td&gt;</v>
      </c>
      <c r="O121" s="4" t="str">
        <f t="shared" si="17"/>
        <v>&lt;td&gt;Rajawali No. 41, Negara, Kel. Pandem, Kec. Negara, Bali&lt;/td&gt;</v>
      </c>
      <c r="P121" s="4" t="str">
        <f t="shared" si="18"/>
        <v>&lt;td&gt;I Ketut Widana&lt;/td&gt;</v>
      </c>
      <c r="Q121" s="4" t="str">
        <f t="shared" si="12"/>
        <v>&lt;td&gt;&lt;align="center"&gt;Aktif&lt;/align&gt;&lt;/td&gt;&lt;/tr&gt;</v>
      </c>
      <c r="R121" s="4" t="str">
        <f t="shared" si="10"/>
        <v>&lt;td&gt;&lt;/td&gt;&lt;/tr&gt;</v>
      </c>
      <c r="U121" s="4" t="str">
        <f t="shared" si="13"/>
        <v>&lt;tr&gt;&lt;td&gt;Negara&lt;/td&gt;&lt;td&gt;Adi Komputer&lt;/td&gt;&lt;td&gt;0365-4705500&lt;/td&gt;&lt;td&gt;0817-9759977&lt;/td&gt;&lt;td&gt;Rajawali No. 41, Negara, Kel. Pandem, Kec. Negara, Bali&lt;/td&gt;&lt;td&gt;I Ketut Widana&lt;/td&gt;&lt;td&gt;&lt;align="center"&gt;Aktif&lt;/align&gt;&lt;/td&gt;&lt;/tr&gt;</v>
      </c>
    </row>
    <row r="122" spans="1:21" s="4" customFormat="1" x14ac:dyDescent="0.3">
      <c r="A122" s="4" t="s">
        <v>593</v>
      </c>
      <c r="B122" s="4" t="s">
        <v>594</v>
      </c>
      <c r="C122" s="4" t="s">
        <v>595</v>
      </c>
      <c r="D122" s="4" t="s">
        <v>596</v>
      </c>
      <c r="F122" s="4" t="s">
        <v>597</v>
      </c>
      <c r="G122" s="4" t="s">
        <v>598</v>
      </c>
      <c r="H122" s="4" t="s">
        <v>1514</v>
      </c>
      <c r="I122" s="5"/>
      <c r="J122" s="3"/>
      <c r="K122" s="4" t="str">
        <f t="shared" si="11"/>
        <v>&lt;tr&gt;&lt;td&gt;Pringsewu&lt;/td&gt;</v>
      </c>
      <c r="L122" s="4" t="str">
        <f t="shared" si="14"/>
        <v>&lt;td&gt;Av Elektronik I&lt;/td&gt;</v>
      </c>
      <c r="M122" s="4" t="str">
        <f t="shared" si="15"/>
        <v>&lt;td&gt;0812-7976037&lt;/td&gt;</v>
      </c>
      <c r="N122" s="4" t="str">
        <f t="shared" si="16"/>
        <v>&lt;td&gt;&lt;/td&gt;</v>
      </c>
      <c r="O122" s="4" t="str">
        <f t="shared" si="17"/>
        <v>&lt;td&gt;Jl. Ahmad Yani, No 10, Tanggamus, Pringsewu 35373 ( Samping Hotel Balong Puring )&lt;/td&gt;</v>
      </c>
      <c r="P122" s="4" t="str">
        <f t="shared" si="18"/>
        <v>&lt;td&gt;Isriyadi&lt;/td&gt;</v>
      </c>
      <c r="Q122" s="4" t="str">
        <f t="shared" si="12"/>
        <v>&lt;td&gt;&lt;align="center"&gt;Aktif&lt;/align&gt;&lt;/td&gt;&lt;/tr&gt;</v>
      </c>
      <c r="R122" s="4" t="str">
        <f t="shared" si="10"/>
        <v>&lt;td&gt;&lt;/td&gt;&lt;/tr&gt;</v>
      </c>
      <c r="U122" s="4" t="str">
        <f t="shared" si="13"/>
        <v>&lt;tr&gt;&lt;td&gt;Pringsewu&lt;/td&gt;&lt;td&gt;Av Elektronik I&lt;/td&gt;&lt;td&gt;0812-7976037&lt;/td&gt;&lt;td&gt;&lt;/td&gt;&lt;td&gt;Jl. Ahmad Yani, No 10, Tanggamus, Pringsewu 35373 ( Samping Hotel Balong Puring )&lt;/td&gt;&lt;td&gt;Isriyadi&lt;/td&gt;&lt;td&gt;&lt;align="center"&gt;Aktif&lt;/align&gt;&lt;/td&gt;&lt;/tr&gt;</v>
      </c>
    </row>
    <row r="123" spans="1:21" s="4" customFormat="1" x14ac:dyDescent="0.3">
      <c r="A123" s="4" t="s">
        <v>17</v>
      </c>
      <c r="B123" s="4" t="s">
        <v>599</v>
      </c>
      <c r="C123" s="4" t="s">
        <v>600</v>
      </c>
      <c r="D123" s="4" t="s">
        <v>601</v>
      </c>
      <c r="F123" s="4" t="s">
        <v>602</v>
      </c>
      <c r="G123" s="4" t="s">
        <v>603</v>
      </c>
      <c r="H123" s="4" t="s">
        <v>1514</v>
      </c>
      <c r="I123" s="5"/>
      <c r="J123" s="3"/>
      <c r="K123" s="4" t="str">
        <f t="shared" si="11"/>
        <v>&lt;tr&gt;&lt;td&gt;Metro&lt;/td&gt;</v>
      </c>
      <c r="L123" s="4" t="str">
        <f t="shared" si="14"/>
        <v>&lt;td&gt;Purnama Service&lt;/td&gt;</v>
      </c>
      <c r="M123" s="4" t="str">
        <f t="shared" si="15"/>
        <v>&lt;td&gt;0813-69312436&lt;/td&gt;</v>
      </c>
      <c r="N123" s="4" t="str">
        <f t="shared" si="16"/>
        <v>&lt;td&gt;&lt;/td&gt;</v>
      </c>
      <c r="O123" s="4" t="str">
        <f t="shared" si="17"/>
        <v>&lt;td&gt;Jl. Flores 66, Ganjar Agung, Metro Barat&lt;/td&gt;</v>
      </c>
      <c r="P123" s="4" t="str">
        <f t="shared" si="18"/>
        <v>&lt;td&gt;Purwanto&lt;/td&gt;</v>
      </c>
      <c r="Q123" s="4" t="str">
        <f t="shared" si="12"/>
        <v>&lt;td&gt;&lt;align="center"&gt;Aktif&lt;/align&gt;&lt;/td&gt;&lt;/tr&gt;</v>
      </c>
      <c r="R123" s="4" t="str">
        <f t="shared" si="10"/>
        <v>&lt;td&gt;&lt;/td&gt;&lt;/tr&gt;</v>
      </c>
      <c r="U123" s="4" t="str">
        <f t="shared" si="13"/>
        <v>&lt;tr&gt;&lt;td&gt;Metro&lt;/td&gt;&lt;td&gt;Purnama Service&lt;/td&gt;&lt;td&gt;0813-69312436&lt;/td&gt;&lt;td&gt;&lt;/td&gt;&lt;td&gt;Jl. Flores 66, Ganjar Agung, Metro Barat&lt;/td&gt;&lt;td&gt;Purwanto&lt;/td&gt;&lt;td&gt;&lt;align="center"&gt;Aktif&lt;/align&gt;&lt;/td&gt;&lt;/tr&gt;</v>
      </c>
    </row>
    <row r="124" spans="1:21" s="4" customFormat="1" x14ac:dyDescent="0.3">
      <c r="A124" s="4" t="s">
        <v>17</v>
      </c>
      <c r="B124" s="4" t="s">
        <v>604</v>
      </c>
      <c r="C124" s="4" t="s">
        <v>605</v>
      </c>
      <c r="D124" s="4" t="s">
        <v>606</v>
      </c>
      <c r="E124" s="4" t="s">
        <v>607</v>
      </c>
      <c r="F124" s="4" t="s">
        <v>608</v>
      </c>
      <c r="G124" s="4" t="s">
        <v>609</v>
      </c>
      <c r="H124" s="4" t="s">
        <v>1514</v>
      </c>
      <c r="I124" s="5"/>
      <c r="J124" s="3"/>
      <c r="K124" s="4" t="str">
        <f t="shared" si="11"/>
        <v>&lt;tr&gt;&lt;td&gt;Kotabumi (Av)&lt;/td&gt;</v>
      </c>
      <c r="L124" s="4" t="str">
        <f t="shared" si="14"/>
        <v>&lt;td&gt;Giok Elektronik Service&lt;/td&gt;</v>
      </c>
      <c r="M124" s="4" t="str">
        <f t="shared" si="15"/>
        <v>&lt;td&gt;0724-24614&lt;/td&gt;</v>
      </c>
      <c r="N124" s="4" t="str">
        <f t="shared" si="16"/>
        <v>&lt;td&gt;0821-79193333&lt;/td&gt;</v>
      </c>
      <c r="O124" s="4" t="str">
        <f t="shared" si="17"/>
        <v>&lt;td&gt;Jl. Raya Prokimal No.361, Sindang Sari, Kotabumi, Lampung Utara&lt;/td&gt;</v>
      </c>
      <c r="P124" s="4" t="str">
        <f t="shared" si="18"/>
        <v>&lt;td&gt;Sudiyana&lt;/td&gt;</v>
      </c>
      <c r="Q124" s="4" t="str">
        <f t="shared" si="12"/>
        <v>&lt;td&gt;&lt;align="center"&gt;Aktif&lt;/align&gt;&lt;/td&gt;&lt;/tr&gt;</v>
      </c>
      <c r="R124" s="4" t="str">
        <f t="shared" si="10"/>
        <v>&lt;td&gt;&lt;/td&gt;&lt;/tr&gt;</v>
      </c>
      <c r="U124" s="4" t="str">
        <f t="shared" si="13"/>
        <v>&lt;tr&gt;&lt;td&gt;Kotabumi (Av)&lt;/td&gt;&lt;td&gt;Giok Elektronik Service&lt;/td&gt;&lt;td&gt;0724-24614&lt;/td&gt;&lt;td&gt;0821-79193333&lt;/td&gt;&lt;td&gt;Jl. Raya Prokimal No.361, Sindang Sari, Kotabumi, Lampung Utara&lt;/td&gt;&lt;td&gt;Sudiyana&lt;/td&gt;&lt;td&gt;&lt;align="center"&gt;Aktif&lt;/align&gt;&lt;/td&gt;&lt;/tr&gt;</v>
      </c>
    </row>
    <row r="125" spans="1:21" s="4" customFormat="1" x14ac:dyDescent="0.3">
      <c r="A125" s="4" t="s">
        <v>17</v>
      </c>
      <c r="B125" s="4" t="s">
        <v>610</v>
      </c>
      <c r="C125" s="4" t="s">
        <v>611</v>
      </c>
      <c r="D125" s="4" t="s">
        <v>612</v>
      </c>
      <c r="E125" s="4" t="s">
        <v>613</v>
      </c>
      <c r="F125" s="4" t="s">
        <v>614</v>
      </c>
      <c r="G125" s="4" t="s">
        <v>615</v>
      </c>
      <c r="H125" s="4" t="s">
        <v>1515</v>
      </c>
      <c r="I125" s="5"/>
      <c r="J125" s="3"/>
      <c r="K125" s="4" t="str">
        <f t="shared" si="11"/>
        <v>&lt;tr&gt;&lt;td&gt;Labuhan Ratu Ii&lt;/td&gt;</v>
      </c>
      <c r="L125" s="4" t="str">
        <f t="shared" si="14"/>
        <v>&lt;td&gt;Iwan Service&lt;/td&gt;</v>
      </c>
      <c r="M125" s="4" t="str">
        <f t="shared" si="15"/>
        <v>&lt;td&gt;0813-69268090&lt;/td&gt;</v>
      </c>
      <c r="N125" s="4" t="str">
        <f t="shared" si="16"/>
        <v>&lt;td&gt;0815-13127899&lt;/td&gt;</v>
      </c>
      <c r="O125" s="4" t="str">
        <f t="shared" si="17"/>
        <v>&lt;td&gt;Jl. Raya Way Jepara Lampung Timur No. 2 Labuhan Ratu Ii (Way Anoak) 34196&lt;/td&gt;</v>
      </c>
      <c r="P125" s="4" t="str">
        <f t="shared" si="18"/>
        <v>&lt;td&gt;Iwan Kurniawan&lt;/td&gt;</v>
      </c>
      <c r="Q125" s="4" t="str">
        <f t="shared" si="12"/>
        <v>&lt;td&gt;&lt;align="center"&gt;Pasif&lt;/align&gt;&lt;/td&gt;&lt;/tr&gt;</v>
      </c>
      <c r="R125" s="4" t="str">
        <f t="shared" si="10"/>
        <v>&lt;td&gt;&lt;/td&gt;&lt;/tr&gt;</v>
      </c>
      <c r="U125" s="4" t="str">
        <f t="shared" si="13"/>
        <v>&lt;tr&gt;&lt;td&gt;Labuhan Ratu Ii&lt;/td&gt;&lt;td&gt;Iwan Service&lt;/td&gt;&lt;td&gt;0813-69268090&lt;/td&gt;&lt;td&gt;0815-13127899&lt;/td&gt;&lt;td&gt;Jl. Raya Way Jepara Lampung Timur No. 2 Labuhan Ratu Ii (Way Anoak) 34196&lt;/td&gt;&lt;td&gt;Iwan Kurniawan&lt;/td&gt;&lt;td&gt;&lt;align="center"&gt;Pasif&lt;/align&gt;&lt;/td&gt;&lt;/tr&gt;</v>
      </c>
    </row>
    <row r="126" spans="1:21" s="4" customFormat="1" x14ac:dyDescent="0.3">
      <c r="A126" s="4" t="s">
        <v>17</v>
      </c>
      <c r="B126" s="4" t="s">
        <v>616</v>
      </c>
      <c r="C126" s="4" t="s">
        <v>617</v>
      </c>
      <c r="D126" s="4" t="s">
        <v>618</v>
      </c>
      <c r="F126" s="4" t="s">
        <v>619</v>
      </c>
      <c r="G126" s="4" t="s">
        <v>620</v>
      </c>
      <c r="H126" s="4" t="s">
        <v>1514</v>
      </c>
      <c r="I126" s="5"/>
      <c r="J126" s="3"/>
      <c r="K126" s="4" t="str">
        <f t="shared" si="11"/>
        <v>&lt;tr&gt;&lt;td&gt;Pesisir Barat&lt;/td&gt;</v>
      </c>
      <c r="L126" s="4" t="str">
        <f t="shared" si="14"/>
        <v>&lt;td&gt;Darma Elektric&lt;/td&gt;</v>
      </c>
      <c r="M126" s="4" t="str">
        <f t="shared" si="15"/>
        <v>&lt;td&gt;0812-72873035&lt;/td&gt;</v>
      </c>
      <c r="N126" s="4" t="str">
        <f t="shared" si="16"/>
        <v>&lt;td&gt;&lt;/td&gt;</v>
      </c>
      <c r="O126" s="4" t="str">
        <f t="shared" si="17"/>
        <v>&lt;td&gt;Jl. Jaya Wijaya No 39, Kampung Jawa, Pesisir Tengah Kab. Pesisir Barat, Lampung&lt;/td&gt;</v>
      </c>
      <c r="P126" s="4" t="str">
        <f t="shared" si="18"/>
        <v>&lt;td&gt;Robinhot Harahap&lt;/td&gt;</v>
      </c>
      <c r="Q126" s="4" t="str">
        <f t="shared" si="12"/>
        <v>&lt;td&gt;&lt;align="center"&gt;Aktif&lt;/align&gt;&lt;/td&gt;&lt;/tr&gt;</v>
      </c>
      <c r="R126" s="4" t="str">
        <f t="shared" si="10"/>
        <v>&lt;td&gt;&lt;/td&gt;&lt;/tr&gt;</v>
      </c>
      <c r="U126" s="4" t="str">
        <f t="shared" si="13"/>
        <v>&lt;tr&gt;&lt;td&gt;Pesisir Barat&lt;/td&gt;&lt;td&gt;Darma Elektric&lt;/td&gt;&lt;td&gt;0812-72873035&lt;/td&gt;&lt;td&gt;&lt;/td&gt;&lt;td&gt;Jl. Jaya Wijaya No 39, Kampung Jawa, Pesisir Tengah Kab. Pesisir Barat, Lampung&lt;/td&gt;&lt;td&gt;Robinhot Harahap&lt;/td&gt;&lt;td&gt;&lt;align="center"&gt;Aktif&lt;/align&gt;&lt;/td&gt;&lt;/tr&gt;</v>
      </c>
    </row>
    <row r="127" spans="1:21" s="4" customFormat="1" x14ac:dyDescent="0.3">
      <c r="A127" s="4" t="s">
        <v>17</v>
      </c>
      <c r="B127" s="4" t="s">
        <v>621</v>
      </c>
      <c r="C127" s="4" t="s">
        <v>622</v>
      </c>
      <c r="D127" s="4" t="s">
        <v>623</v>
      </c>
      <c r="E127" s="4" t="s">
        <v>624</v>
      </c>
      <c r="F127" s="4" t="s">
        <v>625</v>
      </c>
      <c r="G127" s="4" t="s">
        <v>626</v>
      </c>
      <c r="H127" s="4" t="s">
        <v>1514</v>
      </c>
      <c r="I127" s="5"/>
      <c r="J127" s="3"/>
      <c r="K127" s="4" t="str">
        <f t="shared" si="11"/>
        <v>&lt;tr&gt;&lt;td&gt;Bandarjaya&lt;/td&gt;</v>
      </c>
      <c r="L127" s="4" t="str">
        <f t="shared" si="14"/>
        <v>&lt;td&gt;Wisnu Elektronik&lt;/td&gt;</v>
      </c>
      <c r="M127" s="4" t="str">
        <f t="shared" si="15"/>
        <v>&lt;td&gt;0725-27016&lt;/td&gt;</v>
      </c>
      <c r="N127" s="4" t="str">
        <f t="shared" si="16"/>
        <v>&lt;td&gt;0812-72209803&lt;/td&gt;</v>
      </c>
      <c r="O127" s="4" t="str">
        <f t="shared" si="17"/>
        <v>&lt;td&gt;Jl Hasanudin No.47, Bandarjaya, Lampung Tengah 34162&lt;/td&gt;</v>
      </c>
      <c r="P127" s="4" t="str">
        <f t="shared" si="18"/>
        <v>&lt;td&gt;Bambang Sutrisno&lt;/td&gt;</v>
      </c>
      <c r="Q127" s="4" t="str">
        <f t="shared" si="12"/>
        <v>&lt;td&gt;&lt;align="center"&gt;Aktif&lt;/align&gt;&lt;/td&gt;&lt;/tr&gt;</v>
      </c>
      <c r="R127" s="4" t="str">
        <f t="shared" si="10"/>
        <v>&lt;td&gt;&lt;/td&gt;&lt;/tr&gt;</v>
      </c>
      <c r="U127" s="4" t="str">
        <f t="shared" si="13"/>
        <v>&lt;tr&gt;&lt;td&gt;Bandarjaya&lt;/td&gt;&lt;td&gt;Wisnu Elektronik&lt;/td&gt;&lt;td&gt;0725-27016&lt;/td&gt;&lt;td&gt;0812-72209803&lt;/td&gt;&lt;td&gt;Jl Hasanudin No.47, Bandarjaya, Lampung Tengah 34162&lt;/td&gt;&lt;td&gt;Bambang Sutrisno&lt;/td&gt;&lt;td&gt;&lt;align="center"&gt;Aktif&lt;/align&gt;&lt;/td&gt;&lt;/tr&gt;</v>
      </c>
    </row>
    <row r="128" spans="1:21" s="4" customFormat="1" x14ac:dyDescent="0.3">
      <c r="A128" s="4" t="s">
        <v>17</v>
      </c>
      <c r="B128" s="4" t="s">
        <v>627</v>
      </c>
      <c r="C128" s="4" t="s">
        <v>628</v>
      </c>
      <c r="D128" s="4" t="s">
        <v>629</v>
      </c>
      <c r="E128" s="4" t="s">
        <v>630</v>
      </c>
      <c r="F128" s="4" t="s">
        <v>631</v>
      </c>
      <c r="G128" s="4" t="s">
        <v>632</v>
      </c>
      <c r="H128" s="4" t="s">
        <v>1514</v>
      </c>
      <c r="I128" s="5"/>
      <c r="J128" s="3"/>
      <c r="K128" s="4" t="str">
        <f t="shared" si="11"/>
        <v>&lt;tr&gt;&lt;td&gt;Tulang Bawang&lt;/td&gt;</v>
      </c>
      <c r="L128" s="4" t="str">
        <f t="shared" si="14"/>
        <v>&lt;td&gt;CV. Duta Teknik&lt;/td&gt;</v>
      </c>
      <c r="M128" s="4" t="str">
        <f t="shared" si="15"/>
        <v>&lt;td&gt;0726-750340&lt;/td&gt;</v>
      </c>
      <c r="N128" s="4" t="str">
        <f t="shared" si="16"/>
        <v>&lt;td&gt;0811-799393&lt;/td&gt;</v>
      </c>
      <c r="O128" s="4" t="str">
        <f t="shared" si="17"/>
        <v>&lt;td&gt;Jl. Perintis Belakang Pasar Unit 2 No.62-63&lt;/td&gt;</v>
      </c>
      <c r="P128" s="4" t="str">
        <f t="shared" si="18"/>
        <v>&lt;td&gt;Sakbani&lt;/td&gt;</v>
      </c>
      <c r="Q128" s="4" t="str">
        <f t="shared" si="12"/>
        <v>&lt;td&gt;&lt;align="center"&gt;Aktif&lt;/align&gt;&lt;/td&gt;&lt;/tr&gt;</v>
      </c>
      <c r="R128" s="4" t="str">
        <f t="shared" si="10"/>
        <v>&lt;td&gt;&lt;/td&gt;&lt;/tr&gt;</v>
      </c>
      <c r="U128" s="4" t="str">
        <f t="shared" si="13"/>
        <v>&lt;tr&gt;&lt;td&gt;Tulang Bawang&lt;/td&gt;&lt;td&gt;CV. Duta Teknik&lt;/td&gt;&lt;td&gt;0726-750340&lt;/td&gt;&lt;td&gt;0811-799393&lt;/td&gt;&lt;td&gt;Jl. Perintis Belakang Pasar Unit 2 No.62-63&lt;/td&gt;&lt;td&gt;Sakbani&lt;/td&gt;&lt;td&gt;&lt;align="center"&gt;Aktif&lt;/align&gt;&lt;/td&gt;&lt;/tr&gt;</v>
      </c>
    </row>
    <row r="129" spans="1:21" s="4" customFormat="1" x14ac:dyDescent="0.3">
      <c r="A129" s="4" t="s">
        <v>17</v>
      </c>
      <c r="B129" s="4" t="s">
        <v>633</v>
      </c>
      <c r="C129" s="4" t="s">
        <v>634</v>
      </c>
      <c r="D129" s="4" t="s">
        <v>635</v>
      </c>
      <c r="F129" s="4" t="s">
        <v>636</v>
      </c>
      <c r="G129" s="4" t="s">
        <v>637</v>
      </c>
      <c r="H129" s="4" t="s">
        <v>1514</v>
      </c>
      <c r="I129" s="5"/>
      <c r="J129" s="3"/>
      <c r="K129" s="4" t="str">
        <f t="shared" si="11"/>
        <v>&lt;tr&gt;&lt;td&gt;Ketapang&lt;/td&gt;</v>
      </c>
      <c r="L129" s="4" t="str">
        <f t="shared" si="14"/>
        <v>&lt;td&gt;Dimar Teknik&lt;/td&gt;</v>
      </c>
      <c r="M129" s="4" t="str">
        <f t="shared" si="15"/>
        <v>&lt;td&gt;0812-7257061&lt;/td&gt;</v>
      </c>
      <c r="N129" s="4" t="str">
        <f t="shared" si="16"/>
        <v>&lt;td&gt;&lt;/td&gt;</v>
      </c>
      <c r="O129" s="4" t="str">
        <f t="shared" si="17"/>
        <v>&lt;td&gt;Jl. Lintas Timur Ds. Ketapang Kec. Ketapang Lampung&lt;/td&gt;</v>
      </c>
      <c r="P129" s="4" t="str">
        <f t="shared" si="18"/>
        <v>&lt;td&gt;Rudi Yanto&lt;/td&gt;</v>
      </c>
      <c r="Q129" s="4" t="str">
        <f t="shared" si="12"/>
        <v>&lt;td&gt;&lt;align="center"&gt;Aktif&lt;/align&gt;&lt;/td&gt;&lt;/tr&gt;</v>
      </c>
      <c r="R129" s="4" t="str">
        <f t="shared" si="10"/>
        <v>&lt;td&gt;&lt;/td&gt;&lt;/tr&gt;</v>
      </c>
      <c r="U129" s="4" t="str">
        <f t="shared" si="13"/>
        <v>&lt;tr&gt;&lt;td&gt;Ketapang&lt;/td&gt;&lt;td&gt;Dimar Teknik&lt;/td&gt;&lt;td&gt;0812-7257061&lt;/td&gt;&lt;td&gt;&lt;/td&gt;&lt;td&gt;Jl. Lintas Timur Ds. Ketapang Kec. Ketapang Lampung&lt;/td&gt;&lt;td&gt;Rudi Yanto&lt;/td&gt;&lt;td&gt;&lt;align="center"&gt;Aktif&lt;/align&gt;&lt;/td&gt;&lt;/tr&gt;</v>
      </c>
    </row>
    <row r="130" spans="1:21" s="4" customFormat="1" x14ac:dyDescent="0.3">
      <c r="A130" s="4" t="s">
        <v>17</v>
      </c>
      <c r="B130" s="4" t="s">
        <v>638</v>
      </c>
      <c r="C130" s="4" t="s">
        <v>639</v>
      </c>
      <c r="D130" s="4" t="s">
        <v>640</v>
      </c>
      <c r="F130" s="4" t="s">
        <v>641</v>
      </c>
      <c r="G130" s="4" t="s">
        <v>642</v>
      </c>
      <c r="H130" s="4" t="s">
        <v>1514</v>
      </c>
      <c r="I130" s="5"/>
      <c r="J130" s="3"/>
      <c r="K130" s="4" t="str">
        <f t="shared" si="11"/>
        <v>&lt;tr&gt;&lt;td&gt;Way Jepara&lt;/td&gt;</v>
      </c>
      <c r="L130" s="4" t="str">
        <f t="shared" si="14"/>
        <v>&lt;td&gt;Mitra Elektronik Servis&lt;/td&gt;</v>
      </c>
      <c r="M130" s="4" t="str">
        <f t="shared" si="15"/>
        <v>&lt;td&gt;0813-69130657&lt;/td&gt;</v>
      </c>
      <c r="N130" s="4" t="str">
        <f t="shared" si="16"/>
        <v>&lt;td&gt;&lt;/td&gt;</v>
      </c>
      <c r="O130" s="4" t="str">
        <f t="shared" si="17"/>
        <v>&lt;td&gt;Dusun 2 Sumbersari Rt 006/004, Desa Sumberjo Kec. Way Jepara Kab. Lampung Timur&lt;/td&gt;</v>
      </c>
      <c r="P130" s="4" t="str">
        <f t="shared" si="18"/>
        <v>&lt;td&gt;Ismaul Kusna&lt;/td&gt;</v>
      </c>
      <c r="Q130" s="4" t="str">
        <f t="shared" si="12"/>
        <v>&lt;td&gt;&lt;align="center"&gt;Aktif&lt;/align&gt;&lt;/td&gt;&lt;/tr&gt;</v>
      </c>
      <c r="R130" s="4" t="str">
        <f t="shared" si="10"/>
        <v>&lt;td&gt;&lt;/td&gt;&lt;/tr&gt;</v>
      </c>
      <c r="U130" s="4" t="str">
        <f t="shared" si="13"/>
        <v>&lt;tr&gt;&lt;td&gt;Way Jepara&lt;/td&gt;&lt;td&gt;Mitra Elektronik Servis&lt;/td&gt;&lt;td&gt;0813-69130657&lt;/td&gt;&lt;td&gt;&lt;/td&gt;&lt;td&gt;Dusun 2 Sumbersari Rt 006/004, Desa Sumberjo Kec. Way Jepara Kab. Lampung Timur&lt;/td&gt;&lt;td&gt;Ismaul Kusna&lt;/td&gt;&lt;td&gt;&lt;align="center"&gt;Aktif&lt;/align&gt;&lt;/td&gt;&lt;/tr&gt;</v>
      </c>
    </row>
    <row r="131" spans="1:21" s="4" customFormat="1" x14ac:dyDescent="0.3">
      <c r="A131" s="4" t="s">
        <v>17</v>
      </c>
      <c r="B131" s="4" t="s">
        <v>643</v>
      </c>
      <c r="C131" s="4" t="s">
        <v>644</v>
      </c>
      <c r="D131" s="4" t="s">
        <v>645</v>
      </c>
      <c r="F131" s="4" t="s">
        <v>646</v>
      </c>
      <c r="G131" s="4" t="s">
        <v>647</v>
      </c>
      <c r="H131" s="4" t="s">
        <v>1514</v>
      </c>
      <c r="I131" s="5"/>
      <c r="J131" s="3"/>
      <c r="K131" s="4" t="str">
        <f t="shared" si="11"/>
        <v>&lt;tr&gt;&lt;td&gt;Bandarlampung&lt;/td&gt;</v>
      </c>
      <c r="L131" s="4" t="str">
        <f t="shared" si="14"/>
        <v>&lt;td&gt;Wiratama Service&lt;/td&gt;</v>
      </c>
      <c r="M131" s="4" t="str">
        <f t="shared" si="15"/>
        <v>&lt;td&gt;0812-79816411&lt;/td&gt;</v>
      </c>
      <c r="N131" s="4" t="str">
        <f t="shared" si="16"/>
        <v>&lt;td&gt;&lt;/td&gt;</v>
      </c>
      <c r="O131" s="4" t="str">
        <f t="shared" si="17"/>
        <v>&lt;td&gt;Jl. Melati 1 No.23 Lk Ii Rt.013 Sumberejo Kemiling, Bandar Lampung&lt;/td&gt;</v>
      </c>
      <c r="P131" s="4" t="str">
        <f t="shared" si="18"/>
        <v>&lt;td&gt;Tukino&lt;/td&gt;</v>
      </c>
      <c r="Q131" s="4" t="str">
        <f t="shared" si="12"/>
        <v>&lt;td&gt;&lt;align="center"&gt;Aktif&lt;/align&gt;&lt;/td&gt;&lt;/tr&gt;</v>
      </c>
      <c r="R131" s="4" t="str">
        <f t="shared" si="10"/>
        <v>&lt;td&gt;&lt;/td&gt;&lt;/tr&gt;</v>
      </c>
      <c r="U131" s="4" t="str">
        <f t="shared" si="13"/>
        <v>&lt;tr&gt;&lt;td&gt;Bandarlampung&lt;/td&gt;&lt;td&gt;Wiratama Service&lt;/td&gt;&lt;td&gt;0812-79816411&lt;/td&gt;&lt;td&gt;&lt;/td&gt;&lt;td&gt;Jl. Melati 1 No.23 Lk Ii Rt.013 Sumberejo Kemiling, Bandar Lampung&lt;/td&gt;&lt;td&gt;Tukino&lt;/td&gt;&lt;td&gt;&lt;align="center"&gt;Aktif&lt;/align&gt;&lt;/td&gt;&lt;/tr&gt;</v>
      </c>
    </row>
    <row r="132" spans="1:21" s="4" customFormat="1" x14ac:dyDescent="0.3">
      <c r="A132" s="4" t="s">
        <v>17</v>
      </c>
      <c r="B132" s="4" t="s">
        <v>648</v>
      </c>
      <c r="C132" s="4" t="s">
        <v>634</v>
      </c>
      <c r="D132" s="4" t="s">
        <v>635</v>
      </c>
      <c r="F132" s="4" t="s">
        <v>649</v>
      </c>
      <c r="G132" s="4" t="s">
        <v>637</v>
      </c>
      <c r="H132" s="4" t="s">
        <v>1514</v>
      </c>
      <c r="I132" s="5"/>
      <c r="J132" s="3"/>
      <c r="K132" s="4" t="str">
        <f t="shared" si="11"/>
        <v>&lt;tr&gt;&lt;td&gt;Kalianda&lt;/td&gt;</v>
      </c>
      <c r="L132" s="4" t="str">
        <f t="shared" si="14"/>
        <v>&lt;td&gt;Dimar Teknik&lt;/td&gt;</v>
      </c>
      <c r="M132" s="4" t="str">
        <f t="shared" si="15"/>
        <v>&lt;td&gt;0812-7257061&lt;/td&gt;</v>
      </c>
      <c r="N132" s="4" t="str">
        <f t="shared" si="16"/>
        <v>&lt;td&gt;&lt;/td&gt;</v>
      </c>
      <c r="O132" s="4" t="str">
        <f t="shared" si="17"/>
        <v>&lt;td&gt;Jl.Soekarno Hatta N0.46 Kalianda Lam-Sel&lt;/td&gt;</v>
      </c>
      <c r="P132" s="4" t="str">
        <f t="shared" si="18"/>
        <v>&lt;td&gt;Rudi Yanto&lt;/td&gt;</v>
      </c>
      <c r="Q132" s="4" t="str">
        <f t="shared" si="12"/>
        <v>&lt;td&gt;&lt;align="center"&gt;Aktif&lt;/align&gt;&lt;/td&gt;&lt;/tr&gt;</v>
      </c>
      <c r="R132" s="4" t="str">
        <f t="shared" ref="R132:R195" si="19">$K$1&amp;I132&amp;$L$1&amp;$S$1</f>
        <v>&lt;td&gt;&lt;/td&gt;&lt;/tr&gt;</v>
      </c>
      <c r="U132" s="4" t="str">
        <f t="shared" si="13"/>
        <v>&lt;tr&gt;&lt;td&gt;Kalianda&lt;/td&gt;&lt;td&gt;Dimar Teknik&lt;/td&gt;&lt;td&gt;0812-7257061&lt;/td&gt;&lt;td&gt;&lt;/td&gt;&lt;td&gt;Jl.Soekarno Hatta N0.46 Kalianda Lam-Sel&lt;/td&gt;&lt;td&gt;Rudi Yanto&lt;/td&gt;&lt;td&gt;&lt;align="center"&gt;Aktif&lt;/align&gt;&lt;/td&gt;&lt;/tr&gt;</v>
      </c>
    </row>
    <row r="133" spans="1:21" s="4" customFormat="1" x14ac:dyDescent="0.3">
      <c r="A133" s="4" t="s">
        <v>650</v>
      </c>
      <c r="B133" s="4" t="s">
        <v>651</v>
      </c>
      <c r="C133" s="4" t="s">
        <v>652</v>
      </c>
      <c r="D133" s="4" t="s">
        <v>653</v>
      </c>
      <c r="F133" s="4" t="s">
        <v>654</v>
      </c>
      <c r="G133" s="4" t="s">
        <v>655</v>
      </c>
      <c r="H133" s="4" t="s">
        <v>1514</v>
      </c>
      <c r="I133" s="5"/>
      <c r="J133" s="3"/>
      <c r="K133" s="4" t="str">
        <f t="shared" ref="K133:K196" si="20">$J$1&amp;$K$1&amp;B133&amp;$L$1</f>
        <v>&lt;tr&gt;&lt;td&gt;Sungai Penuh&lt;/td&gt;</v>
      </c>
      <c r="L133" s="4" t="str">
        <f t="shared" si="14"/>
        <v>&lt;td&gt;Media Electronic&lt;/td&gt;</v>
      </c>
      <c r="M133" s="4" t="str">
        <f t="shared" si="15"/>
        <v>&lt;td&gt;0748-324338&lt;br&gt;0853-77712350&lt;/td&gt;</v>
      </c>
      <c r="N133" s="4" t="str">
        <f t="shared" si="16"/>
        <v>&lt;td&gt;&lt;/td&gt;</v>
      </c>
      <c r="O133" s="4" t="str">
        <f t="shared" si="17"/>
        <v>&lt;td&gt;Jl. Kh. Wahid Hasyim No. 39, Sungai Penuh&lt;/td&gt;</v>
      </c>
      <c r="P133" s="4" t="str">
        <f t="shared" si="18"/>
        <v>&lt;td&gt;Amirullah&lt;/td&gt;</v>
      </c>
      <c r="Q133" s="4" t="str">
        <f t="shared" ref="Q133:Q196" si="21">$K$1&amp;$Q$1&amp;H133&amp;$R$1&amp;$L$1&amp;$S$1</f>
        <v>&lt;td&gt;&lt;align="center"&gt;Aktif&lt;/align&gt;&lt;/td&gt;&lt;/tr&gt;</v>
      </c>
      <c r="R133" s="4" t="str">
        <f t="shared" si="19"/>
        <v>&lt;td&gt;&lt;/td&gt;&lt;/tr&gt;</v>
      </c>
      <c r="U133" s="4" t="str">
        <f t="shared" ref="U133:U196" si="22">K133&amp;L133&amp;M133&amp;N133&amp;O133&amp;P133&amp;Q133</f>
        <v>&lt;tr&gt;&lt;td&gt;Sungai Penuh&lt;/td&gt;&lt;td&gt;Media Electronic&lt;/td&gt;&lt;td&gt;0748-324338&lt;br&gt;0853-77712350&lt;/td&gt;&lt;td&gt;&lt;/td&gt;&lt;td&gt;Jl. Kh. Wahid Hasyim No. 39, Sungai Penuh&lt;/td&gt;&lt;td&gt;Amirullah&lt;/td&gt;&lt;td&gt;&lt;align="center"&gt;Aktif&lt;/align&gt;&lt;/td&gt;&lt;/tr&gt;</v>
      </c>
    </row>
    <row r="134" spans="1:21" s="4" customFormat="1" x14ac:dyDescent="0.3">
      <c r="A134" s="4" t="s">
        <v>17</v>
      </c>
      <c r="B134" s="4" t="s">
        <v>650</v>
      </c>
      <c r="C134" s="4" t="s">
        <v>656</v>
      </c>
      <c r="D134" s="4" t="s">
        <v>657</v>
      </c>
      <c r="F134" s="4" t="s">
        <v>658</v>
      </c>
      <c r="G134" s="4" t="s">
        <v>659</v>
      </c>
      <c r="H134" s="4" t="s">
        <v>1514</v>
      </c>
      <c r="I134" s="5"/>
      <c r="J134" s="3"/>
      <c r="K134" s="4" t="str">
        <f t="shared" si="20"/>
        <v>&lt;tr&gt;&lt;td&gt;Jambi&lt;/td&gt;</v>
      </c>
      <c r="L134" s="4" t="str">
        <f t="shared" si="14"/>
        <v>&lt;td&gt;Rossy Service&lt;/td&gt;</v>
      </c>
      <c r="M134" s="4" t="str">
        <f t="shared" si="15"/>
        <v>&lt;td&gt;0813-66239858&lt;/td&gt;</v>
      </c>
      <c r="N134" s="4" t="str">
        <f t="shared" si="16"/>
        <v>&lt;td&gt;&lt;/td&gt;</v>
      </c>
      <c r="O134" s="4" t="str">
        <f t="shared" si="17"/>
        <v>&lt;td&gt;Perum Sevilla Blok C 32 Rt.41 Kel. Mayang Mangurai Kec. Alam Barajo, Kota Jambi&lt;/td&gt;</v>
      </c>
      <c r="P134" s="4" t="str">
        <f t="shared" si="18"/>
        <v>&lt;td&gt;Zulnaidi&lt;/td&gt;</v>
      </c>
      <c r="Q134" s="4" t="str">
        <f t="shared" si="21"/>
        <v>&lt;td&gt;&lt;align="center"&gt;Aktif&lt;/align&gt;&lt;/td&gt;&lt;/tr&gt;</v>
      </c>
      <c r="R134" s="4" t="str">
        <f t="shared" si="19"/>
        <v>&lt;td&gt;&lt;/td&gt;&lt;/tr&gt;</v>
      </c>
      <c r="U134" s="4" t="str">
        <f t="shared" si="22"/>
        <v>&lt;tr&gt;&lt;td&gt;Jambi&lt;/td&gt;&lt;td&gt;Rossy Service&lt;/td&gt;&lt;td&gt;0813-66239858&lt;/td&gt;&lt;td&gt;&lt;/td&gt;&lt;td&gt;Perum Sevilla Blok C 32 Rt.41 Kel. Mayang Mangurai Kec. Alam Barajo, Kota Jambi&lt;/td&gt;&lt;td&gt;Zulnaidi&lt;/td&gt;&lt;td&gt;&lt;align="center"&gt;Aktif&lt;/align&gt;&lt;/td&gt;&lt;/tr&gt;</v>
      </c>
    </row>
    <row r="135" spans="1:21" s="4" customFormat="1" x14ac:dyDescent="0.3">
      <c r="A135" s="4" t="s">
        <v>17</v>
      </c>
      <c r="B135" s="4" t="s">
        <v>660</v>
      </c>
      <c r="C135" s="4" t="s">
        <v>661</v>
      </c>
      <c r="D135" s="4" t="s">
        <v>662</v>
      </c>
      <c r="E135" s="4" t="s">
        <v>663</v>
      </c>
      <c r="F135" s="4" t="s">
        <v>664</v>
      </c>
      <c r="G135" s="4" t="s">
        <v>665</v>
      </c>
      <c r="H135" s="4" t="s">
        <v>1514</v>
      </c>
      <c r="I135" s="5"/>
      <c r="J135" s="3"/>
      <c r="K135" s="4" t="str">
        <f t="shared" si="20"/>
        <v>&lt;tr&gt;&lt;td&gt;Merangin&lt;/td&gt;</v>
      </c>
      <c r="L135" s="4" t="str">
        <f t="shared" si="14"/>
        <v>&lt;td&gt;CV. Nr Tech&lt;/td&gt;</v>
      </c>
      <c r="M135" s="4" t="str">
        <f t="shared" si="15"/>
        <v>&lt;td&gt;0852-21229172&lt;br&gt;0853-81394800&lt;/td&gt;</v>
      </c>
      <c r="N135" s="4" t="str">
        <f t="shared" si="16"/>
        <v>&lt;td&gt;0813-74592493&lt;br&gt;NR Tech. Sarolangun&lt;/td&gt;</v>
      </c>
      <c r="O135" s="4" t="str">
        <f t="shared" si="17"/>
        <v>&lt;td&gt;Jl. Lintas Sumatera Samping Terminal Lama Banko Jambi&lt;/td&gt;</v>
      </c>
      <c r="P135" s="4" t="str">
        <f t="shared" si="18"/>
        <v>&lt;td&gt;Hapriati .D.Se&lt;/td&gt;</v>
      </c>
      <c r="Q135" s="4" t="str">
        <f t="shared" si="21"/>
        <v>&lt;td&gt;&lt;align="center"&gt;Aktif&lt;/align&gt;&lt;/td&gt;&lt;/tr&gt;</v>
      </c>
      <c r="R135" s="4" t="str">
        <f t="shared" si="19"/>
        <v>&lt;td&gt;&lt;/td&gt;&lt;/tr&gt;</v>
      </c>
      <c r="U135" s="4" t="str">
        <f t="shared" si="22"/>
        <v>&lt;tr&gt;&lt;td&gt;Merangin&lt;/td&gt;&lt;td&gt;CV. Nr Tech&lt;/td&gt;&lt;td&gt;0852-21229172&lt;br&gt;0853-81394800&lt;/td&gt;&lt;td&gt;0813-74592493&lt;br&gt;NR Tech. Sarolangun&lt;/td&gt;&lt;td&gt;Jl. Lintas Sumatera Samping Terminal Lama Banko Jambi&lt;/td&gt;&lt;td&gt;Hapriati .D.Se&lt;/td&gt;&lt;td&gt;&lt;align="center"&gt;Aktif&lt;/align&gt;&lt;/td&gt;&lt;/tr&gt;</v>
      </c>
    </row>
    <row r="136" spans="1:21" s="4" customFormat="1" x14ac:dyDescent="0.3">
      <c r="A136" s="4" t="s">
        <v>17</v>
      </c>
      <c r="B136" s="4" t="s">
        <v>666</v>
      </c>
      <c r="C136" s="4" t="s">
        <v>667</v>
      </c>
      <c r="D136" s="4" t="s">
        <v>668</v>
      </c>
      <c r="F136" s="4" t="s">
        <v>669</v>
      </c>
      <c r="G136" s="4" t="s">
        <v>670</v>
      </c>
      <c r="H136" s="4" t="s">
        <v>1514</v>
      </c>
      <c r="I136" s="5"/>
      <c r="J136" s="3"/>
      <c r="K136" s="4" t="str">
        <f t="shared" si="20"/>
        <v>&lt;tr&gt;&lt;td&gt;Kuala Tungkal&lt;/td&gt;</v>
      </c>
      <c r="L136" s="4" t="str">
        <f t="shared" si="14"/>
        <v>&lt;td&gt;Rustam Service&lt;/td&gt;</v>
      </c>
      <c r="M136" s="4" t="str">
        <f t="shared" si="15"/>
        <v>&lt;td&gt;0813-66638401&lt;/td&gt;</v>
      </c>
      <c r="N136" s="4" t="str">
        <f t="shared" si="16"/>
        <v>&lt;td&gt;&lt;/td&gt;</v>
      </c>
      <c r="O136" s="4" t="str">
        <f t="shared" si="17"/>
        <v>&lt;td&gt; Jl. Bahagia Kelurahan Tungkal Iv Kota Kec. Tungkal Ilir Keb. Tanjung Jabung Barat&lt;/td&gt;</v>
      </c>
      <c r="P136" s="4" t="str">
        <f t="shared" si="18"/>
        <v>&lt;td&gt;Tamrin&lt;/td&gt;</v>
      </c>
      <c r="Q136" s="4" t="str">
        <f t="shared" si="21"/>
        <v>&lt;td&gt;&lt;align="center"&gt;Aktif&lt;/align&gt;&lt;/td&gt;&lt;/tr&gt;</v>
      </c>
      <c r="R136" s="4" t="str">
        <f t="shared" si="19"/>
        <v>&lt;td&gt;&lt;/td&gt;&lt;/tr&gt;</v>
      </c>
      <c r="U136" s="4" t="str">
        <f t="shared" si="22"/>
        <v>&lt;tr&gt;&lt;td&gt;Kuala Tungkal&lt;/td&gt;&lt;td&gt;Rustam Service&lt;/td&gt;&lt;td&gt;0813-66638401&lt;/td&gt;&lt;td&gt;&lt;/td&gt;&lt;td&gt; Jl. Bahagia Kelurahan Tungkal Iv Kota Kec. Tungkal Ilir Keb. Tanjung Jabung Barat&lt;/td&gt;&lt;td&gt;Tamrin&lt;/td&gt;&lt;td&gt;&lt;align="center"&gt;Aktif&lt;/align&gt;&lt;/td&gt;&lt;/tr&gt;</v>
      </c>
    </row>
    <row r="137" spans="1:21" s="4" customFormat="1" x14ac:dyDescent="0.3">
      <c r="A137" s="4" t="s">
        <v>671</v>
      </c>
      <c r="B137" s="4" t="s">
        <v>671</v>
      </c>
      <c r="C137" s="4" t="s">
        <v>672</v>
      </c>
      <c r="D137" s="4" t="s">
        <v>673</v>
      </c>
      <c r="F137" s="4" t="s">
        <v>674</v>
      </c>
      <c r="G137" s="4" t="s">
        <v>675</v>
      </c>
      <c r="H137" s="4" t="s">
        <v>1514</v>
      </c>
      <c r="I137" s="5"/>
      <c r="J137" s="3"/>
      <c r="K137" s="4" t="str">
        <f t="shared" si="20"/>
        <v>&lt;tr&gt;&lt;td&gt;Batam&lt;/td&gt;</v>
      </c>
      <c r="L137" s="4" t="str">
        <f t="shared" si="14"/>
        <v>&lt;td&gt;CV. Cahaya&lt;/td&gt;</v>
      </c>
      <c r="M137" s="4" t="str">
        <f t="shared" si="15"/>
        <v>&lt;td&gt;0852-91483021&lt;/td&gt;</v>
      </c>
      <c r="N137" s="4" t="str">
        <f t="shared" si="16"/>
        <v>&lt;td&gt;&lt;/td&gt;</v>
      </c>
      <c r="O137" s="4" t="str">
        <f t="shared" si="17"/>
        <v>&lt;td&gt;Kav.Nato Permata Blok B4 No.16&lt;/td&gt;</v>
      </c>
      <c r="P137" s="4" t="str">
        <f t="shared" si="18"/>
        <v>&lt;td&gt;Nurul Azhar&lt;/td&gt;</v>
      </c>
      <c r="Q137" s="4" t="str">
        <f t="shared" si="21"/>
        <v>&lt;td&gt;&lt;align="center"&gt;Aktif&lt;/align&gt;&lt;/td&gt;&lt;/tr&gt;</v>
      </c>
      <c r="R137" s="4" t="str">
        <f t="shared" si="19"/>
        <v>&lt;td&gt;&lt;/td&gt;&lt;/tr&gt;</v>
      </c>
      <c r="U137" s="4" t="str">
        <f t="shared" si="22"/>
        <v>&lt;tr&gt;&lt;td&gt;Batam&lt;/td&gt;&lt;td&gt;CV. Cahaya&lt;/td&gt;&lt;td&gt;0852-91483021&lt;/td&gt;&lt;td&gt;&lt;/td&gt;&lt;td&gt;Kav.Nato Permata Blok B4 No.16&lt;/td&gt;&lt;td&gt;Nurul Azhar&lt;/td&gt;&lt;td&gt;&lt;align="center"&gt;Aktif&lt;/align&gt;&lt;/td&gt;&lt;/tr&gt;</v>
      </c>
    </row>
    <row r="138" spans="1:21" s="4" customFormat="1" x14ac:dyDescent="0.3">
      <c r="A138" s="4" t="s">
        <v>17</v>
      </c>
      <c r="B138" s="4" t="s">
        <v>671</v>
      </c>
      <c r="C138" s="4" t="s">
        <v>676</v>
      </c>
      <c r="D138" s="4" t="s">
        <v>677</v>
      </c>
      <c r="F138" s="4" t="s">
        <v>678</v>
      </c>
      <c r="G138" s="4" t="s">
        <v>679</v>
      </c>
      <c r="H138" s="4" t="s">
        <v>1514</v>
      </c>
      <c r="I138" s="5"/>
      <c r="J138" s="3"/>
      <c r="K138" s="4" t="str">
        <f t="shared" si="20"/>
        <v>&lt;tr&gt;&lt;td&gt;Batam&lt;/td&gt;</v>
      </c>
      <c r="L138" s="4" t="str">
        <f t="shared" si="14"/>
        <v>&lt;td&gt;CV. Tiga Saudara&lt;/td&gt;</v>
      </c>
      <c r="M138" s="4" t="str">
        <f t="shared" si="15"/>
        <v>&lt;td&gt;0777-22223&lt;br&gt;0811-666626&lt;/td&gt;</v>
      </c>
      <c r="N138" s="4" t="str">
        <f t="shared" si="16"/>
        <v>&lt;td&gt;&lt;/td&gt;</v>
      </c>
      <c r="O138" s="4" t="str">
        <f t="shared" si="17"/>
        <v>&lt;td&gt;Jl. Batu Lipai Rt 001/010 Kel. Baran Timur Kec. Meral Kab Karimun, Tanjung Balai Karimun&lt;/td&gt;</v>
      </c>
      <c r="P138" s="4" t="str">
        <f t="shared" si="18"/>
        <v>&lt;td&gt;Rudi Hartono&lt;/td&gt;</v>
      </c>
      <c r="Q138" s="4" t="str">
        <f t="shared" si="21"/>
        <v>&lt;td&gt;&lt;align="center"&gt;Aktif&lt;/align&gt;&lt;/td&gt;&lt;/tr&gt;</v>
      </c>
      <c r="R138" s="4" t="str">
        <f t="shared" si="19"/>
        <v>&lt;td&gt;&lt;/td&gt;&lt;/tr&gt;</v>
      </c>
      <c r="U138" s="4" t="str">
        <f t="shared" si="22"/>
        <v>&lt;tr&gt;&lt;td&gt;Batam&lt;/td&gt;&lt;td&gt;CV. Tiga Saudara&lt;/td&gt;&lt;td&gt;0777-22223&lt;br&gt;0811-666626&lt;/td&gt;&lt;td&gt;&lt;/td&gt;&lt;td&gt;Jl. Batu Lipai Rt 001/010 Kel. Baran Timur Kec. Meral Kab Karimun, Tanjung Balai Karimun&lt;/td&gt;&lt;td&gt;Rudi Hartono&lt;/td&gt;&lt;td&gt;&lt;align="center"&gt;Aktif&lt;/align&gt;&lt;/td&gt;&lt;/tr&gt;</v>
      </c>
    </row>
    <row r="139" spans="1:21" s="4" customFormat="1" x14ac:dyDescent="0.3">
      <c r="A139" s="4" t="s">
        <v>680</v>
      </c>
      <c r="B139" s="4" t="s">
        <v>680</v>
      </c>
      <c r="C139" s="4" t="s">
        <v>681</v>
      </c>
      <c r="D139" s="4" t="s">
        <v>682</v>
      </c>
      <c r="F139" s="4" t="s">
        <v>683</v>
      </c>
      <c r="G139" s="4" t="s">
        <v>684</v>
      </c>
      <c r="H139" s="4" t="s">
        <v>1514</v>
      </c>
      <c r="I139" s="5"/>
      <c r="J139" s="3"/>
      <c r="K139" s="4" t="str">
        <f t="shared" si="20"/>
        <v>&lt;tr&gt;&lt;td&gt;Palembang&lt;/td&gt;</v>
      </c>
      <c r="L139" s="4" t="str">
        <f t="shared" si="14"/>
        <v>&lt;td&gt;CV. Lancar&lt;/td&gt;</v>
      </c>
      <c r="M139" s="4" t="str">
        <f t="shared" si="15"/>
        <v>&lt;td&gt;0711-319886&lt;/td&gt;</v>
      </c>
      <c r="N139" s="4" t="str">
        <f t="shared" si="16"/>
        <v>&lt;td&gt;&lt;/td&gt;</v>
      </c>
      <c r="O139" s="4" t="str">
        <f t="shared" si="17"/>
        <v>&lt;td&gt;Jl. Dr.M.Isa No.19 Ilir Timur Ii Palembang&lt;/td&gt;</v>
      </c>
      <c r="P139" s="4" t="str">
        <f t="shared" si="18"/>
        <v>&lt;td&gt;Johan&lt;/td&gt;</v>
      </c>
      <c r="Q139" s="4" t="str">
        <f t="shared" si="21"/>
        <v>&lt;td&gt;&lt;align="center"&gt;Aktif&lt;/align&gt;&lt;/td&gt;&lt;/tr&gt;</v>
      </c>
      <c r="R139" s="4" t="str">
        <f t="shared" si="19"/>
        <v>&lt;td&gt;&lt;/td&gt;&lt;/tr&gt;</v>
      </c>
      <c r="U139" s="4" t="str">
        <f t="shared" si="22"/>
        <v>&lt;tr&gt;&lt;td&gt;Palembang&lt;/td&gt;&lt;td&gt;CV. Lancar&lt;/td&gt;&lt;td&gt;0711-319886&lt;/td&gt;&lt;td&gt;&lt;/td&gt;&lt;td&gt;Jl. Dr.M.Isa No.19 Ilir Timur Ii Palembang&lt;/td&gt;&lt;td&gt;Johan&lt;/td&gt;&lt;td&gt;&lt;align="center"&gt;Aktif&lt;/align&gt;&lt;/td&gt;&lt;/tr&gt;</v>
      </c>
    </row>
    <row r="140" spans="1:21" s="4" customFormat="1" x14ac:dyDescent="0.3">
      <c r="A140" s="4" t="s">
        <v>17</v>
      </c>
      <c r="B140" s="4" t="s">
        <v>685</v>
      </c>
      <c r="C140" s="4" t="s">
        <v>686</v>
      </c>
      <c r="D140" s="4" t="s">
        <v>687</v>
      </c>
      <c r="F140" s="4" t="s">
        <v>688</v>
      </c>
      <c r="G140" s="4" t="s">
        <v>689</v>
      </c>
      <c r="H140" s="4" t="s">
        <v>1514</v>
      </c>
      <c r="I140" s="5"/>
      <c r="J140" s="3"/>
      <c r="K140" s="4" t="str">
        <f t="shared" si="20"/>
        <v>&lt;tr&gt;&lt;td&gt;Lahat&lt;/td&gt;</v>
      </c>
      <c r="L140" s="4" t="str">
        <f t="shared" si="14"/>
        <v>&lt;td&gt;Sumber Sejuk&lt;/td&gt;</v>
      </c>
      <c r="M140" s="4" t="str">
        <f t="shared" si="15"/>
        <v>&lt;td&gt;0731-321507&lt;/td&gt;</v>
      </c>
      <c r="N140" s="4" t="str">
        <f t="shared" si="16"/>
        <v>&lt;td&gt;&lt;/td&gt;</v>
      </c>
      <c r="O140" s="4" t="str">
        <f t="shared" si="17"/>
        <v>&lt;td&gt;Jl. Mahoni No. 189, Perumnas Selawi, Selawi - Lahat&lt;/td&gt;</v>
      </c>
      <c r="P140" s="4" t="str">
        <f t="shared" si="18"/>
        <v>&lt;td&gt;Muh Sunarto&lt;/td&gt;</v>
      </c>
      <c r="Q140" s="4" t="str">
        <f t="shared" si="21"/>
        <v>&lt;td&gt;&lt;align="center"&gt;Aktif&lt;/align&gt;&lt;/td&gt;&lt;/tr&gt;</v>
      </c>
      <c r="R140" s="4" t="str">
        <f t="shared" si="19"/>
        <v>&lt;td&gt;&lt;/td&gt;&lt;/tr&gt;</v>
      </c>
      <c r="U140" s="4" t="str">
        <f t="shared" si="22"/>
        <v>&lt;tr&gt;&lt;td&gt;Lahat&lt;/td&gt;&lt;td&gt;Sumber Sejuk&lt;/td&gt;&lt;td&gt;0731-321507&lt;/td&gt;&lt;td&gt;&lt;/td&gt;&lt;td&gt;Jl. Mahoni No. 189, Perumnas Selawi, Selawi - Lahat&lt;/td&gt;&lt;td&gt;Muh Sunarto&lt;/td&gt;&lt;td&gt;&lt;align="center"&gt;Aktif&lt;/align&gt;&lt;/td&gt;&lt;/tr&gt;</v>
      </c>
    </row>
    <row r="141" spans="1:21" s="4" customFormat="1" x14ac:dyDescent="0.3">
      <c r="A141" s="4" t="s">
        <v>17</v>
      </c>
      <c r="B141" s="4" t="s">
        <v>690</v>
      </c>
      <c r="C141" s="4" t="s">
        <v>691</v>
      </c>
      <c r="D141" s="4" t="s">
        <v>692</v>
      </c>
      <c r="F141" s="4" t="s">
        <v>693</v>
      </c>
      <c r="G141" s="4" t="s">
        <v>694</v>
      </c>
      <c r="H141" s="4" t="s">
        <v>1514</v>
      </c>
      <c r="I141" s="5"/>
      <c r="J141" s="3"/>
      <c r="K141" s="4" t="str">
        <f t="shared" si="20"/>
        <v>&lt;tr&gt;&lt;td&gt;Pagar Alam&lt;/td&gt;</v>
      </c>
      <c r="L141" s="4" t="str">
        <f t="shared" si="14"/>
        <v>&lt;td&gt;Gema Service&lt;/td&gt;</v>
      </c>
      <c r="M141" s="4" t="str">
        <f t="shared" si="15"/>
        <v>&lt;td&gt;0730-623840&lt;/td&gt;</v>
      </c>
      <c r="N141" s="4" t="str">
        <f t="shared" si="16"/>
        <v>&lt;td&gt;&lt;/td&gt;</v>
      </c>
      <c r="O141" s="4" t="str">
        <f t="shared" si="17"/>
        <v>&lt;td&gt;Jl. Kombes Haji Umar No 109A, Rt06/04, Kel Cempaka, Pagar Alam&lt;/td&gt;</v>
      </c>
      <c r="P141" s="4" t="str">
        <f t="shared" si="18"/>
        <v>&lt;td&gt;Subandi&lt;/td&gt;</v>
      </c>
      <c r="Q141" s="4" t="str">
        <f t="shared" si="21"/>
        <v>&lt;td&gt;&lt;align="center"&gt;Aktif&lt;/align&gt;&lt;/td&gt;&lt;/tr&gt;</v>
      </c>
      <c r="R141" s="4" t="str">
        <f t="shared" si="19"/>
        <v>&lt;td&gt;&lt;/td&gt;&lt;/tr&gt;</v>
      </c>
      <c r="U141" s="4" t="str">
        <f t="shared" si="22"/>
        <v>&lt;tr&gt;&lt;td&gt;Pagar Alam&lt;/td&gt;&lt;td&gt;Gema Service&lt;/td&gt;&lt;td&gt;0730-623840&lt;/td&gt;&lt;td&gt;&lt;/td&gt;&lt;td&gt;Jl. Kombes Haji Umar No 109A, Rt06/04, Kel Cempaka, Pagar Alam&lt;/td&gt;&lt;td&gt;Subandi&lt;/td&gt;&lt;td&gt;&lt;align="center"&gt;Aktif&lt;/align&gt;&lt;/td&gt;&lt;/tr&gt;</v>
      </c>
    </row>
    <row r="142" spans="1:21" s="4" customFormat="1" x14ac:dyDescent="0.3">
      <c r="A142" s="4" t="s">
        <v>17</v>
      </c>
      <c r="B142" s="4" t="s">
        <v>695</v>
      </c>
      <c r="C142" s="4" t="s">
        <v>696</v>
      </c>
      <c r="D142" s="4" t="s">
        <v>697</v>
      </c>
      <c r="F142" s="4" t="s">
        <v>698</v>
      </c>
      <c r="G142" s="4" t="s">
        <v>699</v>
      </c>
      <c r="H142" s="4" t="s">
        <v>1515</v>
      </c>
      <c r="I142" s="5"/>
      <c r="J142" s="3"/>
      <c r="K142" s="4" t="str">
        <f t="shared" si="20"/>
        <v>&lt;tr&gt;&lt;td&gt;Baturaja&lt;/td&gt;</v>
      </c>
      <c r="L142" s="4" t="str">
        <f t="shared" si="14"/>
        <v>&lt;td&gt;Istana Jaya&lt;/td&gt;</v>
      </c>
      <c r="M142" s="4" t="str">
        <f t="shared" si="15"/>
        <v>&lt;td&gt;0735-320035&lt;/td&gt;</v>
      </c>
      <c r="N142" s="4" t="str">
        <f t="shared" si="16"/>
        <v>&lt;td&gt;&lt;/td&gt;</v>
      </c>
      <c r="O142" s="4" t="str">
        <f t="shared" si="17"/>
        <v>&lt;td&gt;Jl. Serma Zakaria No. 489, Baturaja&lt;/td&gt;</v>
      </c>
      <c r="P142" s="4" t="str">
        <f t="shared" si="18"/>
        <v>&lt;td&gt;Albert Heriyanto&lt;/td&gt;</v>
      </c>
      <c r="Q142" s="4" t="str">
        <f t="shared" si="21"/>
        <v>&lt;td&gt;&lt;align="center"&gt;Pasif&lt;/align&gt;&lt;/td&gt;&lt;/tr&gt;</v>
      </c>
      <c r="R142" s="4" t="str">
        <f t="shared" si="19"/>
        <v>&lt;td&gt;&lt;/td&gt;&lt;/tr&gt;</v>
      </c>
      <c r="U142" s="4" t="str">
        <f t="shared" si="22"/>
        <v>&lt;tr&gt;&lt;td&gt;Baturaja&lt;/td&gt;&lt;td&gt;Istana Jaya&lt;/td&gt;&lt;td&gt;0735-320035&lt;/td&gt;&lt;td&gt;&lt;/td&gt;&lt;td&gt;Jl. Serma Zakaria No. 489, Baturaja&lt;/td&gt;&lt;td&gt;Albert Heriyanto&lt;/td&gt;&lt;td&gt;&lt;align="center"&gt;Pasif&lt;/align&gt;&lt;/td&gt;&lt;/tr&gt;</v>
      </c>
    </row>
    <row r="143" spans="1:21" s="47" customFormat="1" x14ac:dyDescent="0.3">
      <c r="A143" s="4" t="s">
        <v>17</v>
      </c>
      <c r="B143" s="4" t="s">
        <v>695</v>
      </c>
      <c r="C143" s="4" t="s">
        <v>700</v>
      </c>
      <c r="D143" s="4" t="s">
        <v>701</v>
      </c>
      <c r="E143" s="4"/>
      <c r="F143" s="4" t="s">
        <v>702</v>
      </c>
      <c r="G143" s="4" t="s">
        <v>703</v>
      </c>
      <c r="H143" s="4" t="s">
        <v>1514</v>
      </c>
      <c r="I143" s="5"/>
      <c r="J143" s="7"/>
      <c r="K143" s="4" t="str">
        <f t="shared" si="20"/>
        <v>&lt;tr&gt;&lt;td&gt;Baturaja&lt;/td&gt;</v>
      </c>
      <c r="L143" s="4" t="str">
        <f t="shared" si="14"/>
        <v>&lt;td&gt;Ilmi Service&lt;/td&gt;</v>
      </c>
      <c r="M143" s="4" t="str">
        <f t="shared" si="15"/>
        <v>&lt;td&gt;0735-322318&lt;/td&gt;</v>
      </c>
      <c r="N143" s="4" t="str">
        <f t="shared" si="16"/>
        <v>&lt;td&gt;&lt;/td&gt;</v>
      </c>
      <c r="O143" s="4" t="str">
        <f t="shared" si="17"/>
        <v>&lt;td&gt;Jl. Bambang Utoyo No. 406, Pasar Baru, Baturaja Timur&lt;/td&gt;</v>
      </c>
      <c r="P143" s="4" t="str">
        <f t="shared" si="18"/>
        <v>&lt;td&gt;Renny Damayanti&lt;/td&gt;</v>
      </c>
      <c r="Q143" s="4" t="str">
        <f t="shared" si="21"/>
        <v>&lt;td&gt;&lt;align="center"&gt;Aktif&lt;/align&gt;&lt;/td&gt;&lt;/tr&gt;</v>
      </c>
      <c r="R143" s="4" t="str">
        <f t="shared" si="19"/>
        <v>&lt;td&gt;&lt;/td&gt;&lt;/tr&gt;</v>
      </c>
      <c r="U143" s="4" t="str">
        <f t="shared" si="22"/>
        <v>&lt;tr&gt;&lt;td&gt;Baturaja&lt;/td&gt;&lt;td&gt;Ilmi Service&lt;/td&gt;&lt;td&gt;0735-322318&lt;/td&gt;&lt;td&gt;&lt;/td&gt;&lt;td&gt;Jl. Bambang Utoyo No. 406, Pasar Baru, Baturaja Timur&lt;/td&gt;&lt;td&gt;Renny Damayanti&lt;/td&gt;&lt;td&gt;&lt;align="center"&gt;Aktif&lt;/align&gt;&lt;/td&gt;&lt;/tr&gt;</v>
      </c>
    </row>
    <row r="144" spans="1:21" s="4" customFormat="1" x14ac:dyDescent="0.3">
      <c r="A144" s="4" t="s">
        <v>17</v>
      </c>
      <c r="B144" s="4" t="s">
        <v>704</v>
      </c>
      <c r="C144" s="4" t="s">
        <v>705</v>
      </c>
      <c r="D144" s="4" t="s">
        <v>706</v>
      </c>
      <c r="F144" s="4" t="s">
        <v>707</v>
      </c>
      <c r="G144" s="4" t="s">
        <v>708</v>
      </c>
      <c r="H144" s="4" t="s">
        <v>1514</v>
      </c>
      <c r="I144" s="5"/>
      <c r="J144" s="3"/>
      <c r="K144" s="4" t="str">
        <f t="shared" si="20"/>
        <v>&lt;tr&gt;&lt;td&gt;Musi Banyuasin&lt;/td&gt;</v>
      </c>
      <c r="L144" s="4" t="str">
        <f t="shared" si="14"/>
        <v>&lt;td&gt;Jiki Electronic Service&lt;/td&gt;</v>
      </c>
      <c r="M144" s="4" t="str">
        <f t="shared" si="15"/>
        <v>&lt;td&gt;0714-322634&lt;/td&gt;</v>
      </c>
      <c r="N144" s="4" t="str">
        <f t="shared" si="16"/>
        <v>&lt;td&gt;&lt;/td&gt;</v>
      </c>
      <c r="O144" s="4" t="str">
        <f t="shared" si="17"/>
        <v>&lt;td&gt;Jl. Merdeka Rt. 01 Rw. 01 No. 194 Kel. Balai Agung Kec. Sekayu Kab. Musi Banyuasin&lt;/td&gt;</v>
      </c>
      <c r="P144" s="4" t="str">
        <f t="shared" si="18"/>
        <v>&lt;td&gt;Mustakim&lt;/td&gt;</v>
      </c>
      <c r="Q144" s="4" t="str">
        <f t="shared" si="21"/>
        <v>&lt;td&gt;&lt;align="center"&gt;Aktif&lt;/align&gt;&lt;/td&gt;&lt;/tr&gt;</v>
      </c>
      <c r="R144" s="4" t="str">
        <f t="shared" si="19"/>
        <v>&lt;td&gt;&lt;/td&gt;&lt;/tr&gt;</v>
      </c>
      <c r="U144" s="4" t="str">
        <f t="shared" si="22"/>
        <v>&lt;tr&gt;&lt;td&gt;Musi Banyuasin&lt;/td&gt;&lt;td&gt;Jiki Electronic Service&lt;/td&gt;&lt;td&gt;0714-322634&lt;/td&gt;&lt;td&gt;&lt;/td&gt;&lt;td&gt;Jl. Merdeka Rt. 01 Rw. 01 No. 194 Kel. Balai Agung Kec. Sekayu Kab. Musi Banyuasin&lt;/td&gt;&lt;td&gt;Mustakim&lt;/td&gt;&lt;td&gt;&lt;align="center"&gt;Aktif&lt;/align&gt;&lt;/td&gt;&lt;/tr&gt;</v>
      </c>
    </row>
    <row r="145" spans="1:21" s="4" customFormat="1" x14ac:dyDescent="0.3">
      <c r="A145" s="4" t="s">
        <v>17</v>
      </c>
      <c r="B145" s="4" t="s">
        <v>709</v>
      </c>
      <c r="C145" s="4" t="s">
        <v>710</v>
      </c>
      <c r="D145" s="4" t="s">
        <v>711</v>
      </c>
      <c r="E145" s="4" t="s">
        <v>712</v>
      </c>
      <c r="F145" s="4" t="s">
        <v>713</v>
      </c>
      <c r="G145" s="4" t="s">
        <v>714</v>
      </c>
      <c r="H145" s="4" t="s">
        <v>1515</v>
      </c>
      <c r="I145" s="5"/>
      <c r="J145" s="3"/>
      <c r="K145" s="4" t="str">
        <f t="shared" si="20"/>
        <v>&lt;tr&gt;&lt;td&gt;Lubuk Linggau&lt;/td&gt;</v>
      </c>
      <c r="L145" s="4" t="str">
        <f t="shared" si="14"/>
        <v>&lt;td&gt;Toko Bnj Elektronik&lt;/td&gt;</v>
      </c>
      <c r="M145" s="4" t="str">
        <f t="shared" si="15"/>
        <v>&lt;td&gt;0733-320395&lt;/td&gt;</v>
      </c>
      <c r="N145" s="4" t="str">
        <f t="shared" si="16"/>
        <v>&lt;td&gt;0733-321613&lt;/td&gt;</v>
      </c>
      <c r="O145" s="4" t="str">
        <f t="shared" si="17"/>
        <v>&lt;td&gt;Komp. Pertokoan Pasar Satelit, Jl Kenanga Ii No.05-06 Kel Ulak Surung&lt;/td&gt;</v>
      </c>
      <c r="P145" s="4" t="str">
        <f t="shared" si="18"/>
        <v>&lt;td&gt;Rozani S.&lt;/td&gt;</v>
      </c>
      <c r="Q145" s="4" t="str">
        <f t="shared" si="21"/>
        <v>&lt;td&gt;&lt;align="center"&gt;Pasif&lt;/align&gt;&lt;/td&gt;&lt;/tr&gt;</v>
      </c>
      <c r="R145" s="4" t="str">
        <f t="shared" si="19"/>
        <v>&lt;td&gt;&lt;/td&gt;&lt;/tr&gt;</v>
      </c>
      <c r="U145" s="4" t="str">
        <f t="shared" si="22"/>
        <v>&lt;tr&gt;&lt;td&gt;Lubuk Linggau&lt;/td&gt;&lt;td&gt;Toko Bnj Elektronik&lt;/td&gt;&lt;td&gt;0733-320395&lt;/td&gt;&lt;td&gt;0733-321613&lt;/td&gt;&lt;td&gt;Komp. Pertokoan Pasar Satelit, Jl Kenanga Ii No.05-06 Kel Ulak Surung&lt;/td&gt;&lt;td&gt;Rozani S.&lt;/td&gt;&lt;td&gt;&lt;align="center"&gt;Pasif&lt;/align&gt;&lt;/td&gt;&lt;/tr&gt;</v>
      </c>
    </row>
    <row r="146" spans="1:21" s="4" customFormat="1" x14ac:dyDescent="0.3">
      <c r="A146" s="4" t="s">
        <v>17</v>
      </c>
      <c r="B146" s="4" t="s">
        <v>715</v>
      </c>
      <c r="C146" s="4" t="s">
        <v>716</v>
      </c>
      <c r="D146" s="4" t="s">
        <v>717</v>
      </c>
      <c r="F146" s="4" t="s">
        <v>718</v>
      </c>
      <c r="G146" s="4" t="s">
        <v>719</v>
      </c>
      <c r="H146" s="4" t="s">
        <v>1515</v>
      </c>
      <c r="I146" s="5"/>
      <c r="J146" s="3"/>
      <c r="K146" s="4" t="str">
        <f t="shared" si="20"/>
        <v>&lt;tr&gt;&lt;td&gt;Sungai Liat&lt;/td&gt;</v>
      </c>
      <c r="L146" s="4" t="str">
        <f t="shared" si="14"/>
        <v>&lt;td&gt;Sungai Liat Tehnik&lt;/td&gt;</v>
      </c>
      <c r="M146" s="4" t="str">
        <f t="shared" si="15"/>
        <v>&lt;td&gt;0852-67451311&lt;/td&gt;</v>
      </c>
      <c r="N146" s="4" t="str">
        <f t="shared" si="16"/>
        <v>&lt;td&gt;&lt;/td&gt;</v>
      </c>
      <c r="O146" s="4" t="str">
        <f t="shared" si="17"/>
        <v>&lt;td&gt;Perumahan Guru Sdn 15 No. 19B, Kel. Parit Padang, Kec. Sungai Liat&lt;/td&gt;</v>
      </c>
      <c r="P146" s="4" t="str">
        <f t="shared" si="18"/>
        <v>&lt;td&gt;Riyan Elbiyanto&lt;/td&gt;</v>
      </c>
      <c r="Q146" s="4" t="str">
        <f t="shared" si="21"/>
        <v>&lt;td&gt;&lt;align="center"&gt;Pasif&lt;/align&gt;&lt;/td&gt;&lt;/tr&gt;</v>
      </c>
      <c r="R146" s="4" t="str">
        <f t="shared" si="19"/>
        <v>&lt;td&gt;&lt;/td&gt;&lt;/tr&gt;</v>
      </c>
      <c r="U146" s="4" t="str">
        <f t="shared" si="22"/>
        <v>&lt;tr&gt;&lt;td&gt;Sungai Liat&lt;/td&gt;&lt;td&gt;Sungai Liat Tehnik&lt;/td&gt;&lt;td&gt;0852-67451311&lt;/td&gt;&lt;td&gt;&lt;/td&gt;&lt;td&gt;Perumahan Guru Sdn 15 No. 19B, Kel. Parit Padang, Kec. Sungai Liat&lt;/td&gt;&lt;td&gt;Riyan Elbiyanto&lt;/td&gt;&lt;td&gt;&lt;align="center"&gt;Pasif&lt;/align&gt;&lt;/td&gt;&lt;/tr&gt;</v>
      </c>
    </row>
    <row r="147" spans="1:21" s="4" customFormat="1" x14ac:dyDescent="0.3">
      <c r="A147" s="4" t="s">
        <v>17</v>
      </c>
      <c r="B147" s="4" t="s">
        <v>720</v>
      </c>
      <c r="C147" s="4" t="s">
        <v>721</v>
      </c>
      <c r="D147" s="4" t="s">
        <v>722</v>
      </c>
      <c r="F147" s="4" t="s">
        <v>723</v>
      </c>
      <c r="G147" s="4" t="s">
        <v>724</v>
      </c>
      <c r="H147" s="4" t="s">
        <v>1514</v>
      </c>
      <c r="I147" s="5"/>
      <c r="J147" s="3"/>
      <c r="K147" s="4" t="str">
        <f t="shared" si="20"/>
        <v>&lt;tr&gt;&lt;td&gt;Curup&lt;/td&gt;</v>
      </c>
      <c r="L147" s="4" t="str">
        <f t="shared" ref="L147:L210" si="23">$K$1&amp;C147&amp;$L$1</f>
        <v>&lt;td&gt;Queen Service&lt;/td&gt;</v>
      </c>
      <c r="M147" s="4" t="str">
        <f t="shared" ref="M147:M210" si="24">$K$1&amp;D147&amp;$L$1</f>
        <v>&lt;td&gt;0812-78548523&lt;/td&gt;</v>
      </c>
      <c r="N147" s="4" t="str">
        <f t="shared" ref="N147:N210" si="25">$K$1&amp;E147&amp;$L$1</f>
        <v>&lt;td&gt;&lt;/td&gt;</v>
      </c>
      <c r="O147" s="4" t="str">
        <f t="shared" ref="O147:O210" si="26">$K$1&amp;F147&amp;$L$1</f>
        <v>&lt;td&gt;Jln. Mh Thamrin Rt/Rw 03/01 Kel.Air Rambai Curup Rejang Lebong&lt;/td&gt;</v>
      </c>
      <c r="P147" s="4" t="str">
        <f t="shared" ref="P147:P210" si="27">$K$1&amp;G147&amp;$L$1</f>
        <v>&lt;td&gt;Erwin Bulhaj&lt;/td&gt;</v>
      </c>
      <c r="Q147" s="4" t="str">
        <f t="shared" si="21"/>
        <v>&lt;td&gt;&lt;align="center"&gt;Aktif&lt;/align&gt;&lt;/td&gt;&lt;/tr&gt;</v>
      </c>
      <c r="R147" s="4" t="str">
        <f t="shared" si="19"/>
        <v>&lt;td&gt;&lt;/td&gt;&lt;/tr&gt;</v>
      </c>
      <c r="U147" s="4" t="str">
        <f t="shared" si="22"/>
        <v>&lt;tr&gt;&lt;td&gt;Curup&lt;/td&gt;&lt;td&gt;Queen Service&lt;/td&gt;&lt;td&gt;0812-78548523&lt;/td&gt;&lt;td&gt;&lt;/td&gt;&lt;td&gt;Jln. Mh Thamrin Rt/Rw 03/01 Kel.Air Rambai Curup Rejang Lebong&lt;/td&gt;&lt;td&gt;Erwin Bulhaj&lt;/td&gt;&lt;td&gt;&lt;align="center"&gt;Aktif&lt;/align&gt;&lt;/td&gt;&lt;/tr&gt;</v>
      </c>
    </row>
    <row r="148" spans="1:21" s="4" customFormat="1" x14ac:dyDescent="0.3">
      <c r="A148" s="4" t="s">
        <v>17</v>
      </c>
      <c r="B148" s="4" t="s">
        <v>725</v>
      </c>
      <c r="C148" s="4" t="s">
        <v>726</v>
      </c>
      <c r="D148" s="4" t="s">
        <v>727</v>
      </c>
      <c r="F148" s="4" t="s">
        <v>728</v>
      </c>
      <c r="G148" s="4" t="s">
        <v>729</v>
      </c>
      <c r="H148" s="4" t="s">
        <v>1514</v>
      </c>
      <c r="I148" s="5"/>
      <c r="J148" s="3"/>
      <c r="K148" s="4" t="str">
        <f t="shared" si="20"/>
        <v>&lt;tr&gt;&lt;td&gt;Banyuasin&lt;/td&gt;</v>
      </c>
      <c r="L148" s="4" t="str">
        <f t="shared" si="23"/>
        <v>&lt;td&gt;Maju Bersama&lt;/td&gt;</v>
      </c>
      <c r="M148" s="4" t="str">
        <f t="shared" si="24"/>
        <v>&lt;td&gt;0812-7300216&lt;/td&gt;</v>
      </c>
      <c r="N148" s="4" t="str">
        <f t="shared" si="25"/>
        <v>&lt;td&gt;&lt;/td&gt;</v>
      </c>
      <c r="O148" s="4" t="str">
        <f t="shared" si="26"/>
        <v>&lt;td&gt;Jl. Gurun Harun Km,14 Kel.Tanah Mas Kec.Talang Kelapa Kab.Banyuasin Palembang,&lt;/td&gt;</v>
      </c>
      <c r="P148" s="4" t="str">
        <f t="shared" si="27"/>
        <v>&lt;td&gt;Ivan Suryadi&lt;/td&gt;</v>
      </c>
      <c r="Q148" s="4" t="str">
        <f t="shared" si="21"/>
        <v>&lt;td&gt;&lt;align="center"&gt;Aktif&lt;/align&gt;&lt;/td&gt;&lt;/tr&gt;</v>
      </c>
      <c r="R148" s="4" t="str">
        <f t="shared" si="19"/>
        <v>&lt;td&gt;&lt;/td&gt;&lt;/tr&gt;</v>
      </c>
      <c r="U148" s="4" t="str">
        <f t="shared" si="22"/>
        <v>&lt;tr&gt;&lt;td&gt;Banyuasin&lt;/td&gt;&lt;td&gt;Maju Bersama&lt;/td&gt;&lt;td&gt;0812-7300216&lt;/td&gt;&lt;td&gt;&lt;/td&gt;&lt;td&gt;Jl. Gurun Harun Km,14 Kel.Tanah Mas Kec.Talang Kelapa Kab.Banyuasin Palembang,&lt;/td&gt;&lt;td&gt;Ivan Suryadi&lt;/td&gt;&lt;td&gt;&lt;align="center"&gt;Aktif&lt;/align&gt;&lt;/td&gt;&lt;/tr&gt;</v>
      </c>
    </row>
    <row r="149" spans="1:21" s="4" customFormat="1" x14ac:dyDescent="0.3">
      <c r="A149" s="4" t="s">
        <v>17</v>
      </c>
      <c r="B149" s="4" t="s">
        <v>730</v>
      </c>
      <c r="C149" s="4" t="s">
        <v>731</v>
      </c>
      <c r="D149" s="4" t="s">
        <v>732</v>
      </c>
      <c r="F149" s="4" t="s">
        <v>733</v>
      </c>
      <c r="G149" s="4" t="s">
        <v>734</v>
      </c>
      <c r="H149" s="4" t="s">
        <v>1514</v>
      </c>
      <c r="I149" s="5"/>
      <c r="J149" s="3"/>
      <c r="K149" s="4" t="str">
        <f t="shared" si="20"/>
        <v>&lt;tr&gt;&lt;td&gt;Bengkulu Selatan&lt;/td&gt;</v>
      </c>
      <c r="L149" s="4" t="str">
        <f t="shared" si="23"/>
        <v>&lt;td&gt;Jantasonic Service&lt;/td&gt;</v>
      </c>
      <c r="M149" s="4" t="str">
        <f t="shared" si="24"/>
        <v>&lt;td&gt;0813-77628848&lt;/td&gt;</v>
      </c>
      <c r="N149" s="4" t="str">
        <f t="shared" si="25"/>
        <v>&lt;td&gt;&lt;/td&gt;</v>
      </c>
      <c r="O149" s="4" t="str">
        <f t="shared" si="26"/>
        <v>&lt;td&gt;Jl. Kolonel Berlian No. 24, Manna Bengkulu Selatan, Bengkulu&lt;/td&gt;</v>
      </c>
      <c r="P149" s="4" t="str">
        <f t="shared" si="27"/>
        <v>&lt;td&gt;Jangongo Tamba&lt;/td&gt;</v>
      </c>
      <c r="Q149" s="4" t="str">
        <f t="shared" si="21"/>
        <v>&lt;td&gt;&lt;align="center"&gt;Aktif&lt;/align&gt;&lt;/td&gt;&lt;/tr&gt;</v>
      </c>
      <c r="R149" s="4" t="str">
        <f t="shared" si="19"/>
        <v>&lt;td&gt;&lt;/td&gt;&lt;/tr&gt;</v>
      </c>
      <c r="U149" s="4" t="str">
        <f t="shared" si="22"/>
        <v>&lt;tr&gt;&lt;td&gt;Bengkulu Selatan&lt;/td&gt;&lt;td&gt;Jantasonic Service&lt;/td&gt;&lt;td&gt;0813-77628848&lt;/td&gt;&lt;td&gt;&lt;/td&gt;&lt;td&gt;Jl. Kolonel Berlian No. 24, Manna Bengkulu Selatan, Bengkulu&lt;/td&gt;&lt;td&gt;Jangongo Tamba&lt;/td&gt;&lt;td&gt;&lt;align="center"&gt;Aktif&lt;/align&gt;&lt;/td&gt;&lt;/tr&gt;</v>
      </c>
    </row>
    <row r="150" spans="1:21" s="4" customFormat="1" x14ac:dyDescent="0.3">
      <c r="A150" s="4" t="s">
        <v>735</v>
      </c>
      <c r="B150" s="4" t="s">
        <v>736</v>
      </c>
      <c r="C150" s="4" t="s">
        <v>737</v>
      </c>
      <c r="D150" s="4" t="s">
        <v>738</v>
      </c>
      <c r="F150" s="4" t="s">
        <v>739</v>
      </c>
      <c r="G150" s="4" t="s">
        <v>740</v>
      </c>
      <c r="H150" s="4" t="s">
        <v>1514</v>
      </c>
      <c r="I150" s="5"/>
      <c r="J150" s="3"/>
      <c r="K150" s="4" t="str">
        <f t="shared" si="20"/>
        <v>&lt;tr&gt;&lt;td&gt;Pasaman&lt;/td&gt;</v>
      </c>
      <c r="L150" s="4" t="str">
        <f t="shared" si="23"/>
        <v>&lt;td&gt;Agung Jaya Group&lt;/td&gt;</v>
      </c>
      <c r="M150" s="4" t="str">
        <f t="shared" si="24"/>
        <v>&lt;td&gt;0812-67128500&lt;/td&gt;</v>
      </c>
      <c r="N150" s="4" t="str">
        <f t="shared" si="25"/>
        <v>&lt;td&gt;&lt;/td&gt;</v>
      </c>
      <c r="O150" s="4" t="str">
        <f t="shared" si="26"/>
        <v>&lt;td&gt;Jl. Wisma Indah Vi Blok I  No. 6, Kalumbuk Pasaman&lt;/td&gt;</v>
      </c>
      <c r="P150" s="4" t="str">
        <f t="shared" si="27"/>
        <v>&lt;td&gt;Zalimardi&lt;/td&gt;</v>
      </c>
      <c r="Q150" s="4" t="str">
        <f t="shared" si="21"/>
        <v>&lt;td&gt;&lt;align="center"&gt;Aktif&lt;/align&gt;&lt;/td&gt;&lt;/tr&gt;</v>
      </c>
      <c r="R150" s="4" t="str">
        <f t="shared" si="19"/>
        <v>&lt;td&gt;&lt;/td&gt;&lt;/tr&gt;</v>
      </c>
      <c r="U150" s="4" t="str">
        <f t="shared" si="22"/>
        <v>&lt;tr&gt;&lt;td&gt;Pasaman&lt;/td&gt;&lt;td&gt;Agung Jaya Group&lt;/td&gt;&lt;td&gt;0812-67128500&lt;/td&gt;&lt;td&gt;&lt;/td&gt;&lt;td&gt;Jl. Wisma Indah Vi Blok I  No. 6, Kalumbuk Pasaman&lt;/td&gt;&lt;td&gt;Zalimardi&lt;/td&gt;&lt;td&gt;&lt;align="center"&gt;Aktif&lt;/align&gt;&lt;/td&gt;&lt;/tr&gt;</v>
      </c>
    </row>
    <row r="151" spans="1:21" s="4" customFormat="1" x14ac:dyDescent="0.3">
      <c r="A151" s="4" t="s">
        <v>17</v>
      </c>
      <c r="B151" s="4" t="s">
        <v>741</v>
      </c>
      <c r="C151" s="4" t="s">
        <v>742</v>
      </c>
      <c r="D151" s="4" t="s">
        <v>743</v>
      </c>
      <c r="F151" s="4" t="s">
        <v>744</v>
      </c>
      <c r="G151" s="4" t="s">
        <v>745</v>
      </c>
      <c r="H151" s="4" t="s">
        <v>1514</v>
      </c>
      <c r="I151" s="5"/>
      <c r="J151" s="3"/>
      <c r="K151" s="4" t="str">
        <f t="shared" si="20"/>
        <v>&lt;tr&gt;&lt;td&gt;Painan&lt;/td&gt;</v>
      </c>
      <c r="L151" s="4" t="str">
        <f t="shared" si="23"/>
        <v>&lt;td&gt;All Electronic&lt;/td&gt;</v>
      </c>
      <c r="M151" s="4" t="str">
        <f t="shared" si="24"/>
        <v>&lt;td&gt;0756-7007371&lt;/td&gt;</v>
      </c>
      <c r="N151" s="4" t="str">
        <f t="shared" si="25"/>
        <v>&lt;td&gt;&lt;/td&gt;</v>
      </c>
      <c r="O151" s="4" t="str">
        <f t="shared" si="26"/>
        <v>&lt;td&gt;Perumahan Bumi Sago Damai Blok B-6 Sago Painan, Depan Smk N Kelautan &lt;/td&gt;</v>
      </c>
      <c r="P151" s="4" t="str">
        <f t="shared" si="27"/>
        <v>&lt;td&gt;All Ikhlas&lt;/td&gt;</v>
      </c>
      <c r="Q151" s="4" t="str">
        <f t="shared" si="21"/>
        <v>&lt;td&gt;&lt;align="center"&gt;Aktif&lt;/align&gt;&lt;/td&gt;&lt;/tr&gt;</v>
      </c>
      <c r="R151" s="4" t="str">
        <f t="shared" si="19"/>
        <v>&lt;td&gt;&lt;/td&gt;&lt;/tr&gt;</v>
      </c>
      <c r="U151" s="4" t="str">
        <f t="shared" si="22"/>
        <v>&lt;tr&gt;&lt;td&gt;Painan&lt;/td&gt;&lt;td&gt;All Electronic&lt;/td&gt;&lt;td&gt;0756-7007371&lt;/td&gt;&lt;td&gt;&lt;/td&gt;&lt;td&gt;Perumahan Bumi Sago Damai Blok B-6 Sago Painan, Depan Smk N Kelautan &lt;/td&gt;&lt;td&gt;All Ikhlas&lt;/td&gt;&lt;td&gt;&lt;align="center"&gt;Aktif&lt;/align&gt;&lt;/td&gt;&lt;/tr&gt;</v>
      </c>
    </row>
    <row r="152" spans="1:21" s="4" customFormat="1" x14ac:dyDescent="0.3">
      <c r="A152" s="4" t="s">
        <v>17</v>
      </c>
      <c r="B152" s="4" t="s">
        <v>746</v>
      </c>
      <c r="C152" s="4" t="s">
        <v>742</v>
      </c>
      <c r="D152" s="4" t="s">
        <v>743</v>
      </c>
      <c r="F152" s="4" t="s">
        <v>747</v>
      </c>
      <c r="G152" s="4" t="s">
        <v>745</v>
      </c>
      <c r="H152" s="4" t="s">
        <v>1514</v>
      </c>
      <c r="I152" s="5"/>
      <c r="J152" s="3"/>
      <c r="K152" s="4" t="str">
        <f t="shared" si="20"/>
        <v>&lt;tr&gt;&lt;td&gt;Kambang&lt;/td&gt;</v>
      </c>
      <c r="L152" s="4" t="str">
        <f t="shared" si="23"/>
        <v>&lt;td&gt;All Electronic&lt;/td&gt;</v>
      </c>
      <c r="M152" s="4" t="str">
        <f t="shared" si="24"/>
        <v>&lt;td&gt;0756-7007371&lt;/td&gt;</v>
      </c>
      <c r="N152" s="4" t="str">
        <f t="shared" si="25"/>
        <v>&lt;td&gt;&lt;/td&gt;</v>
      </c>
      <c r="O152" s="4" t="str">
        <f t="shared" si="26"/>
        <v>&lt;td&gt;Jl. Raya Kambang, Kec. Lengayang ( Samping Polsek )&lt;/td&gt;</v>
      </c>
      <c r="P152" s="4" t="str">
        <f t="shared" si="27"/>
        <v>&lt;td&gt;All Ikhlas&lt;/td&gt;</v>
      </c>
      <c r="Q152" s="4" t="str">
        <f t="shared" si="21"/>
        <v>&lt;td&gt;&lt;align="center"&gt;Aktif&lt;/align&gt;&lt;/td&gt;&lt;/tr&gt;</v>
      </c>
      <c r="R152" s="4" t="str">
        <f t="shared" si="19"/>
        <v>&lt;td&gt;&lt;/td&gt;&lt;/tr&gt;</v>
      </c>
      <c r="U152" s="4" t="str">
        <f t="shared" si="22"/>
        <v>&lt;tr&gt;&lt;td&gt;Kambang&lt;/td&gt;&lt;td&gt;All Electronic&lt;/td&gt;&lt;td&gt;0756-7007371&lt;/td&gt;&lt;td&gt;&lt;/td&gt;&lt;td&gt;Jl. Raya Kambang, Kec. Lengayang ( Samping Polsek )&lt;/td&gt;&lt;td&gt;All Ikhlas&lt;/td&gt;&lt;td&gt;&lt;align="center"&gt;Aktif&lt;/align&gt;&lt;/td&gt;&lt;/tr&gt;</v>
      </c>
    </row>
    <row r="153" spans="1:21" s="4" customFormat="1" x14ac:dyDescent="0.3">
      <c r="A153" s="4" t="s">
        <v>17</v>
      </c>
      <c r="B153" s="4" t="s">
        <v>748</v>
      </c>
      <c r="C153" s="4" t="s">
        <v>749</v>
      </c>
      <c r="D153" s="4" t="s">
        <v>750</v>
      </c>
      <c r="E153" s="4" t="s">
        <v>751</v>
      </c>
      <c r="F153" s="4" t="s">
        <v>752</v>
      </c>
      <c r="G153" s="4" t="s">
        <v>753</v>
      </c>
      <c r="H153" s="4" t="s">
        <v>1514</v>
      </c>
      <c r="I153" s="5"/>
      <c r="J153" s="3"/>
      <c r="K153" s="4" t="str">
        <f t="shared" si="20"/>
        <v>&lt;tr&gt;&lt;td&gt;Lubuk Basung&lt;/td&gt;</v>
      </c>
      <c r="L153" s="4" t="str">
        <f t="shared" si="23"/>
        <v>&lt;td&gt;Cool Service&lt;/td&gt;</v>
      </c>
      <c r="M153" s="4" t="str">
        <f t="shared" si="24"/>
        <v>&lt;td&gt;0752-66117&lt;/td&gt;</v>
      </c>
      <c r="N153" s="4" t="str">
        <f t="shared" si="25"/>
        <v>&lt;td&gt;0813-63405268&lt;/td&gt;</v>
      </c>
      <c r="O153" s="4" t="str">
        <f t="shared" si="26"/>
        <v>&lt;td&gt;Jl. Gajah Mada No. 324 Lubuk Basung Kab. Agam&lt;/td&gt;</v>
      </c>
      <c r="P153" s="4" t="str">
        <f t="shared" si="27"/>
        <v>&lt;td&gt;Firman P.&lt;/td&gt;</v>
      </c>
      <c r="Q153" s="4" t="str">
        <f t="shared" si="21"/>
        <v>&lt;td&gt;&lt;align="center"&gt;Aktif&lt;/align&gt;&lt;/td&gt;&lt;/tr&gt;</v>
      </c>
      <c r="R153" s="4" t="str">
        <f t="shared" si="19"/>
        <v>&lt;td&gt;&lt;/td&gt;&lt;/tr&gt;</v>
      </c>
      <c r="U153" s="4" t="str">
        <f t="shared" si="22"/>
        <v>&lt;tr&gt;&lt;td&gt;Lubuk Basung&lt;/td&gt;&lt;td&gt;Cool Service&lt;/td&gt;&lt;td&gt;0752-66117&lt;/td&gt;&lt;td&gt;0813-63405268&lt;/td&gt;&lt;td&gt;Jl. Gajah Mada No. 324 Lubuk Basung Kab. Agam&lt;/td&gt;&lt;td&gt;Firman P.&lt;/td&gt;&lt;td&gt;&lt;align="center"&gt;Aktif&lt;/align&gt;&lt;/td&gt;&lt;/tr&gt;</v>
      </c>
    </row>
    <row r="154" spans="1:21" s="4" customFormat="1" x14ac:dyDescent="0.3">
      <c r="A154" s="4" t="s">
        <v>17</v>
      </c>
      <c r="B154" s="4" t="s">
        <v>754</v>
      </c>
      <c r="C154" s="4" t="s">
        <v>755</v>
      </c>
      <c r="D154" s="4" t="s">
        <v>756</v>
      </c>
      <c r="E154" s="4" t="s">
        <v>757</v>
      </c>
      <c r="F154" s="4" t="s">
        <v>758</v>
      </c>
      <c r="G154" s="4" t="s">
        <v>759</v>
      </c>
      <c r="H154" s="4" t="s">
        <v>1515</v>
      </c>
      <c r="I154" s="5"/>
      <c r="J154" s="3"/>
      <c r="K154" s="4" t="str">
        <f t="shared" si="20"/>
        <v>&lt;tr&gt;&lt;td&gt;Bukit Tinggi&lt;/td&gt;</v>
      </c>
      <c r="L154" s="4" t="str">
        <f t="shared" si="23"/>
        <v>&lt;td&gt;Cooler Service&lt;/td&gt;</v>
      </c>
      <c r="M154" s="4" t="str">
        <f t="shared" si="24"/>
        <v>&lt;td&gt;0752-7000501&lt;/td&gt;</v>
      </c>
      <c r="N154" s="4" t="str">
        <f t="shared" si="25"/>
        <v>&lt;td&gt;0813-63377909&lt;/td&gt;</v>
      </c>
      <c r="O154" s="4" t="str">
        <f t="shared" si="26"/>
        <v>&lt;td&gt;Jl. Sudirman No. 1, Bukit Tinggi, Sumatera Barat&lt;/td&gt;</v>
      </c>
      <c r="P154" s="4" t="str">
        <f t="shared" si="27"/>
        <v>&lt;td&gt;Muzhane&lt;/td&gt;</v>
      </c>
      <c r="Q154" s="4" t="str">
        <f t="shared" si="21"/>
        <v>&lt;td&gt;&lt;align="center"&gt;Pasif&lt;/align&gt;&lt;/td&gt;&lt;/tr&gt;</v>
      </c>
      <c r="R154" s="4" t="str">
        <f t="shared" si="19"/>
        <v>&lt;td&gt;&lt;/td&gt;&lt;/tr&gt;</v>
      </c>
      <c r="U154" s="4" t="str">
        <f t="shared" si="22"/>
        <v>&lt;tr&gt;&lt;td&gt;Bukit Tinggi&lt;/td&gt;&lt;td&gt;Cooler Service&lt;/td&gt;&lt;td&gt;0752-7000501&lt;/td&gt;&lt;td&gt;0813-63377909&lt;/td&gt;&lt;td&gt;Jl. Sudirman No. 1, Bukit Tinggi, Sumatera Barat&lt;/td&gt;&lt;td&gt;Muzhane&lt;/td&gt;&lt;td&gt;&lt;align="center"&gt;Pasif&lt;/align&gt;&lt;/td&gt;&lt;/tr&gt;</v>
      </c>
    </row>
    <row r="155" spans="1:21" s="4" customFormat="1" x14ac:dyDescent="0.3">
      <c r="A155" s="4" t="s">
        <v>17</v>
      </c>
      <c r="B155" s="4" t="s">
        <v>760</v>
      </c>
      <c r="C155" s="4" t="s">
        <v>761</v>
      </c>
      <c r="D155" s="4" t="s">
        <v>762</v>
      </c>
      <c r="E155" s="4" t="s">
        <v>763</v>
      </c>
      <c r="F155" s="4" t="s">
        <v>764</v>
      </c>
      <c r="G155" s="4" t="s">
        <v>765</v>
      </c>
      <c r="H155" s="4" t="s">
        <v>1514</v>
      </c>
      <c r="I155" s="5"/>
      <c r="J155" s="3"/>
      <c r="K155" s="4" t="str">
        <f t="shared" si="20"/>
        <v>&lt;tr&gt;&lt;td&gt;Pariaman&lt;/td&gt;</v>
      </c>
      <c r="L155" s="4" t="str">
        <f t="shared" si="23"/>
        <v>&lt;td&gt;Kiyoko Service&lt;/td&gt;</v>
      </c>
      <c r="M155" s="4" t="str">
        <f t="shared" si="24"/>
        <v>&lt;td&gt;0751-93572&lt;br&gt;0813-63364482&lt;/td&gt;</v>
      </c>
      <c r="N155" s="4" t="str">
        <f t="shared" si="25"/>
        <v>&lt;td&gt;0821-69774216&lt;/td&gt;</v>
      </c>
      <c r="O155" s="4" t="str">
        <f t="shared" si="26"/>
        <v>&lt;td&gt;Jl. Imam Bonjol No. 106, Desa Bungo Tanjung Kec. Pariaman&lt;/td&gt;</v>
      </c>
      <c r="P155" s="4" t="str">
        <f t="shared" si="27"/>
        <v>&lt;td&gt;Alimin Amir&lt;/td&gt;</v>
      </c>
      <c r="Q155" s="4" t="str">
        <f t="shared" si="21"/>
        <v>&lt;td&gt;&lt;align="center"&gt;Aktif&lt;/align&gt;&lt;/td&gt;&lt;/tr&gt;</v>
      </c>
      <c r="R155" s="4" t="str">
        <f t="shared" si="19"/>
        <v>&lt;td&gt;&lt;/td&gt;&lt;/tr&gt;</v>
      </c>
      <c r="U155" s="4" t="str">
        <f t="shared" si="22"/>
        <v>&lt;tr&gt;&lt;td&gt;Pariaman&lt;/td&gt;&lt;td&gt;Kiyoko Service&lt;/td&gt;&lt;td&gt;0751-93572&lt;br&gt;0813-63364482&lt;/td&gt;&lt;td&gt;0821-69774216&lt;/td&gt;&lt;td&gt;Jl. Imam Bonjol No. 106, Desa Bungo Tanjung Kec. Pariaman&lt;/td&gt;&lt;td&gt;Alimin Amir&lt;/td&gt;&lt;td&gt;&lt;align="center"&gt;Aktif&lt;/align&gt;&lt;/td&gt;&lt;/tr&gt;</v>
      </c>
    </row>
    <row r="156" spans="1:21" s="4" customFormat="1" x14ac:dyDescent="0.3">
      <c r="A156" s="4" t="s">
        <v>17</v>
      </c>
      <c r="B156" s="4" t="s">
        <v>766</v>
      </c>
      <c r="C156" s="4" t="s">
        <v>767</v>
      </c>
      <c r="D156" s="4" t="s">
        <v>768</v>
      </c>
      <c r="F156" s="4" t="s">
        <v>769</v>
      </c>
      <c r="G156" s="4" t="s">
        <v>770</v>
      </c>
      <c r="H156" s="4" t="s">
        <v>1514</v>
      </c>
      <c r="I156" s="5"/>
      <c r="J156" s="3"/>
      <c r="K156" s="4" t="str">
        <f t="shared" si="20"/>
        <v>&lt;tr&gt;&lt;td&gt;Solok&lt;/td&gt;</v>
      </c>
      <c r="L156" s="4" t="str">
        <f t="shared" si="23"/>
        <v>&lt;td&gt;CV. Mitra&lt;/td&gt;</v>
      </c>
      <c r="M156" s="4" t="str">
        <f t="shared" si="24"/>
        <v>&lt;td&gt;0852-71830800&lt;/td&gt;</v>
      </c>
      <c r="N156" s="4" t="str">
        <f t="shared" si="25"/>
        <v>&lt;td&gt;&lt;/td&gt;</v>
      </c>
      <c r="O156" s="4" t="str">
        <f t="shared" si="26"/>
        <v>&lt;td&gt;Jl. Drs. Kolonel Zahlul Sultan Kebesaran No 41, Simpang Rumbio Solok&lt;/td&gt;</v>
      </c>
      <c r="P156" s="4" t="str">
        <f t="shared" si="27"/>
        <v>&lt;td&gt;Wardiyanto&lt;/td&gt;</v>
      </c>
      <c r="Q156" s="4" t="str">
        <f t="shared" si="21"/>
        <v>&lt;td&gt;&lt;align="center"&gt;Aktif&lt;/align&gt;&lt;/td&gt;&lt;/tr&gt;</v>
      </c>
      <c r="R156" s="4" t="str">
        <f t="shared" si="19"/>
        <v>&lt;td&gt;&lt;/td&gt;&lt;/tr&gt;</v>
      </c>
      <c r="U156" s="4" t="str">
        <f t="shared" si="22"/>
        <v>&lt;tr&gt;&lt;td&gt;Solok&lt;/td&gt;&lt;td&gt;CV. Mitra&lt;/td&gt;&lt;td&gt;0852-71830800&lt;/td&gt;&lt;td&gt;&lt;/td&gt;&lt;td&gt;Jl. Drs. Kolonel Zahlul Sultan Kebesaran No 41, Simpang Rumbio Solok&lt;/td&gt;&lt;td&gt;Wardiyanto&lt;/td&gt;&lt;td&gt;&lt;align="center"&gt;Aktif&lt;/align&gt;&lt;/td&gt;&lt;/tr&gt;</v>
      </c>
    </row>
    <row r="157" spans="1:21" s="47" customFormat="1" x14ac:dyDescent="0.3">
      <c r="A157" s="4" t="s">
        <v>17</v>
      </c>
      <c r="B157" s="4" t="s">
        <v>771</v>
      </c>
      <c r="C157" s="4" t="s">
        <v>772</v>
      </c>
      <c r="D157" s="4" t="s">
        <v>773</v>
      </c>
      <c r="E157" s="4"/>
      <c r="F157" s="4" t="s">
        <v>774</v>
      </c>
      <c r="G157" s="4" t="s">
        <v>775</v>
      </c>
      <c r="H157" s="4" t="s">
        <v>1514</v>
      </c>
      <c r="I157" s="5"/>
      <c r="J157" s="7"/>
      <c r="K157" s="4" t="str">
        <f t="shared" si="20"/>
        <v>&lt;tr&gt;&lt;td&gt;Padang  &lt;/td&gt;</v>
      </c>
      <c r="L157" s="4" t="str">
        <f t="shared" si="23"/>
        <v>&lt;td&gt;CV. Sentra Elektronik&lt;/td&gt;</v>
      </c>
      <c r="M157" s="4" t="str">
        <f t="shared" si="24"/>
        <v>&lt;td&gt;0751-9927390&lt;/td&gt;</v>
      </c>
      <c r="N157" s="4" t="str">
        <f t="shared" si="25"/>
        <v>&lt;td&gt;&lt;/td&gt;</v>
      </c>
      <c r="O157" s="4" t="str">
        <f t="shared" si="26"/>
        <v>&lt;td&gt;Jl. Jhoni Anwar No. 56 A-B, Padang&lt;/td&gt;</v>
      </c>
      <c r="P157" s="4" t="str">
        <f t="shared" si="27"/>
        <v>&lt;td&gt;Zainal &lt;/td&gt;</v>
      </c>
      <c r="Q157" s="4" t="str">
        <f t="shared" si="21"/>
        <v>&lt;td&gt;&lt;align="center"&gt;Aktif&lt;/align&gt;&lt;/td&gt;&lt;/tr&gt;</v>
      </c>
      <c r="R157" s="4" t="str">
        <f t="shared" si="19"/>
        <v>&lt;td&gt;&lt;/td&gt;&lt;/tr&gt;</v>
      </c>
      <c r="U157" s="4" t="str">
        <f t="shared" si="22"/>
        <v>&lt;tr&gt;&lt;td&gt;Padang  &lt;/td&gt;&lt;td&gt;CV. Sentra Elektronik&lt;/td&gt;&lt;td&gt;0751-9927390&lt;/td&gt;&lt;td&gt;&lt;/td&gt;&lt;td&gt;Jl. Jhoni Anwar No. 56 A-B, Padang&lt;/td&gt;&lt;td&gt;Zainal &lt;/td&gt;&lt;td&gt;&lt;align="center"&gt;Aktif&lt;/align&gt;&lt;/td&gt;&lt;/tr&gt;</v>
      </c>
    </row>
    <row r="158" spans="1:21" s="4" customFormat="1" x14ac:dyDescent="0.3">
      <c r="A158" s="4" t="s">
        <v>17</v>
      </c>
      <c r="B158" s="4" t="s">
        <v>735</v>
      </c>
      <c r="C158" s="4" t="s">
        <v>776</v>
      </c>
      <c r="D158" s="4" t="s">
        <v>777</v>
      </c>
      <c r="F158" s="4" t="s">
        <v>778</v>
      </c>
      <c r="G158" s="4" t="s">
        <v>779</v>
      </c>
      <c r="H158" s="4" t="s">
        <v>1514</v>
      </c>
      <c r="I158" s="5"/>
      <c r="J158" s="3"/>
      <c r="K158" s="4" t="str">
        <f t="shared" si="20"/>
        <v>&lt;tr&gt;&lt;td&gt;Padang&lt;/td&gt;</v>
      </c>
      <c r="L158" s="4" t="str">
        <f t="shared" si="23"/>
        <v>&lt;td&gt;CV.Fajar Service&lt;/td&gt;</v>
      </c>
      <c r="M158" s="4" t="str">
        <f t="shared" si="24"/>
        <v>&lt;td&gt;0813-63389674&lt;/td&gt;</v>
      </c>
      <c r="N158" s="4" t="str">
        <f t="shared" si="25"/>
        <v>&lt;td&gt;&lt;/td&gt;</v>
      </c>
      <c r="O158" s="4" t="str">
        <f t="shared" si="26"/>
        <v>&lt;td&gt;Jl. Beringin No 84 Rt02 Rw01 Kel. Banuaran  Kec.Lb Begalung Padang&lt;/td&gt;</v>
      </c>
      <c r="P158" s="4" t="str">
        <f t="shared" si="27"/>
        <v>&lt;td&gt;Mardoni&lt;/td&gt;</v>
      </c>
      <c r="Q158" s="4" t="str">
        <f t="shared" si="21"/>
        <v>&lt;td&gt;&lt;align="center"&gt;Aktif&lt;/align&gt;&lt;/td&gt;&lt;/tr&gt;</v>
      </c>
      <c r="R158" s="4" t="str">
        <f t="shared" si="19"/>
        <v>&lt;td&gt;&lt;/td&gt;&lt;/tr&gt;</v>
      </c>
      <c r="U158" s="4" t="str">
        <f t="shared" si="22"/>
        <v>&lt;tr&gt;&lt;td&gt;Padang&lt;/td&gt;&lt;td&gt;CV.Fajar Service&lt;/td&gt;&lt;td&gt;0813-63389674&lt;/td&gt;&lt;td&gt;&lt;/td&gt;&lt;td&gt;Jl. Beringin No 84 Rt02 Rw01 Kel. Banuaran  Kec.Lb Begalung Padang&lt;/td&gt;&lt;td&gt;Mardoni&lt;/td&gt;&lt;td&gt;&lt;align="center"&gt;Aktif&lt;/align&gt;&lt;/td&gt;&lt;/tr&gt;</v>
      </c>
    </row>
    <row r="159" spans="1:21" s="4" customFormat="1" x14ac:dyDescent="0.3">
      <c r="A159" s="4" t="s">
        <v>17</v>
      </c>
      <c r="B159" s="4" t="s">
        <v>735</v>
      </c>
      <c r="C159" s="4" t="s">
        <v>780</v>
      </c>
      <c r="D159" s="4" t="s">
        <v>781</v>
      </c>
      <c r="F159" s="4" t="s">
        <v>782</v>
      </c>
      <c r="G159" s="4" t="s">
        <v>783</v>
      </c>
      <c r="H159" s="4" t="s">
        <v>1514</v>
      </c>
      <c r="I159" s="5"/>
      <c r="J159" s="3"/>
      <c r="K159" s="4" t="str">
        <f t="shared" si="20"/>
        <v>&lt;tr&gt;&lt;td&gt;Padang&lt;/td&gt;</v>
      </c>
      <c r="L159" s="4" t="str">
        <f t="shared" si="23"/>
        <v>&lt;td&gt;CV. Bintang Mulia&lt;/td&gt;</v>
      </c>
      <c r="M159" s="4" t="str">
        <f t="shared" si="24"/>
        <v>&lt;td&gt;0852-63313903&lt;/td&gt;</v>
      </c>
      <c r="N159" s="4" t="str">
        <f t="shared" si="25"/>
        <v>&lt;td&gt;&lt;/td&gt;</v>
      </c>
      <c r="O159" s="4" t="str">
        <f t="shared" si="26"/>
        <v>&lt;td&gt;Jl. Panjaitan Koto Branjak, Nagari Baringin, Kec Lima Kaum, Batu Sangkar, Sumatera Barat&lt;/td&gt;</v>
      </c>
      <c r="P159" s="4" t="str">
        <f t="shared" si="27"/>
        <v>&lt;td&gt;Harlim Putra&lt;/td&gt;</v>
      </c>
      <c r="Q159" s="4" t="str">
        <f t="shared" si="21"/>
        <v>&lt;td&gt;&lt;align="center"&gt;Aktif&lt;/align&gt;&lt;/td&gt;&lt;/tr&gt;</v>
      </c>
      <c r="R159" s="4" t="str">
        <f t="shared" si="19"/>
        <v>&lt;td&gt;&lt;/td&gt;&lt;/tr&gt;</v>
      </c>
      <c r="U159" s="4" t="str">
        <f t="shared" si="22"/>
        <v>&lt;tr&gt;&lt;td&gt;Padang&lt;/td&gt;&lt;td&gt;CV. Bintang Mulia&lt;/td&gt;&lt;td&gt;0852-63313903&lt;/td&gt;&lt;td&gt;&lt;/td&gt;&lt;td&gt;Jl. Panjaitan Koto Branjak, Nagari Baringin, Kec Lima Kaum, Batu Sangkar, Sumatera Barat&lt;/td&gt;&lt;td&gt;Harlim Putra&lt;/td&gt;&lt;td&gt;&lt;align="center"&gt;Aktif&lt;/align&gt;&lt;/td&gt;&lt;/tr&gt;</v>
      </c>
    </row>
    <row r="160" spans="1:21" s="4" customFormat="1" x14ac:dyDescent="0.3">
      <c r="A160" s="4" t="s">
        <v>784</v>
      </c>
      <c r="B160" s="4" t="s">
        <v>785</v>
      </c>
      <c r="C160" s="4" t="s">
        <v>786</v>
      </c>
      <c r="D160" s="4" t="s">
        <v>787</v>
      </c>
      <c r="F160" s="4" t="s">
        <v>788</v>
      </c>
      <c r="G160" s="4" t="s">
        <v>789</v>
      </c>
      <c r="H160" s="4" t="s">
        <v>1518</v>
      </c>
      <c r="I160" s="5"/>
      <c r="J160" s="3"/>
      <c r="K160" s="4" t="str">
        <f t="shared" si="20"/>
        <v>&lt;tr&gt;&lt;td&gt;Bengkalis&lt;/td&gt;</v>
      </c>
      <c r="L160" s="4" t="str">
        <f t="shared" si="23"/>
        <v>&lt;td&gt;Akindo Jaya&lt;/td&gt;</v>
      </c>
      <c r="M160" s="4" t="str">
        <f t="shared" si="24"/>
        <v>&lt;td&gt;0766-21239&lt;/td&gt;</v>
      </c>
      <c r="N160" s="4" t="str">
        <f t="shared" si="25"/>
        <v>&lt;td&gt;&lt;/td&gt;</v>
      </c>
      <c r="O160" s="4" t="str">
        <f t="shared" si="26"/>
        <v>&lt;td&gt;Jl Diponegoro No. 08 Rt 1 / 1 Kel. Bengkalis&lt;/td&gt;</v>
      </c>
      <c r="P160" s="4" t="str">
        <f t="shared" si="27"/>
        <v>&lt;td&gt;Erick H&lt;/td&gt;</v>
      </c>
      <c r="Q160" s="4" t="str">
        <f t="shared" si="21"/>
        <v>&lt;td&gt;&lt;align="center"&gt;&lt;font color="red"&gt;Tidak Aktif&lt;/font&gt;&lt;/align&gt;&lt;/td&gt;&lt;/tr&gt;</v>
      </c>
      <c r="R160" s="4" t="str">
        <f t="shared" si="19"/>
        <v>&lt;td&gt;&lt;/td&gt;&lt;/tr&gt;</v>
      </c>
      <c r="U160" s="4" t="str">
        <f t="shared" si="22"/>
        <v>&lt;tr&gt;&lt;td&gt;Bengkalis&lt;/td&gt;&lt;td&gt;Akindo Jaya&lt;/td&gt;&lt;td&gt;0766-21239&lt;/td&gt;&lt;td&gt;&lt;/td&gt;&lt;td&gt;Jl Diponegoro No. 08 Rt 1 / 1 Kel. Bengkalis&lt;/td&gt;&lt;td&gt;Erick H&lt;/td&gt;&lt;td&gt;&lt;align="center"&gt;&lt;font color="red"&gt;Tidak Aktif&lt;/font&gt;&lt;/align&gt;&lt;/td&gt;&lt;/tr&gt;</v>
      </c>
    </row>
    <row r="161" spans="1:21" s="4" customFormat="1" x14ac:dyDescent="0.3">
      <c r="A161" s="4" t="s">
        <v>17</v>
      </c>
      <c r="B161" s="4" t="s">
        <v>784</v>
      </c>
      <c r="C161" s="4" t="s">
        <v>767</v>
      </c>
      <c r="F161" s="4" t="s">
        <v>790</v>
      </c>
      <c r="G161" s="4" t="s">
        <v>791</v>
      </c>
      <c r="H161" s="4" t="s">
        <v>1514</v>
      </c>
      <c r="I161" s="5"/>
      <c r="J161" s="3"/>
      <c r="K161" s="4" t="str">
        <f t="shared" si="20"/>
        <v>&lt;tr&gt;&lt;td&gt;Pekanbaru&lt;/td&gt;</v>
      </c>
      <c r="L161" s="4" t="str">
        <f t="shared" si="23"/>
        <v>&lt;td&gt;CV. Mitra&lt;/td&gt;</v>
      </c>
      <c r="M161" s="4" t="str">
        <f t="shared" si="24"/>
        <v>&lt;td&gt;&lt;/td&gt;</v>
      </c>
      <c r="N161" s="4" t="str">
        <f t="shared" si="25"/>
        <v>&lt;td&gt;&lt;/td&gt;</v>
      </c>
      <c r="O161" s="4" t="str">
        <f t="shared" si="26"/>
        <v>&lt;td&gt;Pulau Air No 79 Rt 1 / 2 Parak Laweh Pulau Aie Nan Xx &lt;/td&gt;</v>
      </c>
      <c r="P161" s="4" t="str">
        <f t="shared" si="27"/>
        <v>&lt;td&gt;Herry Hendarmin&lt;/td&gt;</v>
      </c>
      <c r="Q161" s="4" t="str">
        <f t="shared" si="21"/>
        <v>&lt;td&gt;&lt;align="center"&gt;Aktif&lt;/align&gt;&lt;/td&gt;&lt;/tr&gt;</v>
      </c>
      <c r="R161" s="4" t="str">
        <f t="shared" si="19"/>
        <v>&lt;td&gt;&lt;/td&gt;&lt;/tr&gt;</v>
      </c>
      <c r="U161" s="4" t="str">
        <f t="shared" si="22"/>
        <v>&lt;tr&gt;&lt;td&gt;Pekanbaru&lt;/td&gt;&lt;td&gt;CV. Mitra&lt;/td&gt;&lt;td&gt;&lt;/td&gt;&lt;td&gt;&lt;/td&gt;&lt;td&gt;Pulau Air No 79 Rt 1 / 2 Parak Laweh Pulau Aie Nan Xx &lt;/td&gt;&lt;td&gt;Herry Hendarmin&lt;/td&gt;&lt;td&gt;&lt;align="center"&gt;Aktif&lt;/align&gt;&lt;/td&gt;&lt;/tr&gt;</v>
      </c>
    </row>
    <row r="162" spans="1:21" s="4" customFormat="1" x14ac:dyDescent="0.3">
      <c r="A162" s="4" t="s">
        <v>17</v>
      </c>
      <c r="B162" s="4" t="s">
        <v>792</v>
      </c>
      <c r="C162" s="4" t="s">
        <v>793</v>
      </c>
      <c r="D162" s="4" t="s">
        <v>794</v>
      </c>
      <c r="F162" s="4" t="s">
        <v>795</v>
      </c>
      <c r="G162" s="4" t="s">
        <v>796</v>
      </c>
      <c r="H162" s="4" t="s">
        <v>1518</v>
      </c>
      <c r="I162" s="5"/>
      <c r="J162" s="3"/>
      <c r="K162" s="4" t="str">
        <f t="shared" si="20"/>
        <v>&lt;tr&gt;&lt;td&gt;Rumbai&lt;/td&gt;</v>
      </c>
      <c r="L162" s="4" t="str">
        <f t="shared" si="23"/>
        <v>&lt;td&gt;CV. Multi Jasa Tehnik&lt;/td&gt;</v>
      </c>
      <c r="M162" s="4" t="str">
        <f t="shared" si="24"/>
        <v>&lt;td&gt;0813-71815272&lt;/td&gt;</v>
      </c>
      <c r="N162" s="4" t="str">
        <f t="shared" si="25"/>
        <v>&lt;td&gt;&lt;/td&gt;</v>
      </c>
      <c r="O162" s="4" t="str">
        <f t="shared" si="26"/>
        <v>&lt;td&gt;Jl. Cipta Karya Ujung, Pekanbaru&lt;/td&gt;</v>
      </c>
      <c r="P162" s="4" t="str">
        <f t="shared" si="27"/>
        <v>&lt;td&gt;Ranto Pasaribu&lt;/td&gt;</v>
      </c>
      <c r="Q162" s="4" t="str">
        <f t="shared" si="21"/>
        <v>&lt;td&gt;&lt;align="center"&gt;&lt;font color="red"&gt;Tidak Aktif&lt;/font&gt;&lt;/align&gt;&lt;/td&gt;&lt;/tr&gt;</v>
      </c>
      <c r="R162" s="4" t="str">
        <f t="shared" si="19"/>
        <v>&lt;td&gt;&lt;/td&gt;&lt;/tr&gt;</v>
      </c>
      <c r="U162" s="4" t="str">
        <f t="shared" si="22"/>
        <v>&lt;tr&gt;&lt;td&gt;Rumbai&lt;/td&gt;&lt;td&gt;CV. Multi Jasa Tehnik&lt;/td&gt;&lt;td&gt;0813-71815272&lt;/td&gt;&lt;td&gt;&lt;/td&gt;&lt;td&gt;Jl. Cipta Karya Ujung, Pekanbaru&lt;/td&gt;&lt;td&gt;Ranto Pasaribu&lt;/td&gt;&lt;td&gt;&lt;align="center"&gt;&lt;font color="red"&gt;Tidak Aktif&lt;/font&gt;&lt;/align&gt;&lt;/td&gt;&lt;/tr&gt;</v>
      </c>
    </row>
    <row r="163" spans="1:21" s="4" customFormat="1" x14ac:dyDescent="0.3">
      <c r="A163" s="4" t="s">
        <v>17</v>
      </c>
      <c r="B163" s="4" t="s">
        <v>797</v>
      </c>
      <c r="C163" s="4" t="s">
        <v>798</v>
      </c>
      <c r="D163" s="4" t="s">
        <v>799</v>
      </c>
      <c r="E163" s="4" t="s">
        <v>800</v>
      </c>
      <c r="F163" s="4" t="s">
        <v>801</v>
      </c>
      <c r="G163" s="4" t="s">
        <v>802</v>
      </c>
      <c r="H163" s="4" t="s">
        <v>1514</v>
      </c>
      <c r="I163" s="5"/>
      <c r="J163" s="3"/>
      <c r="K163" s="4" t="str">
        <f t="shared" si="20"/>
        <v>&lt;tr&gt;&lt;td&gt;Bangkinang&lt;/td&gt;</v>
      </c>
      <c r="L163" s="4" t="str">
        <f t="shared" si="23"/>
        <v>&lt;td&gt;Freon Service 2&lt;/td&gt;</v>
      </c>
      <c r="M163" s="4" t="str">
        <f t="shared" si="24"/>
        <v>&lt;td&gt;0762-323328&lt;/td&gt;</v>
      </c>
      <c r="N163" s="4" t="str">
        <f t="shared" si="25"/>
        <v>&lt;td&gt;0812-7694954&lt;/td&gt;</v>
      </c>
      <c r="O163" s="4" t="str">
        <f t="shared" si="26"/>
        <v>&lt;td&gt;Jl. Datuk Tabano No. 32, Bangkinang&lt;/td&gt;</v>
      </c>
      <c r="P163" s="4" t="str">
        <f t="shared" si="27"/>
        <v>&lt;td&gt;Edi Ruswandi&lt;/td&gt;</v>
      </c>
      <c r="Q163" s="4" t="str">
        <f t="shared" si="21"/>
        <v>&lt;td&gt;&lt;align="center"&gt;Aktif&lt;/align&gt;&lt;/td&gt;&lt;/tr&gt;</v>
      </c>
      <c r="R163" s="4" t="str">
        <f t="shared" si="19"/>
        <v>&lt;td&gt;&lt;/td&gt;&lt;/tr&gt;</v>
      </c>
      <c r="U163" s="4" t="str">
        <f t="shared" si="22"/>
        <v>&lt;tr&gt;&lt;td&gt;Bangkinang&lt;/td&gt;&lt;td&gt;Freon Service 2&lt;/td&gt;&lt;td&gt;0762-323328&lt;/td&gt;&lt;td&gt;0812-7694954&lt;/td&gt;&lt;td&gt;Jl. Datuk Tabano No. 32, Bangkinang&lt;/td&gt;&lt;td&gt;Edi Ruswandi&lt;/td&gt;&lt;td&gt;&lt;align="center"&gt;Aktif&lt;/align&gt;&lt;/td&gt;&lt;/tr&gt;</v>
      </c>
    </row>
    <row r="164" spans="1:21" s="4" customFormat="1" x14ac:dyDescent="0.3">
      <c r="A164" s="4" t="s">
        <v>17</v>
      </c>
      <c r="B164" s="4" t="s">
        <v>784</v>
      </c>
      <c r="C164" s="4" t="s">
        <v>803</v>
      </c>
      <c r="D164" s="4" t="s">
        <v>804</v>
      </c>
      <c r="F164" s="4" t="s">
        <v>805</v>
      </c>
      <c r="G164" s="4" t="s">
        <v>806</v>
      </c>
      <c r="H164" s="4" t="s">
        <v>1514</v>
      </c>
      <c r="I164" s="5"/>
      <c r="J164" s="3"/>
      <c r="K164" s="4" t="str">
        <f t="shared" si="20"/>
        <v>&lt;tr&gt;&lt;td&gt;Pekanbaru&lt;/td&gt;</v>
      </c>
      <c r="L164" s="4" t="str">
        <f t="shared" si="23"/>
        <v>&lt;td&gt;CV. Mandiri Technic&lt;/td&gt;</v>
      </c>
      <c r="M164" s="4" t="str">
        <f t="shared" si="24"/>
        <v>&lt;td&gt;0761-7006729&lt;/td&gt;</v>
      </c>
      <c r="N164" s="4" t="str">
        <f t="shared" si="25"/>
        <v>&lt;td&gt;&lt;/td&gt;</v>
      </c>
      <c r="O164" s="4" t="str">
        <f t="shared" si="26"/>
        <v>&lt;td&gt;Jl. Al Ikhlas Simpang Tiga No. 24, Pekanbaru&lt;/td&gt;</v>
      </c>
      <c r="P164" s="4" t="str">
        <f t="shared" si="27"/>
        <v>&lt;td&gt;Ade Kurnia&lt;/td&gt;</v>
      </c>
      <c r="Q164" s="4" t="str">
        <f t="shared" si="21"/>
        <v>&lt;td&gt;&lt;align="center"&gt;Aktif&lt;/align&gt;&lt;/td&gt;&lt;/tr&gt;</v>
      </c>
      <c r="R164" s="4" t="str">
        <f t="shared" si="19"/>
        <v>&lt;td&gt;&lt;/td&gt;&lt;/tr&gt;</v>
      </c>
      <c r="U164" s="4" t="str">
        <f t="shared" si="22"/>
        <v>&lt;tr&gt;&lt;td&gt;Pekanbaru&lt;/td&gt;&lt;td&gt;CV. Mandiri Technic&lt;/td&gt;&lt;td&gt;0761-7006729&lt;/td&gt;&lt;td&gt;&lt;/td&gt;&lt;td&gt;Jl. Al Ikhlas Simpang Tiga No. 24, Pekanbaru&lt;/td&gt;&lt;td&gt;Ade Kurnia&lt;/td&gt;&lt;td&gt;&lt;align="center"&gt;Aktif&lt;/align&gt;&lt;/td&gt;&lt;/tr&gt;</v>
      </c>
    </row>
    <row r="165" spans="1:21" s="4" customFormat="1" x14ac:dyDescent="0.3">
      <c r="A165" s="4" t="s">
        <v>17</v>
      </c>
      <c r="B165" s="4" t="s">
        <v>807</v>
      </c>
      <c r="C165" s="4" t="s">
        <v>808</v>
      </c>
      <c r="D165" s="4" t="s">
        <v>809</v>
      </c>
      <c r="F165" s="4" t="s">
        <v>810</v>
      </c>
      <c r="G165" s="4" t="s">
        <v>811</v>
      </c>
      <c r="H165" s="4" t="s">
        <v>1514</v>
      </c>
      <c r="I165" s="5"/>
      <c r="J165" s="3"/>
      <c r="K165" s="4" t="str">
        <f t="shared" si="20"/>
        <v>&lt;tr&gt;&lt;td&gt;Tampan&lt;/td&gt;</v>
      </c>
      <c r="L165" s="4" t="str">
        <f t="shared" si="23"/>
        <v>&lt;td&gt;CV. Aisa Para&lt;/td&gt;</v>
      </c>
      <c r="M165" s="4" t="str">
        <f t="shared" si="24"/>
        <v>&lt;td&gt;0813-71347073&lt;/td&gt;</v>
      </c>
      <c r="N165" s="4" t="str">
        <f t="shared" si="25"/>
        <v>&lt;td&gt;&lt;/td&gt;</v>
      </c>
      <c r="O165" s="4" t="str">
        <f t="shared" si="26"/>
        <v>&lt;td&gt;Perum Mirama Indah Ii Blok D-14 Tuah Karya, Tampan&lt;/td&gt;</v>
      </c>
      <c r="P165" s="4" t="str">
        <f t="shared" si="27"/>
        <v>&lt;td&gt;Muhammad Irsan&lt;/td&gt;</v>
      </c>
      <c r="Q165" s="4" t="str">
        <f t="shared" si="21"/>
        <v>&lt;td&gt;&lt;align="center"&gt;Aktif&lt;/align&gt;&lt;/td&gt;&lt;/tr&gt;</v>
      </c>
      <c r="R165" s="4" t="str">
        <f t="shared" si="19"/>
        <v>&lt;td&gt;&lt;/td&gt;&lt;/tr&gt;</v>
      </c>
      <c r="U165" s="4" t="str">
        <f t="shared" si="22"/>
        <v>&lt;tr&gt;&lt;td&gt;Tampan&lt;/td&gt;&lt;td&gt;CV. Aisa Para&lt;/td&gt;&lt;td&gt;0813-71347073&lt;/td&gt;&lt;td&gt;&lt;/td&gt;&lt;td&gt;Perum Mirama Indah Ii Blok D-14 Tuah Karya, Tampan&lt;/td&gt;&lt;td&gt;Muhammad Irsan&lt;/td&gt;&lt;td&gt;&lt;align="center"&gt;Aktif&lt;/align&gt;&lt;/td&gt;&lt;/tr&gt;</v>
      </c>
    </row>
    <row r="166" spans="1:21" s="4" customFormat="1" x14ac:dyDescent="0.3">
      <c r="A166" s="4" t="s">
        <v>17</v>
      </c>
      <c r="B166" s="4" t="s">
        <v>812</v>
      </c>
      <c r="C166" s="4" t="s">
        <v>813</v>
      </c>
      <c r="D166" s="4" t="s">
        <v>814</v>
      </c>
      <c r="E166" s="4" t="s">
        <v>815</v>
      </c>
      <c r="F166" s="4" t="s">
        <v>816</v>
      </c>
      <c r="G166" s="4" t="s">
        <v>817</v>
      </c>
      <c r="H166" s="4" t="s">
        <v>1518</v>
      </c>
      <c r="I166" s="5"/>
      <c r="J166" s="3"/>
      <c r="K166" s="4" t="str">
        <f t="shared" si="20"/>
        <v>&lt;tr&gt;&lt;td&gt;Ujung Batu&lt;/td&gt;</v>
      </c>
      <c r="L166" s="4" t="str">
        <f t="shared" si="23"/>
        <v>&lt;td&gt;Rul Service&lt;/td&gt;</v>
      </c>
      <c r="M166" s="4" t="str">
        <f t="shared" si="24"/>
        <v>&lt;td&gt;0762-7363440&lt;/td&gt;</v>
      </c>
      <c r="N166" s="4" t="str">
        <f t="shared" si="25"/>
        <v>&lt;td&gt;0813-78281400&lt;/td&gt;</v>
      </c>
      <c r="O166" s="4" t="str">
        <f t="shared" si="26"/>
        <v>&lt;td&gt;Jl. Petakur Bawah, Suka Damai, Ujung Batu - Rokan Hulu, Riau&lt;/td&gt;</v>
      </c>
      <c r="P166" s="4" t="str">
        <f t="shared" si="27"/>
        <v>&lt;td&gt;Nasrul&lt;/td&gt;</v>
      </c>
      <c r="Q166" s="4" t="str">
        <f t="shared" si="21"/>
        <v>&lt;td&gt;&lt;align="center"&gt;&lt;font color="red"&gt;Tidak Aktif&lt;/font&gt;&lt;/align&gt;&lt;/td&gt;&lt;/tr&gt;</v>
      </c>
      <c r="R166" s="4" t="str">
        <f t="shared" si="19"/>
        <v>&lt;td&gt;&lt;/td&gt;&lt;/tr&gt;</v>
      </c>
      <c r="U166" s="4" t="str">
        <f t="shared" si="22"/>
        <v>&lt;tr&gt;&lt;td&gt;Ujung Batu&lt;/td&gt;&lt;td&gt;Rul Service&lt;/td&gt;&lt;td&gt;0762-7363440&lt;/td&gt;&lt;td&gt;0813-78281400&lt;/td&gt;&lt;td&gt;Jl. Petakur Bawah, Suka Damai, Ujung Batu - Rokan Hulu, Riau&lt;/td&gt;&lt;td&gt;Nasrul&lt;/td&gt;&lt;td&gt;&lt;align="center"&gt;&lt;font color="red"&gt;Tidak Aktif&lt;/font&gt;&lt;/align&gt;&lt;/td&gt;&lt;/tr&gt;</v>
      </c>
    </row>
    <row r="167" spans="1:21" s="4" customFormat="1" x14ac:dyDescent="0.3">
      <c r="A167" s="4" t="s">
        <v>17</v>
      </c>
      <c r="B167" s="4" t="s">
        <v>818</v>
      </c>
      <c r="C167" s="4" t="s">
        <v>819</v>
      </c>
      <c r="D167" s="4" t="s">
        <v>820</v>
      </c>
      <c r="E167" s="4" t="s">
        <v>821</v>
      </c>
      <c r="F167" s="4" t="s">
        <v>822</v>
      </c>
      <c r="G167" s="4" t="s">
        <v>823</v>
      </c>
      <c r="H167" s="4" t="s">
        <v>1514</v>
      </c>
      <c r="I167" s="5"/>
      <c r="J167" s="3"/>
      <c r="K167" s="4" t="str">
        <f t="shared" si="20"/>
        <v>&lt;tr&gt;&lt;td&gt;Duri&lt;/td&gt;</v>
      </c>
      <c r="L167" s="4" t="str">
        <f t="shared" si="23"/>
        <v>&lt;td&gt;CV. Rame Jaya&lt;/td&gt;</v>
      </c>
      <c r="M167" s="4" t="str">
        <f t="shared" si="24"/>
        <v>&lt;td&gt;0813-65514260&lt;/td&gt;</v>
      </c>
      <c r="N167" s="4" t="str">
        <f t="shared" si="25"/>
        <v>&lt;td&gt;0822-85909801&lt;/td&gt;</v>
      </c>
      <c r="O167" s="4" t="str">
        <f t="shared" si="26"/>
        <v>&lt;td&gt;Ps Minggu Kandis -Duri Km 80&lt;/td&gt;</v>
      </c>
      <c r="P167" s="4" t="str">
        <f t="shared" si="27"/>
        <v>&lt;td&gt;Herman Rame&lt;/td&gt;</v>
      </c>
      <c r="Q167" s="4" t="str">
        <f t="shared" si="21"/>
        <v>&lt;td&gt;&lt;align="center"&gt;Aktif&lt;/align&gt;&lt;/td&gt;&lt;/tr&gt;</v>
      </c>
      <c r="R167" s="4" t="str">
        <f t="shared" si="19"/>
        <v>&lt;td&gt;&lt;/td&gt;&lt;/tr&gt;</v>
      </c>
      <c r="U167" s="4" t="str">
        <f t="shared" si="22"/>
        <v>&lt;tr&gt;&lt;td&gt;Duri&lt;/td&gt;&lt;td&gt;CV. Rame Jaya&lt;/td&gt;&lt;td&gt;0813-65514260&lt;/td&gt;&lt;td&gt;0822-85909801&lt;/td&gt;&lt;td&gt;Ps Minggu Kandis -Duri Km 80&lt;/td&gt;&lt;td&gt;Herman Rame&lt;/td&gt;&lt;td&gt;&lt;align="center"&gt;Aktif&lt;/align&gt;&lt;/td&gt;&lt;/tr&gt;</v>
      </c>
    </row>
    <row r="168" spans="1:21" s="4" customFormat="1" x14ac:dyDescent="0.3">
      <c r="A168" s="4" t="s">
        <v>17</v>
      </c>
      <c r="B168" s="4" t="s">
        <v>824</v>
      </c>
      <c r="C168" s="4" t="s">
        <v>825</v>
      </c>
      <c r="D168" s="4" t="s">
        <v>826</v>
      </c>
      <c r="F168" s="4" t="s">
        <v>827</v>
      </c>
      <c r="G168" s="4" t="s">
        <v>828</v>
      </c>
      <c r="H168" s="4" t="s">
        <v>1514</v>
      </c>
      <c r="I168" s="5"/>
      <c r="J168" s="3"/>
      <c r="K168" s="4" t="str">
        <f t="shared" si="20"/>
        <v>&lt;tr&gt;&lt;td&gt;Perawang&lt;/td&gt;</v>
      </c>
      <c r="L168" s="4" t="str">
        <f t="shared" si="23"/>
        <v>&lt;td&gt;Sentral Elektronik&lt;/td&gt;</v>
      </c>
      <c r="M168" s="4" t="str">
        <f t="shared" si="24"/>
        <v>&lt;td&gt;0852-65776733&lt;/td&gt;</v>
      </c>
      <c r="N168" s="4" t="str">
        <f t="shared" si="25"/>
        <v>&lt;td&gt;&lt;/td&gt;</v>
      </c>
      <c r="O168" s="4" t="str">
        <f t="shared" si="26"/>
        <v>&lt;td&gt;Jl.Indah Kasih No.299 Rt.003 Rw.006 Perawang - Tualang&lt;/td&gt;</v>
      </c>
      <c r="P168" s="4" t="str">
        <f t="shared" si="27"/>
        <v>&lt;td&gt;Sulianto&lt;/td&gt;</v>
      </c>
      <c r="Q168" s="4" t="str">
        <f t="shared" si="21"/>
        <v>&lt;td&gt;&lt;align="center"&gt;Aktif&lt;/align&gt;&lt;/td&gt;&lt;/tr&gt;</v>
      </c>
      <c r="R168" s="4" t="str">
        <f t="shared" si="19"/>
        <v>&lt;td&gt;&lt;/td&gt;&lt;/tr&gt;</v>
      </c>
      <c r="U168" s="4" t="str">
        <f t="shared" si="22"/>
        <v>&lt;tr&gt;&lt;td&gt;Perawang&lt;/td&gt;&lt;td&gt;Sentral Elektronik&lt;/td&gt;&lt;td&gt;0852-65776733&lt;/td&gt;&lt;td&gt;&lt;/td&gt;&lt;td&gt;Jl.Indah Kasih No.299 Rt.003 Rw.006 Perawang - Tualang&lt;/td&gt;&lt;td&gt;Sulianto&lt;/td&gt;&lt;td&gt;&lt;align="center"&gt;Aktif&lt;/align&gt;&lt;/td&gt;&lt;/tr&gt;</v>
      </c>
    </row>
    <row r="169" spans="1:21" s="4" customFormat="1" x14ac:dyDescent="0.3">
      <c r="A169" s="4" t="s">
        <v>17</v>
      </c>
      <c r="B169" s="4" t="s">
        <v>829</v>
      </c>
      <c r="C169" s="4" t="s">
        <v>830</v>
      </c>
      <c r="D169" s="4" t="s">
        <v>831</v>
      </c>
      <c r="F169" s="4" t="s">
        <v>832</v>
      </c>
      <c r="G169" s="4" t="s">
        <v>833</v>
      </c>
      <c r="H169" s="4" t="s">
        <v>1514</v>
      </c>
      <c r="I169" s="5"/>
      <c r="J169" s="3"/>
      <c r="K169" s="4" t="str">
        <f t="shared" si="20"/>
        <v>&lt;tr&gt;&lt;td&gt;Tebing Tinggi&lt;/td&gt;</v>
      </c>
      <c r="L169" s="4" t="str">
        <f t="shared" si="23"/>
        <v>&lt;td&gt;CV. Anggana Mulya&lt;/td&gt;</v>
      </c>
      <c r="M169" s="4" t="str">
        <f t="shared" si="24"/>
        <v>&lt;td&gt;0813-72315000&lt;/td&gt;</v>
      </c>
      <c r="N169" s="4" t="str">
        <f t="shared" si="25"/>
        <v>&lt;td&gt;&lt;/td&gt;</v>
      </c>
      <c r="O169" s="4" t="str">
        <f t="shared" si="26"/>
        <v>&lt;td&gt;Jl. Sidomulyo No.17 Rt 001/002 Selat Panjang - Kep Meranti Riau&lt;/td&gt;</v>
      </c>
      <c r="P169" s="4" t="str">
        <f t="shared" si="27"/>
        <v>&lt;td&gt;Yadi&lt;/td&gt;</v>
      </c>
      <c r="Q169" s="4" t="str">
        <f t="shared" si="21"/>
        <v>&lt;td&gt;&lt;align="center"&gt;Aktif&lt;/align&gt;&lt;/td&gt;&lt;/tr&gt;</v>
      </c>
      <c r="R169" s="4" t="str">
        <f t="shared" si="19"/>
        <v>&lt;td&gt;&lt;/td&gt;&lt;/tr&gt;</v>
      </c>
      <c r="U169" s="4" t="str">
        <f t="shared" si="22"/>
        <v>&lt;tr&gt;&lt;td&gt;Tebing Tinggi&lt;/td&gt;&lt;td&gt;CV. Anggana Mulya&lt;/td&gt;&lt;td&gt;0813-72315000&lt;/td&gt;&lt;td&gt;&lt;/td&gt;&lt;td&gt;Jl. Sidomulyo No.17 Rt 001/002 Selat Panjang - Kep Meranti Riau&lt;/td&gt;&lt;td&gt;Yadi&lt;/td&gt;&lt;td&gt;&lt;align="center"&gt;Aktif&lt;/align&gt;&lt;/td&gt;&lt;/tr&gt;</v>
      </c>
    </row>
    <row r="170" spans="1:21" s="4" customFormat="1" x14ac:dyDescent="0.3">
      <c r="A170" s="4" t="s">
        <v>834</v>
      </c>
      <c r="B170" s="4" t="s">
        <v>835</v>
      </c>
      <c r="C170" s="4" t="s">
        <v>836</v>
      </c>
      <c r="D170" s="4" t="s">
        <v>837</v>
      </c>
      <c r="F170" s="4" t="s">
        <v>838</v>
      </c>
      <c r="G170" s="4" t="s">
        <v>839</v>
      </c>
      <c r="H170" s="4" t="s">
        <v>1514</v>
      </c>
      <c r="I170" s="5"/>
      <c r="J170" s="3"/>
      <c r="K170" s="4" t="str">
        <f t="shared" si="20"/>
        <v>&lt;tr&gt;&lt;td&gt;Sibuhuan&lt;/td&gt;</v>
      </c>
      <c r="L170" s="4" t="str">
        <f t="shared" si="23"/>
        <v>&lt;td&gt;UD. Palas Jaya&lt;/td&gt;</v>
      </c>
      <c r="M170" s="4" t="str">
        <f t="shared" si="24"/>
        <v>&lt;td&gt;0852-75767432&lt;/td&gt;</v>
      </c>
      <c r="N170" s="4" t="str">
        <f t="shared" si="25"/>
        <v>&lt;td&gt;&lt;/td&gt;</v>
      </c>
      <c r="O170" s="4" t="str">
        <f t="shared" si="26"/>
        <v>&lt;td&gt;Jl. Ki Hajar Dewantara Lk Vi, Sisupak, Padang Luar, Kec Barumun, Kab Padang Lawas&lt;/td&gt;</v>
      </c>
      <c r="P170" s="4" t="str">
        <f t="shared" si="27"/>
        <v>&lt;td&gt;Sahrial Siregar&lt;/td&gt;</v>
      </c>
      <c r="Q170" s="4" t="str">
        <f t="shared" si="21"/>
        <v>&lt;td&gt;&lt;align="center"&gt;Aktif&lt;/align&gt;&lt;/td&gt;&lt;/tr&gt;</v>
      </c>
      <c r="R170" s="4" t="str">
        <f t="shared" si="19"/>
        <v>&lt;td&gt;&lt;/td&gt;&lt;/tr&gt;</v>
      </c>
      <c r="U170" s="4" t="str">
        <f t="shared" si="22"/>
        <v>&lt;tr&gt;&lt;td&gt;Sibuhuan&lt;/td&gt;&lt;td&gt;UD. Palas Jaya&lt;/td&gt;&lt;td&gt;0852-75767432&lt;/td&gt;&lt;td&gt;&lt;/td&gt;&lt;td&gt;Jl. Ki Hajar Dewantara Lk Vi, Sisupak, Padang Luar, Kec Barumun, Kab Padang Lawas&lt;/td&gt;&lt;td&gt;Sahrial Siregar&lt;/td&gt;&lt;td&gt;&lt;align="center"&gt;Aktif&lt;/align&gt;&lt;/td&gt;&lt;/tr&gt;</v>
      </c>
    </row>
    <row r="171" spans="1:21" s="4" customFormat="1" x14ac:dyDescent="0.3">
      <c r="A171" s="4" t="s">
        <v>17</v>
      </c>
      <c r="B171" s="4" t="s">
        <v>840</v>
      </c>
      <c r="C171" s="4" t="s">
        <v>841</v>
      </c>
      <c r="D171" s="4" t="s">
        <v>842</v>
      </c>
      <c r="F171" s="4" t="s">
        <v>843</v>
      </c>
      <c r="G171" s="4" t="s">
        <v>844</v>
      </c>
      <c r="H171" s="4" t="s">
        <v>1514</v>
      </c>
      <c r="I171" s="5"/>
      <c r="J171" s="3"/>
      <c r="K171" s="4" t="str">
        <f t="shared" si="20"/>
        <v>&lt;tr&gt;&lt;td&gt;Pematang Siantar&lt;/td&gt;</v>
      </c>
      <c r="L171" s="4" t="str">
        <f t="shared" si="23"/>
        <v>&lt;td&gt;Awi Service&lt;/td&gt;</v>
      </c>
      <c r="M171" s="4" t="str">
        <f t="shared" si="24"/>
        <v>&lt;td&gt;0622-22921&lt;/td&gt;</v>
      </c>
      <c r="N171" s="4" t="str">
        <f t="shared" si="25"/>
        <v>&lt;td&gt;&lt;/td&gt;</v>
      </c>
      <c r="O171" s="4" t="str">
        <f t="shared" si="26"/>
        <v>&lt;td&gt;Jl. Thamrin No.137, Pematang Siantar&lt;/td&gt;</v>
      </c>
      <c r="P171" s="4" t="str">
        <f t="shared" si="27"/>
        <v>&lt;td&gt;Tjoe Weng Hui&lt;/td&gt;</v>
      </c>
      <c r="Q171" s="4" t="str">
        <f t="shared" si="21"/>
        <v>&lt;td&gt;&lt;align="center"&gt;Aktif&lt;/align&gt;&lt;/td&gt;&lt;/tr&gt;</v>
      </c>
      <c r="R171" s="4" t="str">
        <f t="shared" si="19"/>
        <v>&lt;td&gt;&lt;/td&gt;&lt;/tr&gt;</v>
      </c>
      <c r="U171" s="4" t="str">
        <f t="shared" si="22"/>
        <v>&lt;tr&gt;&lt;td&gt;Pematang Siantar&lt;/td&gt;&lt;td&gt;Awi Service&lt;/td&gt;&lt;td&gt;0622-22921&lt;/td&gt;&lt;td&gt;&lt;/td&gt;&lt;td&gt;Jl. Thamrin No.137, Pematang Siantar&lt;/td&gt;&lt;td&gt;Tjoe Weng Hui&lt;/td&gt;&lt;td&gt;&lt;align="center"&gt;Aktif&lt;/align&gt;&lt;/td&gt;&lt;/tr&gt;</v>
      </c>
    </row>
    <row r="172" spans="1:21" s="48" customFormat="1" x14ac:dyDescent="0.3">
      <c r="A172" s="4" t="s">
        <v>17</v>
      </c>
      <c r="B172" s="4" t="s">
        <v>845</v>
      </c>
      <c r="C172" s="4" t="s">
        <v>846</v>
      </c>
      <c r="D172" s="4"/>
      <c r="E172" s="4"/>
      <c r="F172" s="4" t="s">
        <v>847</v>
      </c>
      <c r="G172" s="4" t="s">
        <v>848</v>
      </c>
      <c r="H172" s="4" t="s">
        <v>1514</v>
      </c>
      <c r="I172" s="5"/>
      <c r="J172" s="2"/>
      <c r="K172" s="4" t="str">
        <f t="shared" si="20"/>
        <v>&lt;tr&gt;&lt;td&gt;Karo&lt;/td&gt;</v>
      </c>
      <c r="L172" s="4" t="str">
        <f t="shared" si="23"/>
        <v>&lt;td&gt;Bartronik&lt;/td&gt;</v>
      </c>
      <c r="M172" s="4" t="str">
        <f t="shared" si="24"/>
        <v>&lt;td&gt;&lt;/td&gt;</v>
      </c>
      <c r="N172" s="4" t="str">
        <f t="shared" si="25"/>
        <v>&lt;td&gt;&lt;/td&gt;</v>
      </c>
      <c r="O172" s="4" t="str">
        <f t="shared" si="26"/>
        <v>&lt;td&gt;Desa Tigapanah Kec. Tigapanah, Kab. Karo&lt;/td&gt;</v>
      </c>
      <c r="P172" s="4" t="str">
        <f t="shared" si="27"/>
        <v>&lt;td&gt;Obby Messa Barus&lt;/td&gt;</v>
      </c>
      <c r="Q172" s="4" t="str">
        <f t="shared" si="21"/>
        <v>&lt;td&gt;&lt;align="center"&gt;Aktif&lt;/align&gt;&lt;/td&gt;&lt;/tr&gt;</v>
      </c>
      <c r="R172" s="4" t="str">
        <f t="shared" si="19"/>
        <v>&lt;td&gt;&lt;/td&gt;&lt;/tr&gt;</v>
      </c>
      <c r="U172" s="4" t="str">
        <f t="shared" si="22"/>
        <v>&lt;tr&gt;&lt;td&gt;Karo&lt;/td&gt;&lt;td&gt;Bartronik&lt;/td&gt;&lt;td&gt;&lt;/td&gt;&lt;td&gt;&lt;/td&gt;&lt;td&gt;Desa Tigapanah Kec. Tigapanah, Kab. Karo&lt;/td&gt;&lt;td&gt;Obby Messa Barus&lt;/td&gt;&lt;td&gt;&lt;align="center"&gt;Aktif&lt;/align&gt;&lt;/td&gt;&lt;/tr&gt;</v>
      </c>
    </row>
    <row r="173" spans="1:21" s="48" customFormat="1" x14ac:dyDescent="0.3">
      <c r="A173" s="4" t="s">
        <v>17</v>
      </c>
      <c r="B173" s="4" t="s">
        <v>829</v>
      </c>
      <c r="C173" s="4" t="s">
        <v>849</v>
      </c>
      <c r="D173" s="4" t="s">
        <v>850</v>
      </c>
      <c r="E173" s="4"/>
      <c r="F173" s="4" t="s">
        <v>851</v>
      </c>
      <c r="G173" s="4" t="s">
        <v>852</v>
      </c>
      <c r="H173" s="4" t="s">
        <v>1514</v>
      </c>
      <c r="I173" s="5"/>
      <c r="J173" s="2"/>
      <c r="K173" s="4" t="str">
        <f t="shared" si="20"/>
        <v>&lt;tr&gt;&lt;td&gt;Tebing Tinggi&lt;/td&gt;</v>
      </c>
      <c r="L173" s="4" t="str">
        <f t="shared" si="23"/>
        <v>&lt;td&gt;Edi Service Electronic&lt;/td&gt;</v>
      </c>
      <c r="M173" s="4" t="str">
        <f t="shared" si="24"/>
        <v>&lt;td&gt;0852-75758560&lt;br&gt;0853-35149534&lt;/td&gt;</v>
      </c>
      <c r="N173" s="4" t="str">
        <f t="shared" si="25"/>
        <v>&lt;td&gt;&lt;/td&gt;</v>
      </c>
      <c r="O173" s="4" t="str">
        <f t="shared" si="26"/>
        <v>&lt;td&gt;Jl. Gunung Louser Perum, Bp 7 Tebing Tinggi&lt;/td&gt;</v>
      </c>
      <c r="P173" s="4" t="str">
        <f t="shared" si="27"/>
        <v>&lt;td&gt;Yudhi Taufik Suranto&lt;/td&gt;</v>
      </c>
      <c r="Q173" s="4" t="str">
        <f t="shared" si="21"/>
        <v>&lt;td&gt;&lt;align="center"&gt;Aktif&lt;/align&gt;&lt;/td&gt;&lt;/tr&gt;</v>
      </c>
      <c r="R173" s="4" t="str">
        <f t="shared" si="19"/>
        <v>&lt;td&gt;&lt;/td&gt;&lt;/tr&gt;</v>
      </c>
      <c r="U173" s="4" t="str">
        <f t="shared" si="22"/>
        <v>&lt;tr&gt;&lt;td&gt;Tebing Tinggi&lt;/td&gt;&lt;td&gt;Edi Service Electronic&lt;/td&gt;&lt;td&gt;0852-75758560&lt;br&gt;0853-35149534&lt;/td&gt;&lt;td&gt;&lt;/td&gt;&lt;td&gt;Jl. Gunung Louser Perum, Bp 7 Tebing Tinggi&lt;/td&gt;&lt;td&gt;Yudhi Taufik Suranto&lt;/td&gt;&lt;td&gt;&lt;align="center"&gt;Aktif&lt;/align&gt;&lt;/td&gt;&lt;/tr&gt;</v>
      </c>
    </row>
    <row r="174" spans="1:21" s="4" customFormat="1" x14ac:dyDescent="0.3">
      <c r="A174" s="4" t="s">
        <v>17</v>
      </c>
      <c r="B174" s="4" t="s">
        <v>853</v>
      </c>
      <c r="C174" s="4" t="s">
        <v>854</v>
      </c>
      <c r="D174" s="4" t="s">
        <v>855</v>
      </c>
      <c r="F174" s="4" t="s">
        <v>856</v>
      </c>
      <c r="G174" s="4" t="s">
        <v>857</v>
      </c>
      <c r="H174" s="4" t="s">
        <v>1514</v>
      </c>
      <c r="I174" s="5"/>
      <c r="J174" s="3"/>
      <c r="K174" s="4" t="str">
        <f t="shared" si="20"/>
        <v>&lt;tr&gt;&lt;td&gt;Padang Sidempuan&lt;/td&gt;</v>
      </c>
      <c r="L174" s="4" t="str">
        <f t="shared" si="23"/>
        <v>&lt;td&gt;UD. Farhan Service&lt;/td&gt;</v>
      </c>
      <c r="M174" s="4" t="str">
        <f t="shared" si="24"/>
        <v>&lt;td&gt;0813-70170785&lt;/td&gt;</v>
      </c>
      <c r="N174" s="4" t="str">
        <f t="shared" si="25"/>
        <v>&lt;td&gt;&lt;/td&gt;</v>
      </c>
      <c r="O174" s="4" t="str">
        <f t="shared" si="26"/>
        <v>&lt;td&gt;Jl. N.S.M Raja No. 45 Depan Bank Bri Sibolga&lt;/td&gt;</v>
      </c>
      <c r="P174" s="4" t="str">
        <f t="shared" si="27"/>
        <v>&lt;td&gt;Wagimin&lt;/td&gt;</v>
      </c>
      <c r="Q174" s="4" t="str">
        <f t="shared" si="21"/>
        <v>&lt;td&gt;&lt;align="center"&gt;Aktif&lt;/align&gt;&lt;/td&gt;&lt;/tr&gt;</v>
      </c>
      <c r="R174" s="4" t="str">
        <f t="shared" si="19"/>
        <v>&lt;td&gt;&lt;/td&gt;&lt;/tr&gt;</v>
      </c>
      <c r="U174" s="4" t="str">
        <f t="shared" si="22"/>
        <v>&lt;tr&gt;&lt;td&gt;Padang Sidempuan&lt;/td&gt;&lt;td&gt;UD. Farhan Service&lt;/td&gt;&lt;td&gt;0813-70170785&lt;/td&gt;&lt;td&gt;&lt;/td&gt;&lt;td&gt;Jl. N.S.M Raja No. 45 Depan Bank Bri Sibolga&lt;/td&gt;&lt;td&gt;Wagimin&lt;/td&gt;&lt;td&gt;&lt;align="center"&gt;Aktif&lt;/align&gt;&lt;/td&gt;&lt;/tr&gt;</v>
      </c>
    </row>
    <row r="175" spans="1:21" s="4" customFormat="1" x14ac:dyDescent="0.3">
      <c r="A175" s="4" t="s">
        <v>17</v>
      </c>
      <c r="B175" s="4" t="s">
        <v>853</v>
      </c>
      <c r="C175" s="4" t="s">
        <v>858</v>
      </c>
      <c r="D175" s="4" t="s">
        <v>859</v>
      </c>
      <c r="F175" s="4" t="s">
        <v>860</v>
      </c>
      <c r="G175" s="4" t="s">
        <v>861</v>
      </c>
      <c r="H175" s="4" t="s">
        <v>1518</v>
      </c>
      <c r="I175" s="5"/>
      <c r="J175" s="3"/>
      <c r="K175" s="4" t="str">
        <f t="shared" si="20"/>
        <v>&lt;tr&gt;&lt;td&gt;Padang Sidempuan&lt;/td&gt;</v>
      </c>
      <c r="L175" s="4" t="str">
        <f t="shared" si="23"/>
        <v>&lt;td&gt;CV. Multi Teknik&lt;/td&gt;</v>
      </c>
      <c r="M175" s="4" t="str">
        <f t="shared" si="24"/>
        <v>&lt;td&gt;0813-61395000&lt;/td&gt;</v>
      </c>
      <c r="N175" s="4" t="str">
        <f t="shared" si="25"/>
        <v>&lt;td&gt;&lt;/td&gt;</v>
      </c>
      <c r="O175" s="4" t="str">
        <f t="shared" si="26"/>
        <v>&lt;td&gt;Jl. Merdeka No.84C, Padang Sidempuan&lt;/td&gt;</v>
      </c>
      <c r="P175" s="4" t="str">
        <f t="shared" si="27"/>
        <v>&lt;td&gt;Mhd. Murtala&lt;/td&gt;</v>
      </c>
      <c r="Q175" s="4" t="str">
        <f t="shared" si="21"/>
        <v>&lt;td&gt;&lt;align="center"&gt;&lt;font color="red"&gt;Tidak Aktif&lt;/font&gt;&lt;/align&gt;&lt;/td&gt;&lt;/tr&gt;</v>
      </c>
      <c r="R175" s="4" t="str">
        <f t="shared" si="19"/>
        <v>&lt;td&gt;&lt;/td&gt;&lt;/tr&gt;</v>
      </c>
      <c r="U175" s="4" t="str">
        <f t="shared" si="22"/>
        <v>&lt;tr&gt;&lt;td&gt;Padang Sidempuan&lt;/td&gt;&lt;td&gt;CV. Multi Teknik&lt;/td&gt;&lt;td&gt;0813-61395000&lt;/td&gt;&lt;td&gt;&lt;/td&gt;&lt;td&gt;Jl. Merdeka No.84C, Padang Sidempuan&lt;/td&gt;&lt;td&gt;Mhd. Murtala&lt;/td&gt;&lt;td&gt;&lt;align="center"&gt;&lt;font color="red"&gt;Tidak Aktif&lt;/font&gt;&lt;/align&gt;&lt;/td&gt;&lt;/tr&gt;</v>
      </c>
    </row>
    <row r="176" spans="1:21" s="48" customFormat="1" x14ac:dyDescent="0.3">
      <c r="A176" s="4" t="s">
        <v>17</v>
      </c>
      <c r="B176" s="4" t="s">
        <v>862</v>
      </c>
      <c r="C176" s="4" t="s">
        <v>863</v>
      </c>
      <c r="D176" s="4" t="s">
        <v>864</v>
      </c>
      <c r="E176" s="4"/>
      <c r="F176" s="4" t="s">
        <v>865</v>
      </c>
      <c r="G176" s="4" t="s">
        <v>866</v>
      </c>
      <c r="H176" s="4" t="s">
        <v>1518</v>
      </c>
      <c r="I176" s="5"/>
      <c r="J176" s="2"/>
      <c r="K176" s="4" t="str">
        <f t="shared" si="20"/>
        <v>&lt;tr&gt;&lt;td&gt;Gunung Tua&lt;/td&gt;</v>
      </c>
      <c r="L176" s="4" t="str">
        <f t="shared" si="23"/>
        <v>&lt;td&gt;Dinamika Tehnik&lt;/td&gt;</v>
      </c>
      <c r="M176" s="4" t="str">
        <f t="shared" si="24"/>
        <v>&lt;td&gt;0813-70062385&lt;/td&gt;</v>
      </c>
      <c r="N176" s="4" t="str">
        <f t="shared" si="25"/>
        <v>&lt;td&gt;&lt;/td&gt;</v>
      </c>
      <c r="O176" s="4" t="str">
        <f t="shared" si="26"/>
        <v>&lt;td&gt;Jl. Nauli Link Iv Pasar Gunung Tua&lt;/td&gt;</v>
      </c>
      <c r="P176" s="4" t="str">
        <f t="shared" si="27"/>
        <v>&lt;td&gt;Amril Amin Sir&lt;/td&gt;</v>
      </c>
      <c r="Q176" s="4" t="str">
        <f t="shared" si="21"/>
        <v>&lt;td&gt;&lt;align="center"&gt;&lt;font color="red"&gt;Tidak Aktif&lt;/font&gt;&lt;/align&gt;&lt;/td&gt;&lt;/tr&gt;</v>
      </c>
      <c r="R176" s="4" t="str">
        <f t="shared" si="19"/>
        <v>&lt;td&gt;&lt;/td&gt;&lt;/tr&gt;</v>
      </c>
      <c r="U176" s="4" t="str">
        <f t="shared" si="22"/>
        <v>&lt;tr&gt;&lt;td&gt;Gunung Tua&lt;/td&gt;&lt;td&gt;Dinamika Tehnik&lt;/td&gt;&lt;td&gt;0813-70062385&lt;/td&gt;&lt;td&gt;&lt;/td&gt;&lt;td&gt;Jl. Nauli Link Iv Pasar Gunung Tua&lt;/td&gt;&lt;td&gt;Amril Amin Sir&lt;/td&gt;&lt;td&gt;&lt;align="center"&gt;&lt;font color="red"&gt;Tidak Aktif&lt;/font&gt;&lt;/align&gt;&lt;/td&gt;&lt;/tr&gt;</v>
      </c>
    </row>
    <row r="177" spans="1:21" s="48" customFormat="1" x14ac:dyDescent="0.3">
      <c r="A177" s="4" t="s">
        <v>17</v>
      </c>
      <c r="B177" s="4" t="s">
        <v>867</v>
      </c>
      <c r="C177" s="4" t="s">
        <v>854</v>
      </c>
      <c r="D177" s="4" t="s">
        <v>855</v>
      </c>
      <c r="E177" s="4"/>
      <c r="F177" s="4" t="s">
        <v>868</v>
      </c>
      <c r="G177" s="4" t="s">
        <v>857</v>
      </c>
      <c r="H177" s="4" t="s">
        <v>1514</v>
      </c>
      <c r="I177" s="5"/>
      <c r="J177" s="2"/>
      <c r="K177" s="4" t="str">
        <f t="shared" si="20"/>
        <v>&lt;tr&gt;&lt;td&gt;Deli Serdang&lt;/td&gt;</v>
      </c>
      <c r="L177" s="4" t="str">
        <f t="shared" si="23"/>
        <v>&lt;td&gt;UD. Farhan Service&lt;/td&gt;</v>
      </c>
      <c r="M177" s="4" t="str">
        <f t="shared" si="24"/>
        <v>&lt;td&gt;0813-70170785&lt;/td&gt;</v>
      </c>
      <c r="N177" s="4" t="str">
        <f t="shared" si="25"/>
        <v>&lt;td&gt;&lt;/td&gt;</v>
      </c>
      <c r="O177" s="4" t="str">
        <f t="shared" si="26"/>
        <v>&lt;td&gt;Jl. Kemiri Dusun Iv Desa Tanjung Gusta Kec. Sunggal, Kab. Deli Serdang&lt;/td&gt;</v>
      </c>
      <c r="P177" s="4" t="str">
        <f t="shared" si="27"/>
        <v>&lt;td&gt;Wagimin&lt;/td&gt;</v>
      </c>
      <c r="Q177" s="4" t="str">
        <f t="shared" si="21"/>
        <v>&lt;td&gt;&lt;align="center"&gt;Aktif&lt;/align&gt;&lt;/td&gt;&lt;/tr&gt;</v>
      </c>
      <c r="R177" s="4" t="str">
        <f t="shared" si="19"/>
        <v>&lt;td&gt;&lt;/td&gt;&lt;/tr&gt;</v>
      </c>
      <c r="U177" s="4" t="str">
        <f t="shared" si="22"/>
        <v>&lt;tr&gt;&lt;td&gt;Deli Serdang&lt;/td&gt;&lt;td&gt;UD. Farhan Service&lt;/td&gt;&lt;td&gt;0813-70170785&lt;/td&gt;&lt;td&gt;&lt;/td&gt;&lt;td&gt;Jl. Kemiri Dusun Iv Desa Tanjung Gusta Kec. Sunggal, Kab. Deli Serdang&lt;/td&gt;&lt;td&gt;Wagimin&lt;/td&gt;&lt;td&gt;&lt;align="center"&gt;Aktif&lt;/align&gt;&lt;/td&gt;&lt;/tr&gt;</v>
      </c>
    </row>
    <row r="178" spans="1:21" s="48" customFormat="1" x14ac:dyDescent="0.3">
      <c r="A178" s="4" t="s">
        <v>17</v>
      </c>
      <c r="B178" s="4" t="s">
        <v>834</v>
      </c>
      <c r="C178" s="4" t="s">
        <v>869</v>
      </c>
      <c r="D178" s="4" t="s">
        <v>870</v>
      </c>
      <c r="E178" s="4"/>
      <c r="F178" s="4" t="s">
        <v>871</v>
      </c>
      <c r="G178" s="4" t="s">
        <v>872</v>
      </c>
      <c r="H178" s="4" t="s">
        <v>1518</v>
      </c>
      <c r="I178" s="5"/>
      <c r="J178" s="2"/>
      <c r="K178" s="4" t="str">
        <f t="shared" si="20"/>
        <v>&lt;tr&gt;&lt;td&gt;Medan&lt;/td&gt;</v>
      </c>
      <c r="L178" s="4" t="str">
        <f t="shared" si="23"/>
        <v>&lt;td&gt;UD. Alya&lt;/td&gt;</v>
      </c>
      <c r="M178" s="4" t="str">
        <f t="shared" si="24"/>
        <v>&lt;td&gt;0813-96934331&lt;/td&gt;</v>
      </c>
      <c r="N178" s="4" t="str">
        <f t="shared" si="25"/>
        <v>&lt;td&gt;&lt;/td&gt;</v>
      </c>
      <c r="O178" s="4" t="str">
        <f t="shared" si="26"/>
        <v>&lt;td&gt;Gg Kesehatan Lr Swadaya No. 4 C, Medan&lt;/td&gt;</v>
      </c>
      <c r="P178" s="4" t="str">
        <f t="shared" si="27"/>
        <v>&lt;td&gt;Tony Purnama&lt;/td&gt;</v>
      </c>
      <c r="Q178" s="4" t="str">
        <f t="shared" si="21"/>
        <v>&lt;td&gt;&lt;align="center"&gt;&lt;font color="red"&gt;Tidak Aktif&lt;/font&gt;&lt;/align&gt;&lt;/td&gt;&lt;/tr&gt;</v>
      </c>
      <c r="R178" s="4" t="str">
        <f t="shared" si="19"/>
        <v>&lt;td&gt;&lt;/td&gt;&lt;/tr&gt;</v>
      </c>
      <c r="U178" s="4" t="str">
        <f t="shared" si="22"/>
        <v>&lt;tr&gt;&lt;td&gt;Medan&lt;/td&gt;&lt;td&gt;UD. Alya&lt;/td&gt;&lt;td&gt;0813-96934331&lt;/td&gt;&lt;td&gt;&lt;/td&gt;&lt;td&gt;Gg Kesehatan Lr Swadaya No. 4 C, Medan&lt;/td&gt;&lt;td&gt;Tony Purnama&lt;/td&gt;&lt;td&gt;&lt;align="center"&gt;&lt;font color="red"&gt;Tidak Aktif&lt;/font&gt;&lt;/align&gt;&lt;/td&gt;&lt;/tr&gt;</v>
      </c>
    </row>
    <row r="179" spans="1:21" s="4" customFormat="1" x14ac:dyDescent="0.3">
      <c r="A179" s="4" t="s">
        <v>17</v>
      </c>
      <c r="B179" s="4" t="s">
        <v>873</v>
      </c>
      <c r="C179" s="4" t="s">
        <v>849</v>
      </c>
      <c r="D179" s="4" t="s">
        <v>874</v>
      </c>
      <c r="E179" s="4" t="s">
        <v>875</v>
      </c>
      <c r="F179" s="4" t="s">
        <v>876</v>
      </c>
      <c r="G179" s="4" t="s">
        <v>852</v>
      </c>
      <c r="H179" s="4" t="s">
        <v>1514</v>
      </c>
      <c r="I179" s="5"/>
      <c r="J179" s="3"/>
      <c r="K179" s="4" t="str">
        <f t="shared" si="20"/>
        <v>&lt;tr&gt;&lt;td&gt;Lubuk Pakam&lt;/td&gt;</v>
      </c>
      <c r="L179" s="4" t="str">
        <f t="shared" si="23"/>
        <v>&lt;td&gt;Edi Service Electronic&lt;/td&gt;</v>
      </c>
      <c r="M179" s="4" t="str">
        <f t="shared" si="24"/>
        <v>&lt;td&gt;061-77704640&lt;/td&gt;</v>
      </c>
      <c r="N179" s="4" t="str">
        <f t="shared" si="25"/>
        <v>&lt;td&gt;061-7955266&lt;/td&gt;</v>
      </c>
      <c r="O179" s="4" t="str">
        <f t="shared" si="26"/>
        <v>&lt;td&gt;Jl. Teuku Raja Muda No. 62, Lubuk Pakam&lt;/td&gt;</v>
      </c>
      <c r="P179" s="4" t="str">
        <f t="shared" si="27"/>
        <v>&lt;td&gt;Yudhi Taufik Suranto&lt;/td&gt;</v>
      </c>
      <c r="Q179" s="4" t="str">
        <f t="shared" si="21"/>
        <v>&lt;td&gt;&lt;align="center"&gt;Aktif&lt;/align&gt;&lt;/td&gt;&lt;/tr&gt;</v>
      </c>
      <c r="R179" s="4" t="str">
        <f t="shared" si="19"/>
        <v>&lt;td&gt;&lt;/td&gt;&lt;/tr&gt;</v>
      </c>
      <c r="U179" s="4" t="str">
        <f t="shared" si="22"/>
        <v>&lt;tr&gt;&lt;td&gt;Lubuk Pakam&lt;/td&gt;&lt;td&gt;Edi Service Electronic&lt;/td&gt;&lt;td&gt;061-77704640&lt;/td&gt;&lt;td&gt;061-7955266&lt;/td&gt;&lt;td&gt;Jl. Teuku Raja Muda No. 62, Lubuk Pakam&lt;/td&gt;&lt;td&gt;Yudhi Taufik Suranto&lt;/td&gt;&lt;td&gt;&lt;align="center"&gt;Aktif&lt;/align&gt;&lt;/td&gt;&lt;/tr&gt;</v>
      </c>
    </row>
    <row r="180" spans="1:21" s="48" customFormat="1" x14ac:dyDescent="0.3">
      <c r="A180" s="4" t="s">
        <v>17</v>
      </c>
      <c r="B180" s="4" t="s">
        <v>877</v>
      </c>
      <c r="C180" s="4" t="s">
        <v>878</v>
      </c>
      <c r="D180" s="4" t="s">
        <v>879</v>
      </c>
      <c r="E180" s="4"/>
      <c r="F180" s="4" t="s">
        <v>880</v>
      </c>
      <c r="G180" s="4" t="s">
        <v>881</v>
      </c>
      <c r="H180" s="4" t="s">
        <v>1518</v>
      </c>
      <c r="I180" s="5"/>
      <c r="J180" s="2"/>
      <c r="K180" s="4" t="str">
        <f t="shared" si="20"/>
        <v>&lt;tr&gt;&lt;td&gt;Silangkitang&lt;/td&gt;</v>
      </c>
      <c r="L180" s="4" t="str">
        <f t="shared" si="23"/>
        <v>&lt;td&gt;Horas Service &lt;/td&gt;</v>
      </c>
      <c r="M180" s="4" t="str">
        <f t="shared" si="24"/>
        <v>&lt;td&gt;0813-70733070&lt;/td&gt;</v>
      </c>
      <c r="N180" s="4" t="str">
        <f t="shared" si="25"/>
        <v>&lt;td&gt;&lt;/td&gt;</v>
      </c>
      <c r="O180" s="4" t="str">
        <f t="shared" si="26"/>
        <v>&lt;td&gt;Jl. Balige Km 11 Silangkitang Kec. Sipoholon Kab. Tapanuli Utara&lt;/td&gt;</v>
      </c>
      <c r="P180" s="4" t="str">
        <f t="shared" si="27"/>
        <v>&lt;td&gt;Sabam Mt Sihotang&lt;/td&gt;</v>
      </c>
      <c r="Q180" s="4" t="str">
        <f t="shared" si="21"/>
        <v>&lt;td&gt;&lt;align="center"&gt;&lt;font color="red"&gt;Tidak Aktif&lt;/font&gt;&lt;/align&gt;&lt;/td&gt;&lt;/tr&gt;</v>
      </c>
      <c r="R180" s="4" t="str">
        <f t="shared" si="19"/>
        <v>&lt;td&gt;&lt;/td&gt;&lt;/tr&gt;</v>
      </c>
      <c r="U180" s="4" t="str">
        <f t="shared" si="22"/>
        <v>&lt;tr&gt;&lt;td&gt;Silangkitang&lt;/td&gt;&lt;td&gt;Horas Service &lt;/td&gt;&lt;td&gt;0813-70733070&lt;/td&gt;&lt;td&gt;&lt;/td&gt;&lt;td&gt;Jl. Balige Km 11 Silangkitang Kec. Sipoholon Kab. Tapanuli Utara&lt;/td&gt;&lt;td&gt;Sabam Mt Sihotang&lt;/td&gt;&lt;td&gt;&lt;align="center"&gt;&lt;font color="red"&gt;Tidak Aktif&lt;/font&gt;&lt;/align&gt;&lt;/td&gt;&lt;/tr&gt;</v>
      </c>
    </row>
    <row r="181" spans="1:21" s="48" customFormat="1" x14ac:dyDescent="0.3">
      <c r="A181" s="4" t="s">
        <v>17</v>
      </c>
      <c r="B181" s="4" t="s">
        <v>882</v>
      </c>
      <c r="C181" s="4" t="s">
        <v>883</v>
      </c>
      <c r="D181" s="4" t="s">
        <v>884</v>
      </c>
      <c r="E181" s="4"/>
      <c r="F181" s="4" t="s">
        <v>885</v>
      </c>
      <c r="G181" s="4" t="s">
        <v>886</v>
      </c>
      <c r="H181" s="4" t="s">
        <v>1518</v>
      </c>
      <c r="I181" s="5"/>
      <c r="J181" s="2"/>
      <c r="K181" s="4" t="str">
        <f t="shared" si="20"/>
        <v>&lt;tr&gt;&lt;td&gt;Kisaran&lt;/td&gt;</v>
      </c>
      <c r="L181" s="4" t="str">
        <f t="shared" si="23"/>
        <v>&lt;td&gt;Ilham Jaya Elec  (1)&lt;/td&gt;</v>
      </c>
      <c r="M181" s="4" t="str">
        <f t="shared" si="24"/>
        <v>&lt;td&gt;0623-42322&lt;/td&gt;</v>
      </c>
      <c r="N181" s="4" t="str">
        <f t="shared" si="25"/>
        <v>&lt;td&gt;&lt;/td&gt;</v>
      </c>
      <c r="O181" s="4" t="str">
        <f t="shared" si="26"/>
        <v>&lt;td&gt;Jl. Cut Nyak Dien No 18 Kisaran&lt;/td&gt;</v>
      </c>
      <c r="P181" s="4" t="str">
        <f t="shared" si="27"/>
        <v>&lt;td&gt;Sarwoedi&lt;/td&gt;</v>
      </c>
      <c r="Q181" s="4" t="str">
        <f t="shared" si="21"/>
        <v>&lt;td&gt;&lt;align="center"&gt;&lt;font color="red"&gt;Tidak Aktif&lt;/font&gt;&lt;/align&gt;&lt;/td&gt;&lt;/tr&gt;</v>
      </c>
      <c r="R181" s="4" t="str">
        <f t="shared" si="19"/>
        <v>&lt;td&gt;&lt;/td&gt;&lt;/tr&gt;</v>
      </c>
      <c r="U181" s="4" t="str">
        <f t="shared" si="22"/>
        <v>&lt;tr&gt;&lt;td&gt;Kisaran&lt;/td&gt;&lt;td&gt;Ilham Jaya Elec  (1)&lt;/td&gt;&lt;td&gt;0623-42322&lt;/td&gt;&lt;td&gt;&lt;/td&gt;&lt;td&gt;Jl. Cut Nyak Dien No 18 Kisaran&lt;/td&gt;&lt;td&gt;Sarwoedi&lt;/td&gt;&lt;td&gt;&lt;align="center"&gt;&lt;font color="red"&gt;Tidak Aktif&lt;/font&gt;&lt;/align&gt;&lt;/td&gt;&lt;/tr&gt;</v>
      </c>
    </row>
    <row r="182" spans="1:21" s="48" customFormat="1" x14ac:dyDescent="0.3">
      <c r="A182" s="4" t="s">
        <v>17</v>
      </c>
      <c r="B182" s="4" t="s">
        <v>887</v>
      </c>
      <c r="C182" s="4" t="s">
        <v>888</v>
      </c>
      <c r="D182" s="4" t="s">
        <v>889</v>
      </c>
      <c r="E182" s="4"/>
      <c r="F182" s="4" t="s">
        <v>890</v>
      </c>
      <c r="G182" s="4" t="s">
        <v>891</v>
      </c>
      <c r="H182" s="4" t="s">
        <v>1518</v>
      </c>
      <c r="I182" s="5"/>
      <c r="J182" s="2"/>
      <c r="K182" s="4" t="str">
        <f t="shared" si="20"/>
        <v>&lt;tr&gt;&lt;td&gt;Rantau Prapat&lt;/td&gt;</v>
      </c>
      <c r="L182" s="4" t="str">
        <f t="shared" si="23"/>
        <v>&lt;td&gt;Ilham Jaya Elec  (2)&lt;/td&gt;</v>
      </c>
      <c r="M182" s="4" t="str">
        <f t="shared" si="24"/>
        <v>&lt;td&gt;0624-7001409&lt;/td&gt;</v>
      </c>
      <c r="N182" s="4" t="str">
        <f t="shared" si="25"/>
        <v>&lt;td&gt;&lt;/td&gt;</v>
      </c>
      <c r="O182" s="4" t="str">
        <f t="shared" si="26"/>
        <v>&lt;td&gt;Jl. Ahmad Yani No.5, Comp. Ganda Asri Disitorus&lt;/td&gt;</v>
      </c>
      <c r="P182" s="4" t="str">
        <f t="shared" si="27"/>
        <v>&lt;td&gt;Ilham Rambe&lt;/td&gt;</v>
      </c>
      <c r="Q182" s="4" t="str">
        <f t="shared" si="21"/>
        <v>&lt;td&gt;&lt;align="center"&gt;&lt;font color="red"&gt;Tidak Aktif&lt;/font&gt;&lt;/align&gt;&lt;/td&gt;&lt;/tr&gt;</v>
      </c>
      <c r="R182" s="4" t="str">
        <f t="shared" si="19"/>
        <v>&lt;td&gt;&lt;/td&gt;&lt;/tr&gt;</v>
      </c>
      <c r="U182" s="4" t="str">
        <f t="shared" si="22"/>
        <v>&lt;tr&gt;&lt;td&gt;Rantau Prapat&lt;/td&gt;&lt;td&gt;Ilham Jaya Elec  (2)&lt;/td&gt;&lt;td&gt;0624-7001409&lt;/td&gt;&lt;td&gt;&lt;/td&gt;&lt;td&gt;Jl. Ahmad Yani No.5, Comp. Ganda Asri Disitorus&lt;/td&gt;&lt;td&gt;Ilham Rambe&lt;/td&gt;&lt;td&gt;&lt;align="center"&gt;&lt;font color="red"&gt;Tidak Aktif&lt;/font&gt;&lt;/align&gt;&lt;/td&gt;&lt;/tr&gt;</v>
      </c>
    </row>
    <row r="183" spans="1:21" s="48" customFormat="1" x14ac:dyDescent="0.3">
      <c r="A183" s="4" t="s">
        <v>17</v>
      </c>
      <c r="B183" s="4" t="s">
        <v>882</v>
      </c>
      <c r="C183" s="4" t="s">
        <v>893</v>
      </c>
      <c r="D183" s="4"/>
      <c r="E183" s="4"/>
      <c r="F183" s="4" t="s">
        <v>894</v>
      </c>
      <c r="G183" s="4" t="s">
        <v>892</v>
      </c>
      <c r="H183" s="4" t="s">
        <v>1518</v>
      </c>
      <c r="I183" s="5"/>
      <c r="J183" s="2"/>
      <c r="K183" s="4" t="str">
        <f t="shared" si="20"/>
        <v>&lt;tr&gt;&lt;td&gt;Kisaran&lt;/td&gt;</v>
      </c>
      <c r="L183" s="4" t="str">
        <f t="shared" si="23"/>
        <v>&lt;td&gt;Service Center&lt;/td&gt;</v>
      </c>
      <c r="M183" s="4" t="str">
        <f t="shared" si="24"/>
        <v>&lt;td&gt;&lt;/td&gt;</v>
      </c>
      <c r="N183" s="4" t="str">
        <f t="shared" si="25"/>
        <v>&lt;td&gt;&lt;/td&gt;</v>
      </c>
      <c r="O183" s="4" t="str">
        <f t="shared" si="26"/>
        <v>&lt;td&gt;Jl. Dr Rifai No. 1D, Kisaran Sumatera Utara&lt;/td&gt;</v>
      </c>
      <c r="P183" s="4" t="str">
        <f t="shared" si="27"/>
        <v>&lt;td&gt;-&lt;/td&gt;</v>
      </c>
      <c r="Q183" s="4" t="str">
        <f t="shared" si="21"/>
        <v>&lt;td&gt;&lt;align="center"&gt;&lt;font color="red"&gt;Tidak Aktif&lt;/font&gt;&lt;/align&gt;&lt;/td&gt;&lt;/tr&gt;</v>
      </c>
      <c r="R183" s="4" t="str">
        <f t="shared" si="19"/>
        <v>&lt;td&gt;&lt;/td&gt;&lt;/tr&gt;</v>
      </c>
      <c r="U183" s="4" t="str">
        <f t="shared" si="22"/>
        <v>&lt;tr&gt;&lt;td&gt;Kisaran&lt;/td&gt;&lt;td&gt;Service Center&lt;/td&gt;&lt;td&gt;&lt;/td&gt;&lt;td&gt;&lt;/td&gt;&lt;td&gt;Jl. Dr Rifai No. 1D, Kisaran Sumatera Utara&lt;/td&gt;&lt;td&gt;-&lt;/td&gt;&lt;td&gt;&lt;align="center"&gt;&lt;font color="red"&gt;Tidak Aktif&lt;/font&gt;&lt;/align&gt;&lt;/td&gt;&lt;/tr&gt;</v>
      </c>
    </row>
    <row r="184" spans="1:21" s="48" customFormat="1" x14ac:dyDescent="0.3">
      <c r="A184" s="4" t="s">
        <v>17</v>
      </c>
      <c r="B184" s="4" t="s">
        <v>882</v>
      </c>
      <c r="C184" s="4" t="s">
        <v>895</v>
      </c>
      <c r="D184" s="4" t="s">
        <v>896</v>
      </c>
      <c r="E184" s="4"/>
      <c r="F184" s="4" t="s">
        <v>897</v>
      </c>
      <c r="G184" s="4" t="s">
        <v>898</v>
      </c>
      <c r="H184" s="4" t="s">
        <v>1518</v>
      </c>
      <c r="I184" s="5"/>
      <c r="J184" s="2"/>
      <c r="K184" s="4" t="str">
        <f t="shared" si="20"/>
        <v>&lt;tr&gt;&lt;td&gt;Kisaran&lt;/td&gt;</v>
      </c>
      <c r="L184" s="4" t="str">
        <f t="shared" si="23"/>
        <v>&lt;td&gt;Terbit Damai Elek Service&lt;/td&gt;</v>
      </c>
      <c r="M184" s="4" t="str">
        <f t="shared" si="24"/>
        <v>&lt;td&gt;0621-325584&lt;/td&gt;</v>
      </c>
      <c r="N184" s="4" t="str">
        <f t="shared" si="25"/>
        <v>&lt;td&gt;&lt;/td&gt;</v>
      </c>
      <c r="O184" s="4" t="str">
        <f t="shared" si="26"/>
        <v>&lt;td&gt;Jl. Pulau Sumatra No.60 Tebing Tinggi&lt;/td&gt;</v>
      </c>
      <c r="P184" s="4" t="str">
        <f t="shared" si="27"/>
        <v>&lt;td&gt;Ade Sahrul Manurung&lt;/td&gt;</v>
      </c>
      <c r="Q184" s="4" t="str">
        <f t="shared" si="21"/>
        <v>&lt;td&gt;&lt;align="center"&gt;&lt;font color="red"&gt;Tidak Aktif&lt;/font&gt;&lt;/align&gt;&lt;/td&gt;&lt;/tr&gt;</v>
      </c>
      <c r="R184" s="4" t="str">
        <f t="shared" si="19"/>
        <v>&lt;td&gt;&lt;/td&gt;&lt;/tr&gt;</v>
      </c>
      <c r="U184" s="4" t="str">
        <f t="shared" si="22"/>
        <v>&lt;tr&gt;&lt;td&gt;Kisaran&lt;/td&gt;&lt;td&gt;Terbit Damai Elek Service&lt;/td&gt;&lt;td&gt;0621-325584&lt;/td&gt;&lt;td&gt;&lt;/td&gt;&lt;td&gt;Jl. Pulau Sumatra No.60 Tebing Tinggi&lt;/td&gt;&lt;td&gt;Ade Sahrul Manurung&lt;/td&gt;&lt;td&gt;&lt;align="center"&gt;&lt;font color="red"&gt;Tidak Aktif&lt;/font&gt;&lt;/align&gt;&lt;/td&gt;&lt;/tr&gt;</v>
      </c>
    </row>
    <row r="185" spans="1:21" s="48" customFormat="1" x14ac:dyDescent="0.3">
      <c r="A185" s="4" t="s">
        <v>17</v>
      </c>
      <c r="B185" s="4" t="s">
        <v>899</v>
      </c>
      <c r="C185" s="4" t="s">
        <v>900</v>
      </c>
      <c r="D185" s="4" t="s">
        <v>901</v>
      </c>
      <c r="E185" s="4" t="s">
        <v>902</v>
      </c>
      <c r="F185" s="4" t="s">
        <v>903</v>
      </c>
      <c r="G185" s="4" t="s">
        <v>904</v>
      </c>
      <c r="H185" s="4" t="s">
        <v>1514</v>
      </c>
      <c r="I185" s="5"/>
      <c r="J185" s="2"/>
      <c r="K185" s="4" t="str">
        <f t="shared" si="20"/>
        <v>&lt;tr&gt;&lt;td&gt;Binjai&lt;/td&gt;</v>
      </c>
      <c r="L185" s="4" t="str">
        <f t="shared" si="23"/>
        <v>&lt;td&gt;Yeyen Service&lt;/td&gt;</v>
      </c>
      <c r="M185" s="4" t="str">
        <f t="shared" si="24"/>
        <v>&lt;td&gt;061-77778256&lt;/td&gt;</v>
      </c>
      <c r="N185" s="4" t="str">
        <f t="shared" si="25"/>
        <v>&lt;td&gt;0853-59942222&lt;/td&gt;</v>
      </c>
      <c r="O185" s="4" t="str">
        <f t="shared" si="26"/>
        <v>&lt;td&gt;Jl. Dr. Wahidin No.168 Binjai Sumatra Utara&lt;/td&gt;</v>
      </c>
      <c r="P185" s="4" t="str">
        <f t="shared" si="27"/>
        <v>&lt;td&gt;Ngatiyem Fransiska .Sh&lt;/td&gt;</v>
      </c>
      <c r="Q185" s="4" t="str">
        <f t="shared" si="21"/>
        <v>&lt;td&gt;&lt;align="center"&gt;Aktif&lt;/align&gt;&lt;/td&gt;&lt;/tr&gt;</v>
      </c>
      <c r="R185" s="4" t="str">
        <f t="shared" si="19"/>
        <v>&lt;td&gt;&lt;/td&gt;&lt;/tr&gt;</v>
      </c>
      <c r="U185" s="4" t="str">
        <f t="shared" si="22"/>
        <v>&lt;tr&gt;&lt;td&gt;Binjai&lt;/td&gt;&lt;td&gt;Yeyen Service&lt;/td&gt;&lt;td&gt;061-77778256&lt;/td&gt;&lt;td&gt;0853-59942222&lt;/td&gt;&lt;td&gt;Jl. Dr. Wahidin No.168 Binjai Sumatra Utara&lt;/td&gt;&lt;td&gt;Ngatiyem Fransiska .Sh&lt;/td&gt;&lt;td&gt;&lt;align="center"&gt;Aktif&lt;/align&gt;&lt;/td&gt;&lt;/tr&gt;</v>
      </c>
    </row>
    <row r="186" spans="1:21" s="48" customFormat="1" x14ac:dyDescent="0.3">
      <c r="A186" s="4" t="s">
        <v>17</v>
      </c>
      <c r="B186" s="4" t="s">
        <v>905</v>
      </c>
      <c r="C186" s="4" t="s">
        <v>906</v>
      </c>
      <c r="D186" s="4" t="s">
        <v>907</v>
      </c>
      <c r="E186" s="4"/>
      <c r="F186" s="4" t="s">
        <v>908</v>
      </c>
      <c r="G186" s="4" t="s">
        <v>909</v>
      </c>
      <c r="H186" s="4" t="s">
        <v>1514</v>
      </c>
      <c r="I186" s="5"/>
      <c r="J186" s="2"/>
      <c r="K186" s="4" t="str">
        <f t="shared" si="20"/>
        <v>&lt;tr&gt;&lt;td&gt;Aceh&lt;/td&gt;</v>
      </c>
      <c r="L186" s="4" t="str">
        <f t="shared" si="23"/>
        <v>&lt;td&gt;Expansi Elek Service&lt;/td&gt;</v>
      </c>
      <c r="M186" s="4" t="str">
        <f t="shared" si="24"/>
        <v>&lt;td&gt;0644-22836&lt;br&gt;0813-70686067&lt;/td&gt;</v>
      </c>
      <c r="N186" s="4" t="str">
        <f t="shared" si="25"/>
        <v>&lt;td&gt;&lt;/td&gt;</v>
      </c>
      <c r="O186" s="4" t="str">
        <f t="shared" si="26"/>
        <v>&lt;td&gt;Dsn Paya Beunyet Pante Gajah Peusangan Bireuen&lt;/td&gt;</v>
      </c>
      <c r="P186" s="4" t="str">
        <f t="shared" si="27"/>
        <v>&lt;td&gt;Anwar Fuadi&lt;/td&gt;</v>
      </c>
      <c r="Q186" s="4" t="str">
        <f t="shared" si="21"/>
        <v>&lt;td&gt;&lt;align="center"&gt;Aktif&lt;/align&gt;&lt;/td&gt;&lt;/tr&gt;</v>
      </c>
      <c r="R186" s="4" t="str">
        <f t="shared" si="19"/>
        <v>&lt;td&gt;&lt;/td&gt;&lt;/tr&gt;</v>
      </c>
      <c r="U186" s="4" t="str">
        <f t="shared" si="22"/>
        <v>&lt;tr&gt;&lt;td&gt;Aceh&lt;/td&gt;&lt;td&gt;Expansi Elek Service&lt;/td&gt;&lt;td&gt;0644-22836&lt;br&gt;0813-70686067&lt;/td&gt;&lt;td&gt;&lt;/td&gt;&lt;td&gt;Dsn Paya Beunyet Pante Gajah Peusangan Bireuen&lt;/td&gt;&lt;td&gt;Anwar Fuadi&lt;/td&gt;&lt;td&gt;&lt;align="center"&gt;Aktif&lt;/align&gt;&lt;/td&gt;&lt;/tr&gt;</v>
      </c>
    </row>
    <row r="187" spans="1:21" s="48" customFormat="1" x14ac:dyDescent="0.3">
      <c r="A187" s="4" t="s">
        <v>17</v>
      </c>
      <c r="B187" s="4" t="s">
        <v>882</v>
      </c>
      <c r="C187" s="4" t="s">
        <v>910</v>
      </c>
      <c r="D187" s="4" t="s">
        <v>911</v>
      </c>
      <c r="E187" s="4"/>
      <c r="F187" s="4" t="s">
        <v>912</v>
      </c>
      <c r="G187" s="4" t="s">
        <v>913</v>
      </c>
      <c r="H187" s="4" t="s">
        <v>1514</v>
      </c>
      <c r="I187" s="5"/>
      <c r="J187" s="2"/>
      <c r="K187" s="4" t="str">
        <f t="shared" si="20"/>
        <v>&lt;tr&gt;&lt;td&gt;Kisaran&lt;/td&gt;</v>
      </c>
      <c r="L187" s="4" t="str">
        <f t="shared" si="23"/>
        <v>&lt;td&gt;Bintang Elektronik Abadi&lt;/td&gt;</v>
      </c>
      <c r="M187" s="4" t="str">
        <f t="shared" si="24"/>
        <v>&lt;td&gt;0623-44991&lt;/td&gt;</v>
      </c>
      <c r="N187" s="4" t="str">
        <f t="shared" si="25"/>
        <v>&lt;td&gt;&lt;/td&gt;</v>
      </c>
      <c r="O187" s="4" t="str">
        <f t="shared" si="26"/>
        <v>&lt;td&gt;Jl. Kartini Lk Ii, Kel. Sendang Sari, Kec. Kota Kisaran Barat&lt;/td&gt;</v>
      </c>
      <c r="P187" s="4" t="str">
        <f t="shared" si="27"/>
        <v>&lt;td&gt;Afriyanto&lt;/td&gt;</v>
      </c>
      <c r="Q187" s="4" t="str">
        <f t="shared" si="21"/>
        <v>&lt;td&gt;&lt;align="center"&gt;Aktif&lt;/align&gt;&lt;/td&gt;&lt;/tr&gt;</v>
      </c>
      <c r="R187" s="4" t="str">
        <f t="shared" si="19"/>
        <v>&lt;td&gt;&lt;/td&gt;&lt;/tr&gt;</v>
      </c>
      <c r="U187" s="4" t="str">
        <f t="shared" si="22"/>
        <v>&lt;tr&gt;&lt;td&gt;Kisaran&lt;/td&gt;&lt;td&gt;Bintang Elektronik Abadi&lt;/td&gt;&lt;td&gt;0623-44991&lt;/td&gt;&lt;td&gt;&lt;/td&gt;&lt;td&gt;Jl. Kartini Lk Ii, Kel. Sendang Sari, Kec. Kota Kisaran Barat&lt;/td&gt;&lt;td&gt;Afriyanto&lt;/td&gt;&lt;td&gt;&lt;align="center"&gt;Aktif&lt;/align&gt;&lt;/td&gt;&lt;/tr&gt;</v>
      </c>
    </row>
    <row r="188" spans="1:21" s="48" customFormat="1" x14ac:dyDescent="0.3">
      <c r="A188" s="4" t="s">
        <v>905</v>
      </c>
      <c r="B188" s="4" t="s">
        <v>914</v>
      </c>
      <c r="C188" s="4" t="s">
        <v>915</v>
      </c>
      <c r="D188" s="4" t="s">
        <v>916</v>
      </c>
      <c r="E188" s="4"/>
      <c r="F188" s="4" t="s">
        <v>917</v>
      </c>
      <c r="G188" s="4" t="s">
        <v>918</v>
      </c>
      <c r="H188" s="4" t="s">
        <v>1514</v>
      </c>
      <c r="I188" s="5"/>
      <c r="J188" s="2"/>
      <c r="K188" s="4" t="str">
        <f t="shared" si="20"/>
        <v>&lt;tr&gt;&lt;td&gt;Meulaboh&lt;/td&gt;</v>
      </c>
      <c r="L188" s="4" t="str">
        <f t="shared" si="23"/>
        <v>&lt;td&gt;CV. Central Electronic Service Meulaboh&lt;/td&gt;</v>
      </c>
      <c r="M188" s="4" t="str">
        <f t="shared" si="24"/>
        <v>&lt;td&gt;0813-60266960&lt;/td&gt;</v>
      </c>
      <c r="N188" s="4" t="str">
        <f t="shared" si="25"/>
        <v>&lt;td&gt;&lt;/td&gt;</v>
      </c>
      <c r="O188" s="4" t="str">
        <f t="shared" si="26"/>
        <v>&lt;td&gt;Jl. Manekroo No. 35A, Kuta Padang, Johan Pahlawan - Aceh Barat&lt;/td&gt;</v>
      </c>
      <c r="P188" s="4" t="str">
        <f t="shared" si="27"/>
        <v>&lt;td&gt;Abdul Mukti&lt;/td&gt;</v>
      </c>
      <c r="Q188" s="4" t="str">
        <f t="shared" si="21"/>
        <v>&lt;td&gt;&lt;align="center"&gt;Aktif&lt;/align&gt;&lt;/td&gt;&lt;/tr&gt;</v>
      </c>
      <c r="R188" s="4" t="str">
        <f t="shared" si="19"/>
        <v>&lt;td&gt;&lt;/td&gt;&lt;/tr&gt;</v>
      </c>
      <c r="U188" s="4" t="str">
        <f t="shared" si="22"/>
        <v>&lt;tr&gt;&lt;td&gt;Meulaboh&lt;/td&gt;&lt;td&gt;CV. Central Electronic Service Meulaboh&lt;/td&gt;&lt;td&gt;0813-60266960&lt;/td&gt;&lt;td&gt;&lt;/td&gt;&lt;td&gt;Jl. Manekroo No. 35A, Kuta Padang, Johan Pahlawan - Aceh Barat&lt;/td&gt;&lt;td&gt;Abdul Mukti&lt;/td&gt;&lt;td&gt;&lt;align="center"&gt;Aktif&lt;/align&gt;&lt;/td&gt;&lt;/tr&gt;</v>
      </c>
    </row>
    <row r="189" spans="1:21" s="48" customFormat="1" x14ac:dyDescent="0.3">
      <c r="A189" s="4" t="s">
        <v>17</v>
      </c>
      <c r="B189" s="4" t="s">
        <v>919</v>
      </c>
      <c r="C189" s="4" t="s">
        <v>920</v>
      </c>
      <c r="D189" s="4" t="s">
        <v>921</v>
      </c>
      <c r="E189" s="4" t="s">
        <v>922</v>
      </c>
      <c r="F189" s="4" t="s">
        <v>923</v>
      </c>
      <c r="G189" s="4" t="s">
        <v>924</v>
      </c>
      <c r="H189" s="4" t="s">
        <v>1518</v>
      </c>
      <c r="I189" s="5"/>
      <c r="J189" s="2"/>
      <c r="K189" s="4" t="str">
        <f t="shared" si="20"/>
        <v>&lt;tr&gt;&lt;td&gt;Kuala Simpang&lt;/td&gt;</v>
      </c>
      <c r="L189" s="4" t="str">
        <f t="shared" si="23"/>
        <v>&lt;td&gt;Buana Elektronik&lt;/td&gt;</v>
      </c>
      <c r="M189" s="4" t="str">
        <f t="shared" si="24"/>
        <v>&lt;td&gt;0813-61650959&lt;/td&gt;</v>
      </c>
      <c r="N189" s="4" t="str">
        <f t="shared" si="25"/>
        <v>&lt;td&gt;0852-60890385&lt;/td&gt;</v>
      </c>
      <c r="O189" s="4" t="str">
        <f t="shared" si="26"/>
        <v>&lt;td&gt;Jl. Cut Nyak Dien No.05 Kuala Simpang&lt;/td&gt;</v>
      </c>
      <c r="P189" s="4" t="str">
        <f t="shared" si="27"/>
        <v>&lt;td&gt;Thomas Powijaya&lt;/td&gt;</v>
      </c>
      <c r="Q189" s="4" t="str">
        <f t="shared" si="21"/>
        <v>&lt;td&gt;&lt;align="center"&gt;&lt;font color="red"&gt;Tidak Aktif&lt;/font&gt;&lt;/align&gt;&lt;/td&gt;&lt;/tr&gt;</v>
      </c>
      <c r="R189" s="4" t="str">
        <f t="shared" si="19"/>
        <v>&lt;td&gt;&lt;/td&gt;&lt;/tr&gt;</v>
      </c>
      <c r="U189" s="4" t="str">
        <f t="shared" si="22"/>
        <v>&lt;tr&gt;&lt;td&gt;Kuala Simpang&lt;/td&gt;&lt;td&gt;Buana Elektronik&lt;/td&gt;&lt;td&gt;0813-61650959&lt;/td&gt;&lt;td&gt;0852-60890385&lt;/td&gt;&lt;td&gt;Jl. Cut Nyak Dien No.05 Kuala Simpang&lt;/td&gt;&lt;td&gt;Thomas Powijaya&lt;/td&gt;&lt;td&gt;&lt;align="center"&gt;&lt;font color="red"&gt;Tidak Aktif&lt;/font&gt;&lt;/align&gt;&lt;/td&gt;&lt;/tr&gt;</v>
      </c>
    </row>
    <row r="190" spans="1:21" s="48" customFormat="1" x14ac:dyDescent="0.3">
      <c r="A190" s="4" t="s">
        <v>17</v>
      </c>
      <c r="B190" s="4" t="s">
        <v>925</v>
      </c>
      <c r="C190" s="4" t="s">
        <v>926</v>
      </c>
      <c r="D190" s="4" t="s">
        <v>916</v>
      </c>
      <c r="E190" s="4"/>
      <c r="F190" s="4" t="s">
        <v>927</v>
      </c>
      <c r="G190" s="4" t="s">
        <v>928</v>
      </c>
      <c r="H190" s="4" t="s">
        <v>1514</v>
      </c>
      <c r="I190" s="5"/>
      <c r="J190" s="2"/>
      <c r="K190" s="4" t="str">
        <f t="shared" si="20"/>
        <v>&lt;tr&gt;&lt;td&gt;Blangpidi&lt;/td&gt;</v>
      </c>
      <c r="L190" s="4" t="str">
        <f t="shared" si="23"/>
        <v>&lt;td&gt;CV. Central Electronic Service Blangpidie&lt;/td&gt;</v>
      </c>
      <c r="M190" s="4" t="str">
        <f t="shared" si="24"/>
        <v>&lt;td&gt;0813-60266960&lt;/td&gt;</v>
      </c>
      <c r="N190" s="4" t="str">
        <f t="shared" si="25"/>
        <v>&lt;td&gt;&lt;/td&gt;</v>
      </c>
      <c r="O190" s="4" t="str">
        <f t="shared" si="26"/>
        <v>&lt;td&gt;Jl. Blangpidi - Tapak Tuan, Kota Abdya &lt;/td&gt;</v>
      </c>
      <c r="P190" s="4" t="str">
        <f t="shared" si="27"/>
        <v>&lt;td&gt;Abdul Muti&lt;/td&gt;</v>
      </c>
      <c r="Q190" s="4" t="str">
        <f t="shared" si="21"/>
        <v>&lt;td&gt;&lt;align="center"&gt;Aktif&lt;/align&gt;&lt;/td&gt;&lt;/tr&gt;</v>
      </c>
      <c r="R190" s="4" t="str">
        <f t="shared" si="19"/>
        <v>&lt;td&gt;&lt;/td&gt;&lt;/tr&gt;</v>
      </c>
      <c r="U190" s="4" t="str">
        <f t="shared" si="22"/>
        <v>&lt;tr&gt;&lt;td&gt;Blangpidi&lt;/td&gt;&lt;td&gt;CV. Central Electronic Service Blangpidie&lt;/td&gt;&lt;td&gt;0813-60266960&lt;/td&gt;&lt;td&gt;&lt;/td&gt;&lt;td&gt;Jl. Blangpidi - Tapak Tuan, Kota Abdya &lt;/td&gt;&lt;td&gt;Abdul Muti&lt;/td&gt;&lt;td&gt;&lt;align="center"&gt;Aktif&lt;/align&gt;&lt;/td&gt;&lt;/tr&gt;</v>
      </c>
    </row>
    <row r="191" spans="1:21" s="48" customFormat="1" x14ac:dyDescent="0.3">
      <c r="A191" s="4" t="s">
        <v>17</v>
      </c>
      <c r="B191" s="4" t="s">
        <v>929</v>
      </c>
      <c r="C191" s="4" t="s">
        <v>930</v>
      </c>
      <c r="D191" s="4" t="s">
        <v>931</v>
      </c>
      <c r="E191" s="4"/>
      <c r="F191" s="4" t="s">
        <v>932</v>
      </c>
      <c r="G191" s="4" t="s">
        <v>933</v>
      </c>
      <c r="H191" s="4" t="s">
        <v>1514</v>
      </c>
      <c r="I191" s="5"/>
      <c r="J191" s="2"/>
      <c r="K191" s="4" t="str">
        <f t="shared" si="20"/>
        <v>&lt;tr&gt;&lt;td&gt;Langsa&lt;/td&gt;</v>
      </c>
      <c r="L191" s="4" t="str">
        <f t="shared" si="23"/>
        <v>&lt;td&gt;Goldstar Elektronik&lt;/td&gt;</v>
      </c>
      <c r="M191" s="4" t="str">
        <f t="shared" si="24"/>
        <v>&lt;td&gt;0641-7445147&lt;/td&gt;</v>
      </c>
      <c r="N191" s="4" t="str">
        <f t="shared" si="25"/>
        <v>&lt;td&gt;&lt;/td&gt;</v>
      </c>
      <c r="O191" s="4" t="str">
        <f t="shared" si="26"/>
        <v>&lt;td&gt;Dusun Garuda Pondok Pabrik, Langsa Lama, Kota Langsa - 24551&lt;/td&gt;</v>
      </c>
      <c r="P191" s="4" t="str">
        <f t="shared" si="27"/>
        <v>&lt;td&gt;Zulfan Apriyansyah&lt;/td&gt;</v>
      </c>
      <c r="Q191" s="4" t="str">
        <f t="shared" si="21"/>
        <v>&lt;td&gt;&lt;align="center"&gt;Aktif&lt;/align&gt;&lt;/td&gt;&lt;/tr&gt;</v>
      </c>
      <c r="R191" s="4" t="str">
        <f t="shared" si="19"/>
        <v>&lt;td&gt;&lt;/td&gt;&lt;/tr&gt;</v>
      </c>
      <c r="U191" s="4" t="str">
        <f t="shared" si="22"/>
        <v>&lt;tr&gt;&lt;td&gt;Langsa&lt;/td&gt;&lt;td&gt;Goldstar Elektronik&lt;/td&gt;&lt;td&gt;0641-7445147&lt;/td&gt;&lt;td&gt;&lt;/td&gt;&lt;td&gt;Dusun Garuda Pondok Pabrik, Langsa Lama, Kota Langsa - 24551&lt;/td&gt;&lt;td&gt;Zulfan Apriyansyah&lt;/td&gt;&lt;td&gt;&lt;align="center"&gt;Aktif&lt;/align&gt;&lt;/td&gt;&lt;/tr&gt;</v>
      </c>
    </row>
    <row r="192" spans="1:21" s="48" customFormat="1" x14ac:dyDescent="0.3">
      <c r="A192" s="4" t="s">
        <v>17</v>
      </c>
      <c r="B192" s="4" t="s">
        <v>929</v>
      </c>
      <c r="C192" s="4" t="s">
        <v>934</v>
      </c>
      <c r="D192" s="4" t="s">
        <v>935</v>
      </c>
      <c r="E192" s="4" t="s">
        <v>936</v>
      </c>
      <c r="F192" s="4" t="s">
        <v>937</v>
      </c>
      <c r="G192" s="4" t="s">
        <v>938</v>
      </c>
      <c r="H192" s="4" t="s">
        <v>1514</v>
      </c>
      <c r="I192" s="5"/>
      <c r="J192" s="2"/>
      <c r="K192" s="4" t="str">
        <f t="shared" si="20"/>
        <v>&lt;tr&gt;&lt;td&gt;Langsa&lt;/td&gt;</v>
      </c>
      <c r="L192" s="4" t="str">
        <f t="shared" si="23"/>
        <v>&lt;td&gt;Multi Service&lt;/td&gt;</v>
      </c>
      <c r="M192" s="4" t="str">
        <f t="shared" si="24"/>
        <v>&lt;td&gt;0641-426491&lt;/td&gt;</v>
      </c>
      <c r="N192" s="4" t="str">
        <f t="shared" si="25"/>
        <v>&lt;td&gt;0813-62637480&lt;/td&gt;</v>
      </c>
      <c r="O192" s="4" t="str">
        <f t="shared" si="26"/>
        <v>&lt;td&gt;Jl.Jend. A.Yani No.182A Gp.Jaya Kec.Langsa Kota&lt;/td&gt;</v>
      </c>
      <c r="P192" s="4" t="str">
        <f t="shared" si="27"/>
        <v>&lt;td&gt;Paimun&lt;/td&gt;</v>
      </c>
      <c r="Q192" s="4" t="str">
        <f t="shared" si="21"/>
        <v>&lt;td&gt;&lt;align="center"&gt;Aktif&lt;/align&gt;&lt;/td&gt;&lt;/tr&gt;</v>
      </c>
      <c r="R192" s="4" t="str">
        <f t="shared" si="19"/>
        <v>&lt;td&gt;&lt;/td&gt;&lt;/tr&gt;</v>
      </c>
      <c r="U192" s="4" t="str">
        <f t="shared" si="22"/>
        <v>&lt;tr&gt;&lt;td&gt;Langsa&lt;/td&gt;&lt;td&gt;Multi Service&lt;/td&gt;&lt;td&gt;0641-426491&lt;/td&gt;&lt;td&gt;0813-62637480&lt;/td&gt;&lt;td&gt;Jl.Jend. A.Yani No.182A Gp.Jaya Kec.Langsa Kota&lt;/td&gt;&lt;td&gt;Paimun&lt;/td&gt;&lt;td&gt;&lt;align="center"&gt;Aktif&lt;/align&gt;&lt;/td&gt;&lt;/tr&gt;</v>
      </c>
    </row>
    <row r="193" spans="1:21" s="48" customFormat="1" x14ac:dyDescent="0.3">
      <c r="A193" s="4" t="s">
        <v>939</v>
      </c>
      <c r="B193" s="4" t="s">
        <v>940</v>
      </c>
      <c r="C193" s="4" t="s">
        <v>941</v>
      </c>
      <c r="D193" s="4" t="s">
        <v>942</v>
      </c>
      <c r="E193" s="4" t="s">
        <v>943</v>
      </c>
      <c r="F193" s="4" t="s">
        <v>944</v>
      </c>
      <c r="G193" s="4" t="s">
        <v>945</v>
      </c>
      <c r="H193" s="4" t="s">
        <v>1514</v>
      </c>
      <c r="I193" s="5"/>
      <c r="J193" s="2"/>
      <c r="K193" s="4" t="str">
        <f t="shared" si="20"/>
        <v>&lt;tr&gt;&lt;td&gt;Banjar Baru&lt;/td&gt;</v>
      </c>
      <c r="L193" s="4" t="str">
        <f t="shared" si="23"/>
        <v>&lt;td&gt;Bakat Baru Elektronik&lt;/td&gt;</v>
      </c>
      <c r="M193" s="4" t="str">
        <f t="shared" si="24"/>
        <v>&lt;td&gt;0511-7409074&lt;/td&gt;</v>
      </c>
      <c r="N193" s="4" t="str">
        <f t="shared" si="25"/>
        <v>&lt;td&gt;0815-21500545&lt;/td&gt;</v>
      </c>
      <c r="O193" s="4" t="str">
        <f t="shared" si="26"/>
        <v>&lt;td&gt;Jl. Aquarius Raya No. 8, Banjar Baru, Martapura, Banjarmasin&lt;/td&gt;</v>
      </c>
      <c r="P193" s="4" t="str">
        <f t="shared" si="27"/>
        <v>&lt;td&gt;Supardi&lt;/td&gt;</v>
      </c>
      <c r="Q193" s="4" t="str">
        <f t="shared" si="21"/>
        <v>&lt;td&gt;&lt;align="center"&gt;Aktif&lt;/align&gt;&lt;/td&gt;&lt;/tr&gt;</v>
      </c>
      <c r="R193" s="4" t="str">
        <f t="shared" si="19"/>
        <v>&lt;td&gt;&lt;/td&gt;&lt;/tr&gt;</v>
      </c>
      <c r="U193" s="4" t="str">
        <f t="shared" si="22"/>
        <v>&lt;tr&gt;&lt;td&gt;Banjar Baru&lt;/td&gt;&lt;td&gt;Bakat Baru Elektronik&lt;/td&gt;&lt;td&gt;0511-7409074&lt;/td&gt;&lt;td&gt;0815-21500545&lt;/td&gt;&lt;td&gt;Jl. Aquarius Raya No. 8, Banjar Baru, Martapura, Banjarmasin&lt;/td&gt;&lt;td&gt;Supardi&lt;/td&gt;&lt;td&gt;&lt;align="center"&gt;Aktif&lt;/align&gt;&lt;/td&gt;&lt;/tr&gt;</v>
      </c>
    </row>
    <row r="194" spans="1:21" s="4" customFormat="1" x14ac:dyDescent="0.3">
      <c r="A194" s="4" t="s">
        <v>17</v>
      </c>
      <c r="B194" s="4" t="s">
        <v>946</v>
      </c>
      <c r="C194" s="4" t="s">
        <v>947</v>
      </c>
      <c r="D194" s="4" t="s">
        <v>948</v>
      </c>
      <c r="E194" s="4" t="s">
        <v>949</v>
      </c>
      <c r="F194" s="4" t="s">
        <v>950</v>
      </c>
      <c r="G194" s="4" t="s">
        <v>951</v>
      </c>
      <c r="H194" s="4" t="s">
        <v>1515</v>
      </c>
      <c r="I194" s="5"/>
      <c r="J194" s="3"/>
      <c r="K194" s="4" t="str">
        <f t="shared" si="20"/>
        <v>&lt;tr&gt;&lt;td&gt;Palangkaraya&lt;/td&gt;</v>
      </c>
      <c r="L194" s="4" t="str">
        <f t="shared" si="23"/>
        <v>&lt;td&gt;CV. Bajorah&lt;/td&gt;</v>
      </c>
      <c r="M194" s="4" t="str">
        <f t="shared" si="24"/>
        <v>&lt;td&gt;0536-3224813&lt;/td&gt;</v>
      </c>
      <c r="N194" s="4" t="str">
        <f t="shared" si="25"/>
        <v>&lt;td&gt;0811-526817&lt;/td&gt;</v>
      </c>
      <c r="O194" s="4" t="str">
        <f t="shared" si="26"/>
        <v>&lt;td&gt;Jl. Manunggal Iv No. 53, Palangkaraya, Kal-Tengah&lt;/td&gt;</v>
      </c>
      <c r="P194" s="4" t="str">
        <f t="shared" si="27"/>
        <v>&lt;td&gt;Iman Hariwibowo&lt;/td&gt;</v>
      </c>
      <c r="Q194" s="4" t="str">
        <f t="shared" si="21"/>
        <v>&lt;td&gt;&lt;align="center"&gt;Pasif&lt;/align&gt;&lt;/td&gt;&lt;/tr&gt;</v>
      </c>
      <c r="R194" s="4" t="str">
        <f t="shared" si="19"/>
        <v>&lt;td&gt;&lt;/td&gt;&lt;/tr&gt;</v>
      </c>
      <c r="U194" s="4" t="str">
        <f t="shared" si="22"/>
        <v>&lt;tr&gt;&lt;td&gt;Palangkaraya&lt;/td&gt;&lt;td&gt;CV. Bajorah&lt;/td&gt;&lt;td&gt;0536-3224813&lt;/td&gt;&lt;td&gt;0811-526817&lt;/td&gt;&lt;td&gt;Jl. Manunggal Iv No. 53, Palangkaraya, Kal-Tengah&lt;/td&gt;&lt;td&gt;Iman Hariwibowo&lt;/td&gt;&lt;td&gt;&lt;align="center"&gt;Pasif&lt;/align&gt;&lt;/td&gt;&lt;/tr&gt;</v>
      </c>
    </row>
    <row r="195" spans="1:21" s="4" customFormat="1" x14ac:dyDescent="0.3">
      <c r="A195" s="4" t="s">
        <v>17</v>
      </c>
      <c r="B195" s="4" t="s">
        <v>952</v>
      </c>
      <c r="C195" s="4" t="s">
        <v>953</v>
      </c>
      <c r="D195" s="4" t="s">
        <v>954</v>
      </c>
      <c r="F195" s="4" t="s">
        <v>955</v>
      </c>
      <c r="G195" s="4" t="s">
        <v>956</v>
      </c>
      <c r="H195" s="4" t="s">
        <v>1514</v>
      </c>
      <c r="I195" s="5"/>
      <c r="J195" s="3"/>
      <c r="K195" s="4" t="str">
        <f t="shared" si="20"/>
        <v>&lt;tr&gt;&lt;td&gt;Tanjung&lt;/td&gt;</v>
      </c>
      <c r="L195" s="4" t="str">
        <f t="shared" si="23"/>
        <v>&lt;td&gt;Depot Milenium Elektronik Service&lt;/td&gt;</v>
      </c>
      <c r="M195" s="4" t="str">
        <f t="shared" si="24"/>
        <v>&lt;td&gt;0526-23846&lt;/td&gt;</v>
      </c>
      <c r="N195" s="4" t="str">
        <f t="shared" si="25"/>
        <v>&lt;td&gt;&lt;/td&gt;</v>
      </c>
      <c r="O195" s="4" t="str">
        <f t="shared" si="26"/>
        <v>&lt;td&gt;Jl. Margarukun No 5, Tanjung Kalimantan Selatan&lt;/td&gt;</v>
      </c>
      <c r="P195" s="4" t="str">
        <f t="shared" si="27"/>
        <v>&lt;td&gt;Ahmad Sukadi&lt;/td&gt;</v>
      </c>
      <c r="Q195" s="4" t="str">
        <f t="shared" si="21"/>
        <v>&lt;td&gt;&lt;align="center"&gt;Aktif&lt;/align&gt;&lt;/td&gt;&lt;/tr&gt;</v>
      </c>
      <c r="R195" s="4" t="str">
        <f t="shared" si="19"/>
        <v>&lt;td&gt;&lt;/td&gt;&lt;/tr&gt;</v>
      </c>
      <c r="U195" s="4" t="str">
        <f t="shared" si="22"/>
        <v>&lt;tr&gt;&lt;td&gt;Tanjung&lt;/td&gt;&lt;td&gt;Depot Milenium Elektronik Service&lt;/td&gt;&lt;td&gt;0526-23846&lt;/td&gt;&lt;td&gt;&lt;/td&gt;&lt;td&gt;Jl. Margarukun No 5, Tanjung Kalimantan Selatan&lt;/td&gt;&lt;td&gt;Ahmad Sukadi&lt;/td&gt;&lt;td&gt;&lt;align="center"&gt;Aktif&lt;/align&gt;&lt;/td&gt;&lt;/tr&gt;</v>
      </c>
    </row>
    <row r="196" spans="1:21" s="4" customFormat="1" x14ac:dyDescent="0.3">
      <c r="A196" s="4" t="s">
        <v>17</v>
      </c>
      <c r="B196" s="4" t="s">
        <v>957</v>
      </c>
      <c r="C196" s="4" t="s">
        <v>958</v>
      </c>
      <c r="D196" s="4" t="s">
        <v>959</v>
      </c>
      <c r="F196" s="4" t="s">
        <v>960</v>
      </c>
      <c r="G196" s="4" t="s">
        <v>961</v>
      </c>
      <c r="H196" s="4" t="s">
        <v>1514</v>
      </c>
      <c r="I196" s="5"/>
      <c r="J196" s="3"/>
      <c r="K196" s="4" t="str">
        <f t="shared" si="20"/>
        <v>&lt;tr&gt;&lt;td&gt;Barabai&lt;/td&gt;</v>
      </c>
      <c r="L196" s="4" t="str">
        <f t="shared" si="23"/>
        <v>&lt;td&gt;Indah Elektronik&lt;/td&gt;</v>
      </c>
      <c r="M196" s="4" t="str">
        <f t="shared" si="24"/>
        <v>&lt;td&gt;0812-5185131&lt;/td&gt;</v>
      </c>
      <c r="N196" s="4" t="str">
        <f t="shared" si="25"/>
        <v>&lt;td&gt;&lt;/td&gt;</v>
      </c>
      <c r="O196" s="4" t="str">
        <f t="shared" si="26"/>
        <v>&lt;td&gt;Jl. Sarigading Ds. Bn Binjai Rt.2 No.17 Kec. Barabai&lt;/td&gt;</v>
      </c>
      <c r="P196" s="4" t="str">
        <f t="shared" si="27"/>
        <v>&lt;td&gt;A. Supyan Noor&lt;/td&gt;</v>
      </c>
      <c r="Q196" s="4" t="str">
        <f t="shared" si="21"/>
        <v>&lt;td&gt;&lt;align="center"&gt;Aktif&lt;/align&gt;&lt;/td&gt;&lt;/tr&gt;</v>
      </c>
      <c r="R196" s="4" t="str">
        <f t="shared" ref="R196:R259" si="28">$K$1&amp;I196&amp;$L$1&amp;$S$1</f>
        <v>&lt;td&gt;&lt;/td&gt;&lt;/tr&gt;</v>
      </c>
      <c r="U196" s="4" t="str">
        <f t="shared" si="22"/>
        <v>&lt;tr&gt;&lt;td&gt;Barabai&lt;/td&gt;&lt;td&gt;Indah Elektronik&lt;/td&gt;&lt;td&gt;0812-5185131&lt;/td&gt;&lt;td&gt;&lt;/td&gt;&lt;td&gt;Jl. Sarigading Ds. Bn Binjai Rt.2 No.17 Kec. Barabai&lt;/td&gt;&lt;td&gt;A. Supyan Noor&lt;/td&gt;&lt;td&gt;&lt;align="center"&gt;Aktif&lt;/align&gt;&lt;/td&gt;&lt;/tr&gt;</v>
      </c>
    </row>
    <row r="197" spans="1:21" s="4" customFormat="1" x14ac:dyDescent="0.3">
      <c r="A197" s="4" t="s">
        <v>17</v>
      </c>
      <c r="B197" s="4" t="s">
        <v>962</v>
      </c>
      <c r="C197" s="4" t="s">
        <v>963</v>
      </c>
      <c r="D197" s="4" t="s">
        <v>964</v>
      </c>
      <c r="F197" s="4" t="s">
        <v>965</v>
      </c>
      <c r="G197" s="4" t="s">
        <v>966</v>
      </c>
      <c r="H197" s="4" t="s">
        <v>1514</v>
      </c>
      <c r="I197" s="5"/>
      <c r="J197" s="3"/>
      <c r="K197" s="4" t="str">
        <f t="shared" ref="K197:K260" si="29">$J$1&amp;$K$1&amp;B197&amp;$L$1</f>
        <v>&lt;tr&gt;&lt;td&gt;Kapuas&lt;/td&gt;</v>
      </c>
      <c r="L197" s="4" t="str">
        <f t="shared" si="23"/>
        <v>&lt;td&gt;CV. Berkah Bersama&lt;/td&gt;</v>
      </c>
      <c r="M197" s="4" t="str">
        <f t="shared" si="24"/>
        <v>&lt;td&gt;0813-46457799&lt;/td&gt;</v>
      </c>
      <c r="N197" s="4" t="str">
        <f t="shared" si="25"/>
        <v>&lt;td&gt;&lt;/td&gt;</v>
      </c>
      <c r="O197" s="4" t="str">
        <f t="shared" si="26"/>
        <v>&lt;td&gt;Jalan Padat Karya Blok Mutiara Raya Rt.26 No.70 Sungai Andai&lt;/td&gt;</v>
      </c>
      <c r="P197" s="4" t="str">
        <f t="shared" si="27"/>
        <v>&lt;td&gt;Saderi&lt;/td&gt;</v>
      </c>
      <c r="Q197" s="4" t="str">
        <f t="shared" ref="Q197:Q260" si="30">$K$1&amp;$Q$1&amp;H197&amp;$R$1&amp;$L$1&amp;$S$1</f>
        <v>&lt;td&gt;&lt;align="center"&gt;Aktif&lt;/align&gt;&lt;/td&gt;&lt;/tr&gt;</v>
      </c>
      <c r="R197" s="4" t="str">
        <f t="shared" si="28"/>
        <v>&lt;td&gt;&lt;/td&gt;&lt;/tr&gt;</v>
      </c>
      <c r="U197" s="4" t="str">
        <f t="shared" ref="U197:U260" si="31">K197&amp;L197&amp;M197&amp;N197&amp;O197&amp;P197&amp;Q197</f>
        <v>&lt;tr&gt;&lt;td&gt;Kapuas&lt;/td&gt;&lt;td&gt;CV. Berkah Bersama&lt;/td&gt;&lt;td&gt;0813-46457799&lt;/td&gt;&lt;td&gt;&lt;/td&gt;&lt;td&gt;Jalan Padat Karya Blok Mutiara Raya Rt.26 No.70 Sungai Andai&lt;/td&gt;&lt;td&gt;Saderi&lt;/td&gt;&lt;td&gt;&lt;align="center"&gt;Aktif&lt;/align&gt;&lt;/td&gt;&lt;/tr&gt;</v>
      </c>
    </row>
    <row r="198" spans="1:21" s="4" customFormat="1" x14ac:dyDescent="0.3">
      <c r="A198" s="4" t="s">
        <v>17</v>
      </c>
      <c r="B198" s="4" t="s">
        <v>967</v>
      </c>
      <c r="C198" s="4" t="s">
        <v>968</v>
      </c>
      <c r="D198" s="4" t="s">
        <v>969</v>
      </c>
      <c r="F198" s="4" t="s">
        <v>970</v>
      </c>
      <c r="G198" s="4" t="s">
        <v>971</v>
      </c>
      <c r="H198" s="4" t="s">
        <v>1518</v>
      </c>
      <c r="I198" s="5"/>
      <c r="J198" s="3"/>
      <c r="K198" s="4" t="str">
        <f t="shared" si="29"/>
        <v>&lt;tr&gt;&lt;td&gt;Kota Baru&lt;/td&gt;</v>
      </c>
      <c r="L198" s="4" t="str">
        <f t="shared" si="23"/>
        <v>&lt;td&gt;Nasional Teknik&lt;/td&gt;</v>
      </c>
      <c r="M198" s="4" t="str">
        <f t="shared" si="24"/>
        <v>&lt;td&gt;0518-23418&lt;/td&gt;</v>
      </c>
      <c r="N198" s="4" t="str">
        <f t="shared" si="25"/>
        <v>&lt;td&gt;&lt;/td&gt;</v>
      </c>
      <c r="O198" s="4" t="str">
        <f t="shared" si="26"/>
        <v>&lt;td&gt;Jl. M  Alwi No 2, Kota Baru Kalimantan Selatan&lt;/td&gt;</v>
      </c>
      <c r="P198" s="4" t="str">
        <f t="shared" si="27"/>
        <v>&lt;td&gt;Jairun Manalu R.H&lt;/td&gt;</v>
      </c>
      <c r="Q198" s="4" t="str">
        <f t="shared" si="30"/>
        <v>&lt;td&gt;&lt;align="center"&gt;&lt;font color="red"&gt;Tidak Aktif&lt;/font&gt;&lt;/align&gt;&lt;/td&gt;&lt;/tr&gt;</v>
      </c>
      <c r="R198" s="4" t="str">
        <f t="shared" si="28"/>
        <v>&lt;td&gt;&lt;/td&gt;&lt;/tr&gt;</v>
      </c>
      <c r="U198" s="4" t="str">
        <f t="shared" si="31"/>
        <v>&lt;tr&gt;&lt;td&gt;Kota Baru&lt;/td&gt;&lt;td&gt;Nasional Teknik&lt;/td&gt;&lt;td&gt;0518-23418&lt;/td&gt;&lt;td&gt;&lt;/td&gt;&lt;td&gt;Jl. M  Alwi No 2, Kota Baru Kalimantan Selatan&lt;/td&gt;&lt;td&gt;Jairun Manalu R.H&lt;/td&gt;&lt;td&gt;&lt;align="center"&gt;&lt;font color="red"&gt;Tidak Aktif&lt;/font&gt;&lt;/align&gt;&lt;/td&gt;&lt;/tr&gt;</v>
      </c>
    </row>
    <row r="199" spans="1:21" s="4" customFormat="1" x14ac:dyDescent="0.3">
      <c r="A199" s="4" t="s">
        <v>17</v>
      </c>
      <c r="B199" s="4" t="s">
        <v>972</v>
      </c>
      <c r="C199" s="4" t="s">
        <v>973</v>
      </c>
      <c r="D199" s="4" t="s">
        <v>974</v>
      </c>
      <c r="F199" s="4" t="s">
        <v>975</v>
      </c>
      <c r="G199" s="4" t="s">
        <v>976</v>
      </c>
      <c r="H199" s="4" t="s">
        <v>1518</v>
      </c>
      <c r="I199" s="5"/>
      <c r="J199" s="3"/>
      <c r="K199" s="4" t="str">
        <f t="shared" si="29"/>
        <v>&lt;tr&gt;&lt;td&gt;Tanah Grogot (Av)&lt;/td&gt;</v>
      </c>
      <c r="L199" s="4" t="str">
        <f t="shared" si="23"/>
        <v>&lt;td&gt;Sahabat Service&lt;/td&gt;</v>
      </c>
      <c r="M199" s="4" t="str">
        <f t="shared" si="24"/>
        <v>&lt;td&gt;0543-25263&lt;/td&gt;</v>
      </c>
      <c r="N199" s="4" t="str">
        <f t="shared" si="25"/>
        <v>&lt;td&gt;&lt;/td&gt;</v>
      </c>
      <c r="O199" s="4" t="str">
        <f t="shared" si="26"/>
        <v>&lt;td&gt;Jl. Anden Oko Rt 07/06, Tanah Grogot, Kabupaten Pasir Kal Tim&lt;/td&gt;</v>
      </c>
      <c r="P199" s="4" t="str">
        <f t="shared" si="27"/>
        <v>&lt;td&gt;Syahril&lt;/td&gt;</v>
      </c>
      <c r="Q199" s="4" t="str">
        <f t="shared" si="30"/>
        <v>&lt;td&gt;&lt;align="center"&gt;&lt;font color="red"&gt;Tidak Aktif&lt;/font&gt;&lt;/align&gt;&lt;/td&gt;&lt;/tr&gt;</v>
      </c>
      <c r="R199" s="4" t="str">
        <f t="shared" si="28"/>
        <v>&lt;td&gt;&lt;/td&gt;&lt;/tr&gt;</v>
      </c>
      <c r="U199" s="4" t="str">
        <f t="shared" si="31"/>
        <v>&lt;tr&gt;&lt;td&gt;Tanah Grogot (Av)&lt;/td&gt;&lt;td&gt;Sahabat Service&lt;/td&gt;&lt;td&gt;0543-25263&lt;/td&gt;&lt;td&gt;&lt;/td&gt;&lt;td&gt;Jl. Anden Oko Rt 07/06, Tanah Grogot, Kabupaten Pasir Kal Tim&lt;/td&gt;&lt;td&gt;Syahril&lt;/td&gt;&lt;td&gt;&lt;align="center"&gt;&lt;font color="red"&gt;Tidak Aktif&lt;/font&gt;&lt;/align&gt;&lt;/td&gt;&lt;/tr&gt;</v>
      </c>
    </row>
    <row r="200" spans="1:21" s="4" customFormat="1" x14ac:dyDescent="0.3">
      <c r="A200" s="4" t="s">
        <v>17</v>
      </c>
      <c r="B200" s="4" t="s">
        <v>977</v>
      </c>
      <c r="C200" s="4" t="s">
        <v>978</v>
      </c>
      <c r="D200" s="4" t="s">
        <v>979</v>
      </c>
      <c r="E200" s="4" t="s">
        <v>980</v>
      </c>
      <c r="F200" s="4" t="s">
        <v>981</v>
      </c>
      <c r="G200" s="4" t="s">
        <v>982</v>
      </c>
      <c r="H200" s="4" t="s">
        <v>1518</v>
      </c>
      <c r="I200" s="5"/>
      <c r="J200" s="3"/>
      <c r="K200" s="4" t="str">
        <f t="shared" si="29"/>
        <v>&lt;tr&gt;&lt;td&gt;Sampit&lt;/td&gt;</v>
      </c>
      <c r="L200" s="4" t="str">
        <f t="shared" si="23"/>
        <v>&lt;td&gt;Servis Elektronika Jaya Makmur&lt;/td&gt;</v>
      </c>
      <c r="M200" s="4" t="str">
        <f t="shared" si="24"/>
        <v>&lt;td&gt;0531-32880&lt;/td&gt;</v>
      </c>
      <c r="N200" s="4" t="str">
        <f t="shared" si="25"/>
        <v>&lt;td&gt;0531-6705851&lt;/td&gt;</v>
      </c>
      <c r="O200" s="4" t="str">
        <f t="shared" si="26"/>
        <v>&lt;td&gt;Jl. Ir H. Juanda Sampit &lt;/td&gt;</v>
      </c>
      <c r="P200" s="4" t="str">
        <f t="shared" si="27"/>
        <v>&lt;td&gt;Lo Tjap Seng&lt;/td&gt;</v>
      </c>
      <c r="Q200" s="4" t="str">
        <f t="shared" si="30"/>
        <v>&lt;td&gt;&lt;align="center"&gt;&lt;font color="red"&gt;Tidak Aktif&lt;/font&gt;&lt;/align&gt;&lt;/td&gt;&lt;/tr&gt;</v>
      </c>
      <c r="R200" s="4" t="str">
        <f t="shared" si="28"/>
        <v>&lt;td&gt;&lt;/td&gt;&lt;/tr&gt;</v>
      </c>
      <c r="U200" s="4" t="str">
        <f t="shared" si="31"/>
        <v>&lt;tr&gt;&lt;td&gt;Sampit&lt;/td&gt;&lt;td&gt;Servis Elektronika Jaya Makmur&lt;/td&gt;&lt;td&gt;0531-32880&lt;/td&gt;&lt;td&gt;0531-6705851&lt;/td&gt;&lt;td&gt;Jl. Ir H. Juanda Sampit &lt;/td&gt;&lt;td&gt;Lo Tjap Seng&lt;/td&gt;&lt;td&gt;&lt;align="center"&gt;&lt;font color="red"&gt;Tidak Aktif&lt;/font&gt;&lt;/align&gt;&lt;/td&gt;&lt;/tr&gt;</v>
      </c>
    </row>
    <row r="201" spans="1:21" s="4" customFormat="1" x14ac:dyDescent="0.3">
      <c r="A201" s="4" t="s">
        <v>17</v>
      </c>
      <c r="B201" s="4" t="s">
        <v>983</v>
      </c>
      <c r="C201" s="4" t="s">
        <v>984</v>
      </c>
      <c r="D201" s="4" t="s">
        <v>985</v>
      </c>
      <c r="F201" s="4" t="s">
        <v>986</v>
      </c>
      <c r="G201" s="4" t="s">
        <v>987</v>
      </c>
      <c r="H201" s="4" t="s">
        <v>1514</v>
      </c>
      <c r="I201" s="5"/>
      <c r="J201" s="3"/>
      <c r="K201" s="4" t="str">
        <f t="shared" si="29"/>
        <v>&lt;tr&gt;&lt;td&gt;Batulicin&lt;/td&gt;</v>
      </c>
      <c r="L201" s="4" t="str">
        <f t="shared" si="23"/>
        <v>&lt;td&gt;Ud Indra Lesmana&lt;/td&gt;</v>
      </c>
      <c r="M201" s="4" t="str">
        <f t="shared" si="24"/>
        <v>&lt;td&gt;0852-48010049&lt;/td&gt;</v>
      </c>
      <c r="N201" s="4" t="str">
        <f t="shared" si="25"/>
        <v>&lt;td&gt;&lt;/td&gt;</v>
      </c>
      <c r="O201" s="4" t="str">
        <f t="shared" si="26"/>
        <v>&lt;td&gt;Jl. Kamp Baru. Gg Nurul Yakin, Rt 14, Batulicin&lt;/td&gt;</v>
      </c>
      <c r="P201" s="4" t="str">
        <f t="shared" si="27"/>
        <v>&lt;td&gt;Sayoga Tri Windarta&lt;/td&gt;</v>
      </c>
      <c r="Q201" s="4" t="str">
        <f t="shared" si="30"/>
        <v>&lt;td&gt;&lt;align="center"&gt;Aktif&lt;/align&gt;&lt;/td&gt;&lt;/tr&gt;</v>
      </c>
      <c r="R201" s="4" t="str">
        <f t="shared" si="28"/>
        <v>&lt;td&gt;&lt;/td&gt;&lt;/tr&gt;</v>
      </c>
      <c r="U201" s="4" t="str">
        <f t="shared" si="31"/>
        <v>&lt;tr&gt;&lt;td&gt;Batulicin&lt;/td&gt;&lt;td&gt;Ud Indra Lesmana&lt;/td&gt;&lt;td&gt;0852-48010049&lt;/td&gt;&lt;td&gt;&lt;/td&gt;&lt;td&gt;Jl. Kamp Baru. Gg Nurul Yakin, Rt 14, Batulicin&lt;/td&gt;&lt;td&gt;Sayoga Tri Windarta&lt;/td&gt;&lt;td&gt;&lt;align="center"&gt;Aktif&lt;/align&gt;&lt;/td&gt;&lt;/tr&gt;</v>
      </c>
    </row>
    <row r="202" spans="1:21" s="4" customFormat="1" x14ac:dyDescent="0.3">
      <c r="A202" s="4" t="s">
        <v>17</v>
      </c>
      <c r="B202" s="4" t="s">
        <v>983</v>
      </c>
      <c r="C202" s="4" t="s">
        <v>988</v>
      </c>
      <c r="D202" s="4" t="s">
        <v>989</v>
      </c>
      <c r="F202" s="4" t="s">
        <v>990</v>
      </c>
      <c r="G202" s="4" t="s">
        <v>991</v>
      </c>
      <c r="H202" s="4" t="s">
        <v>1515</v>
      </c>
      <c r="I202" s="5"/>
      <c r="J202" s="3"/>
      <c r="K202" s="4" t="str">
        <f t="shared" si="29"/>
        <v>&lt;tr&gt;&lt;td&gt;Batulicin&lt;/td&gt;</v>
      </c>
      <c r="L202" s="4" t="str">
        <f t="shared" si="23"/>
        <v>&lt;td&gt;Indah Tehnik Ac&lt;/td&gt;</v>
      </c>
      <c r="M202" s="4" t="str">
        <f t="shared" si="24"/>
        <v>&lt;td&gt;0852-48552314&lt;/td&gt;</v>
      </c>
      <c r="N202" s="4" t="str">
        <f t="shared" si="25"/>
        <v>&lt;td&gt;&lt;/td&gt;</v>
      </c>
      <c r="O202" s="4" t="str">
        <f t="shared" si="26"/>
        <v>&lt;td&gt;Jl. Raya Batulicin Rt 15/111 Kel, Batulicin&lt;/td&gt;</v>
      </c>
      <c r="P202" s="4" t="str">
        <f t="shared" si="27"/>
        <v>&lt;td&gt;Syaiful Anwar&lt;/td&gt;</v>
      </c>
      <c r="Q202" s="4" t="str">
        <f t="shared" si="30"/>
        <v>&lt;td&gt;&lt;align="center"&gt;Pasif&lt;/align&gt;&lt;/td&gt;&lt;/tr&gt;</v>
      </c>
      <c r="R202" s="4" t="str">
        <f t="shared" si="28"/>
        <v>&lt;td&gt;&lt;/td&gt;&lt;/tr&gt;</v>
      </c>
      <c r="U202" s="4" t="str">
        <f t="shared" si="31"/>
        <v>&lt;tr&gt;&lt;td&gt;Batulicin&lt;/td&gt;&lt;td&gt;Indah Tehnik Ac&lt;/td&gt;&lt;td&gt;0852-48552314&lt;/td&gt;&lt;td&gt;&lt;/td&gt;&lt;td&gt;Jl. Raya Batulicin Rt 15/111 Kel, Batulicin&lt;/td&gt;&lt;td&gt;Syaiful Anwar&lt;/td&gt;&lt;td&gt;&lt;align="center"&gt;Pasif&lt;/align&gt;&lt;/td&gt;&lt;/tr&gt;</v>
      </c>
    </row>
    <row r="203" spans="1:21" s="4" customFormat="1" x14ac:dyDescent="0.3">
      <c r="A203" s="4" t="s">
        <v>992</v>
      </c>
      <c r="B203" s="4" t="s">
        <v>993</v>
      </c>
      <c r="C203" s="4" t="s">
        <v>994</v>
      </c>
      <c r="D203" s="4" t="s">
        <v>995</v>
      </c>
      <c r="F203" s="4" t="s">
        <v>996</v>
      </c>
      <c r="G203" s="4" t="s">
        <v>997</v>
      </c>
      <c r="H203" s="4" t="s">
        <v>1514</v>
      </c>
      <c r="I203" s="5"/>
      <c r="J203" s="3"/>
      <c r="K203" s="4" t="str">
        <f t="shared" si="29"/>
        <v>&lt;tr&gt;&lt;td&gt;Tanjung Selor&lt;/td&gt;</v>
      </c>
      <c r="L203" s="4" t="str">
        <f t="shared" si="23"/>
        <v>&lt;td&gt;CV. Wenang Electro&lt;/td&gt;</v>
      </c>
      <c r="M203" s="4" t="str">
        <f t="shared" si="24"/>
        <v>&lt;td&gt;0552-23293&lt;/td&gt;</v>
      </c>
      <c r="N203" s="4" t="str">
        <f t="shared" si="25"/>
        <v>&lt;td&gt;&lt;/td&gt;</v>
      </c>
      <c r="O203" s="4" t="str">
        <f t="shared" si="26"/>
        <v>&lt;td&gt;Jl. Mangga Rt 14, Kel. Tanjung Selor Ilir, Kec. Tanjung Selor&lt;/td&gt;</v>
      </c>
      <c r="P203" s="4" t="str">
        <f t="shared" si="27"/>
        <v>&lt;td&gt;Jeffry Kuemba&lt;/td&gt;</v>
      </c>
      <c r="Q203" s="4" t="str">
        <f t="shared" si="30"/>
        <v>&lt;td&gt;&lt;align="center"&gt;Aktif&lt;/align&gt;&lt;/td&gt;&lt;/tr&gt;</v>
      </c>
      <c r="R203" s="4" t="str">
        <f t="shared" si="28"/>
        <v>&lt;td&gt;&lt;/td&gt;&lt;/tr&gt;</v>
      </c>
      <c r="U203" s="4" t="str">
        <f t="shared" si="31"/>
        <v>&lt;tr&gt;&lt;td&gt;Tanjung Selor&lt;/td&gt;&lt;td&gt;CV. Wenang Electro&lt;/td&gt;&lt;td&gt;0552-23293&lt;/td&gt;&lt;td&gt;&lt;/td&gt;&lt;td&gt;Jl. Mangga Rt 14, Kel. Tanjung Selor Ilir, Kec. Tanjung Selor&lt;/td&gt;&lt;td&gt;Jeffry Kuemba&lt;/td&gt;&lt;td&gt;&lt;align="center"&gt;Aktif&lt;/align&gt;&lt;/td&gt;&lt;/tr&gt;</v>
      </c>
    </row>
    <row r="204" spans="1:21" s="4" customFormat="1" x14ac:dyDescent="0.3">
      <c r="A204" s="4" t="s">
        <v>17</v>
      </c>
      <c r="B204" s="4" t="s">
        <v>998</v>
      </c>
      <c r="C204" s="4" t="s">
        <v>999</v>
      </c>
      <c r="D204" s="4" t="s">
        <v>1000</v>
      </c>
      <c r="E204" s="4" t="s">
        <v>1001</v>
      </c>
      <c r="F204" s="4" t="s">
        <v>1002</v>
      </c>
      <c r="G204" s="4" t="s">
        <v>1003</v>
      </c>
      <c r="H204" s="4" t="s">
        <v>1515</v>
      </c>
      <c r="I204" s="5"/>
      <c r="J204" s="3"/>
      <c r="K204" s="4" t="str">
        <f t="shared" si="29"/>
        <v>&lt;tr&gt;&lt;td&gt;Nunukan&lt;/td&gt;</v>
      </c>
      <c r="L204" s="4" t="str">
        <f t="shared" si="23"/>
        <v>&lt;td&gt;Dicky Electronic Service&lt;/td&gt;</v>
      </c>
      <c r="M204" s="4" t="str">
        <f t="shared" si="24"/>
        <v>&lt;td&gt;0812-5898516&lt;/td&gt;</v>
      </c>
      <c r="N204" s="4" t="str">
        <f t="shared" si="25"/>
        <v>&lt;td&gt;0813-46207418&lt;/td&gt;</v>
      </c>
      <c r="O204" s="4" t="str">
        <f t="shared" si="26"/>
        <v>&lt;td&gt;Jl. Tanjung Rt. 01 Nunukan Kaltim&lt;/td&gt;</v>
      </c>
      <c r="P204" s="4" t="str">
        <f t="shared" si="27"/>
        <v>&lt;td&gt;Nurhasan&lt;/td&gt;</v>
      </c>
      <c r="Q204" s="4" t="str">
        <f t="shared" si="30"/>
        <v>&lt;td&gt;&lt;align="center"&gt;Pasif&lt;/align&gt;&lt;/td&gt;&lt;/tr&gt;</v>
      </c>
      <c r="R204" s="4" t="str">
        <f t="shared" si="28"/>
        <v>&lt;td&gt;&lt;/td&gt;&lt;/tr&gt;</v>
      </c>
      <c r="U204" s="4" t="str">
        <f t="shared" si="31"/>
        <v>&lt;tr&gt;&lt;td&gt;Nunukan&lt;/td&gt;&lt;td&gt;Dicky Electronic Service&lt;/td&gt;&lt;td&gt;0812-5898516&lt;/td&gt;&lt;td&gt;0813-46207418&lt;/td&gt;&lt;td&gt;Jl. Tanjung Rt. 01 Nunukan Kaltim&lt;/td&gt;&lt;td&gt;Nurhasan&lt;/td&gt;&lt;td&gt;&lt;align="center"&gt;Pasif&lt;/align&gt;&lt;/td&gt;&lt;/tr&gt;</v>
      </c>
    </row>
    <row r="205" spans="1:21" s="4" customFormat="1" x14ac:dyDescent="0.3">
      <c r="A205" s="4" t="s">
        <v>17</v>
      </c>
      <c r="B205" s="4" t="s">
        <v>1004</v>
      </c>
      <c r="C205" s="4" t="s">
        <v>1005</v>
      </c>
      <c r="D205" s="4" t="s">
        <v>1006</v>
      </c>
      <c r="E205" s="4" t="s">
        <v>1007</v>
      </c>
      <c r="F205" s="4" t="s">
        <v>1008</v>
      </c>
      <c r="G205" s="4" t="s">
        <v>1009</v>
      </c>
      <c r="H205" s="4" t="s">
        <v>1514</v>
      </c>
      <c r="I205" s="5"/>
      <c r="J205" s="3"/>
      <c r="K205" s="4" t="str">
        <f t="shared" si="29"/>
        <v>&lt;tr&gt;&lt;td&gt;Selor&lt;/td&gt;</v>
      </c>
      <c r="L205" s="4" t="str">
        <f t="shared" si="23"/>
        <v>&lt;td&gt;Jaya Service (AV)&lt;/td&gt;</v>
      </c>
      <c r="M205" s="4" t="str">
        <f t="shared" si="24"/>
        <v>&lt;td&gt;0552-21205&lt;/td&gt;</v>
      </c>
      <c r="N205" s="4" t="str">
        <f t="shared" si="25"/>
        <v>&lt;td&gt;0813-47166799&lt;/td&gt;</v>
      </c>
      <c r="O205" s="4" t="str">
        <f t="shared" si="26"/>
        <v>&lt;td&gt;Jl. Manggis Rt Vi-Tanjung Selor&lt;/td&gt;</v>
      </c>
      <c r="P205" s="4" t="str">
        <f t="shared" si="27"/>
        <v>&lt;td&gt;Sugiharto Wijoyo&lt;/td&gt;</v>
      </c>
      <c r="Q205" s="4" t="str">
        <f t="shared" si="30"/>
        <v>&lt;td&gt;&lt;align="center"&gt;Aktif&lt;/align&gt;&lt;/td&gt;&lt;/tr&gt;</v>
      </c>
      <c r="R205" s="4" t="str">
        <f t="shared" si="28"/>
        <v>&lt;td&gt;&lt;/td&gt;&lt;/tr&gt;</v>
      </c>
      <c r="U205" s="4" t="str">
        <f t="shared" si="31"/>
        <v>&lt;tr&gt;&lt;td&gt;Selor&lt;/td&gt;&lt;td&gt;Jaya Service (AV)&lt;/td&gt;&lt;td&gt;0552-21205&lt;/td&gt;&lt;td&gt;0813-47166799&lt;/td&gt;&lt;td&gt;Jl. Manggis Rt Vi-Tanjung Selor&lt;/td&gt;&lt;td&gt;Sugiharto Wijoyo&lt;/td&gt;&lt;td&gt;&lt;align="center"&gt;Aktif&lt;/align&gt;&lt;/td&gt;&lt;/tr&gt;</v>
      </c>
    </row>
    <row r="206" spans="1:21" s="4" customFormat="1" x14ac:dyDescent="0.3">
      <c r="A206" s="4" t="s">
        <v>17</v>
      </c>
      <c r="B206" s="4" t="s">
        <v>1010</v>
      </c>
      <c r="C206" s="4" t="s">
        <v>1011</v>
      </c>
      <c r="D206" s="4" t="s">
        <v>1012</v>
      </c>
      <c r="F206" s="4" t="s">
        <v>1013</v>
      </c>
      <c r="G206" s="4" t="s">
        <v>1014</v>
      </c>
      <c r="H206" s="4" t="s">
        <v>1518</v>
      </c>
      <c r="I206" s="5"/>
      <c r="J206" s="3"/>
      <c r="K206" s="4" t="str">
        <f t="shared" si="29"/>
        <v>&lt;tr&gt;&lt;td&gt;Malinau&lt;/td&gt;</v>
      </c>
      <c r="L206" s="4" t="str">
        <f t="shared" si="23"/>
        <v>&lt;td&gt;Metha Electronica&lt;/td&gt;</v>
      </c>
      <c r="M206" s="4" t="str">
        <f t="shared" si="24"/>
        <v>&lt;td&gt;0553-21206&lt;/td&gt;</v>
      </c>
      <c r="N206" s="4" t="str">
        <f t="shared" si="25"/>
        <v>&lt;td&gt;&lt;/td&gt;</v>
      </c>
      <c r="O206" s="4" t="str">
        <f t="shared" si="26"/>
        <v>&lt;td&gt;Jl. Panembahan Rt. 1 No. 23 Malinau&lt;/td&gt;</v>
      </c>
      <c r="P206" s="4" t="str">
        <f t="shared" si="27"/>
        <v>&lt;td&gt;Mulyanto (Akit)&lt;/td&gt;</v>
      </c>
      <c r="Q206" s="4" t="str">
        <f t="shared" si="30"/>
        <v>&lt;td&gt;&lt;align="center"&gt;&lt;font color="red"&gt;Tidak Aktif&lt;/font&gt;&lt;/align&gt;&lt;/td&gt;&lt;/tr&gt;</v>
      </c>
      <c r="R206" s="4" t="str">
        <f t="shared" si="28"/>
        <v>&lt;td&gt;&lt;/td&gt;&lt;/tr&gt;</v>
      </c>
      <c r="U206" s="4" t="str">
        <f t="shared" si="31"/>
        <v>&lt;tr&gt;&lt;td&gt;Malinau&lt;/td&gt;&lt;td&gt;Metha Electronica&lt;/td&gt;&lt;td&gt;0553-21206&lt;/td&gt;&lt;td&gt;&lt;/td&gt;&lt;td&gt;Jl. Panembahan Rt. 1 No. 23 Malinau&lt;/td&gt;&lt;td&gt;Mulyanto (Akit)&lt;/td&gt;&lt;td&gt;&lt;align="center"&gt;&lt;font color="red"&gt;Tidak Aktif&lt;/font&gt;&lt;/align&gt;&lt;/td&gt;&lt;/tr&gt;</v>
      </c>
    </row>
    <row r="207" spans="1:21" s="4" customFormat="1" x14ac:dyDescent="0.3">
      <c r="A207" s="4" t="s">
        <v>17</v>
      </c>
      <c r="B207" s="4" t="s">
        <v>1015</v>
      </c>
      <c r="C207" s="4" t="s">
        <v>1016</v>
      </c>
      <c r="D207" s="4" t="s">
        <v>1017</v>
      </c>
      <c r="F207" s="4" t="s">
        <v>1018</v>
      </c>
      <c r="G207" s="4" t="s">
        <v>1019</v>
      </c>
      <c r="H207" s="4" t="s">
        <v>1518</v>
      </c>
      <c r="I207" s="5"/>
      <c r="J207" s="3"/>
      <c r="K207" s="4" t="str">
        <f t="shared" si="29"/>
        <v>&lt;tr&gt;&lt;td&gt;Bugis&lt;/td&gt;</v>
      </c>
      <c r="L207" s="4" t="str">
        <f t="shared" si="23"/>
        <v>&lt;td&gt;Super Electronic&lt;/td&gt;</v>
      </c>
      <c r="M207" s="4" t="str">
        <f t="shared" si="24"/>
        <v>&lt;td&gt;0554-2707448&lt;/td&gt;</v>
      </c>
      <c r="N207" s="4" t="str">
        <f t="shared" si="25"/>
        <v>&lt;td&gt;&lt;/td&gt;</v>
      </c>
      <c r="O207" s="4" t="str">
        <f t="shared" si="26"/>
        <v>&lt;td&gt;Jl. Akb Sanipah No.882 Kel.Kamung Bugis - Berau&lt;/td&gt;</v>
      </c>
      <c r="P207" s="4" t="str">
        <f t="shared" si="27"/>
        <v>&lt;td&gt;Suharjo&lt;/td&gt;</v>
      </c>
      <c r="Q207" s="4" t="str">
        <f t="shared" si="30"/>
        <v>&lt;td&gt;&lt;align="center"&gt;&lt;font color="red"&gt;Tidak Aktif&lt;/font&gt;&lt;/align&gt;&lt;/td&gt;&lt;/tr&gt;</v>
      </c>
      <c r="R207" s="4" t="str">
        <f t="shared" si="28"/>
        <v>&lt;td&gt;&lt;/td&gt;&lt;/tr&gt;</v>
      </c>
      <c r="U207" s="4" t="str">
        <f t="shared" si="31"/>
        <v>&lt;tr&gt;&lt;td&gt;Bugis&lt;/td&gt;&lt;td&gt;Super Electronic&lt;/td&gt;&lt;td&gt;0554-2707448&lt;/td&gt;&lt;td&gt;&lt;/td&gt;&lt;td&gt;Jl. Akb Sanipah No.882 Kel.Kamung Bugis - Berau&lt;/td&gt;&lt;td&gt;Suharjo&lt;/td&gt;&lt;td&gt;&lt;align="center"&gt;&lt;font color="red"&gt;Tidak Aktif&lt;/font&gt;&lt;/align&gt;&lt;/td&gt;&lt;/tr&gt;</v>
      </c>
    </row>
    <row r="208" spans="1:21" s="47" customFormat="1" x14ac:dyDescent="0.3">
      <c r="A208" s="4" t="s">
        <v>17</v>
      </c>
      <c r="B208" s="4" t="s">
        <v>1010</v>
      </c>
      <c r="C208" s="4" t="s">
        <v>1020</v>
      </c>
      <c r="D208" s="4" t="s">
        <v>1021</v>
      </c>
      <c r="E208" s="4"/>
      <c r="F208" s="4" t="s">
        <v>1022</v>
      </c>
      <c r="G208" s="4" t="s">
        <v>1023</v>
      </c>
      <c r="H208" s="4" t="s">
        <v>1515</v>
      </c>
      <c r="I208" s="5"/>
      <c r="J208" s="7"/>
      <c r="K208" s="4" t="str">
        <f t="shared" si="29"/>
        <v>&lt;tr&gt;&lt;td&gt;Malinau&lt;/td&gt;</v>
      </c>
      <c r="L208" s="4" t="str">
        <f t="shared" si="23"/>
        <v>&lt;td&gt;Adam Makmur&lt;/td&gt;</v>
      </c>
      <c r="M208" s="4" t="str">
        <f t="shared" si="24"/>
        <v>&lt;td&gt;0813-50595093&lt;/td&gt;</v>
      </c>
      <c r="N208" s="4" t="str">
        <f t="shared" si="25"/>
        <v>&lt;td&gt;&lt;/td&gt;</v>
      </c>
      <c r="O208" s="4" t="str">
        <f t="shared" si="26"/>
        <v>&lt;td&gt;Jl. Panembahan Rt.Ii Malinau Kota, Kabupaten Malinau&lt;/td&gt;</v>
      </c>
      <c r="P208" s="4" t="str">
        <f t="shared" si="27"/>
        <v>&lt;td&gt;Mathoul Machfudin&lt;/td&gt;</v>
      </c>
      <c r="Q208" s="4" t="str">
        <f t="shared" si="30"/>
        <v>&lt;td&gt;&lt;align="center"&gt;Pasif&lt;/align&gt;&lt;/td&gt;&lt;/tr&gt;</v>
      </c>
      <c r="R208" s="4" t="str">
        <f t="shared" si="28"/>
        <v>&lt;td&gt;&lt;/td&gt;&lt;/tr&gt;</v>
      </c>
      <c r="U208" s="4" t="str">
        <f t="shared" si="31"/>
        <v>&lt;tr&gt;&lt;td&gt;Malinau&lt;/td&gt;&lt;td&gt;Adam Makmur&lt;/td&gt;&lt;td&gt;0813-50595093&lt;/td&gt;&lt;td&gt;&lt;/td&gt;&lt;td&gt;Jl. Panembahan Rt.Ii Malinau Kota, Kabupaten Malinau&lt;/td&gt;&lt;td&gt;Mathoul Machfudin&lt;/td&gt;&lt;td&gt;&lt;align="center"&gt;Pasif&lt;/align&gt;&lt;/td&gt;&lt;/tr&gt;</v>
      </c>
    </row>
    <row r="209" spans="1:21" s="4" customFormat="1" x14ac:dyDescent="0.3">
      <c r="A209" s="4" t="s">
        <v>1024</v>
      </c>
      <c r="B209" s="4" t="s">
        <v>1025</v>
      </c>
      <c r="C209" s="4" t="s">
        <v>1026</v>
      </c>
      <c r="D209" s="4" t="s">
        <v>1027</v>
      </c>
      <c r="F209" s="4" t="s">
        <v>1028</v>
      </c>
      <c r="G209" s="4" t="s">
        <v>1029</v>
      </c>
      <c r="H209" s="4" t="s">
        <v>1518</v>
      </c>
      <c r="I209" s="5"/>
      <c r="J209" s="3"/>
      <c r="K209" s="4" t="str">
        <f t="shared" si="29"/>
        <v>&lt;tr&gt;&lt;td&gt;Singkawang&lt;/td&gt;</v>
      </c>
      <c r="L209" s="4" t="str">
        <f t="shared" si="23"/>
        <v>&lt;td&gt;Hiburan Baru&lt;/td&gt;</v>
      </c>
      <c r="M209" s="4" t="str">
        <f t="shared" si="24"/>
        <v>&lt;td&gt;0562-631850&lt;/td&gt;</v>
      </c>
      <c r="N209" s="4" t="str">
        <f t="shared" si="25"/>
        <v>&lt;td&gt;&lt;/td&gt;</v>
      </c>
      <c r="O209" s="4" t="str">
        <f t="shared" si="26"/>
        <v>&lt;td&gt;Jl. Bawal No.112, Singkawang Kalimantan Barat&lt;/td&gt;</v>
      </c>
      <c r="P209" s="4" t="str">
        <f t="shared" si="27"/>
        <v>&lt;td&gt;Samuil Thomas&lt;/td&gt;</v>
      </c>
      <c r="Q209" s="4" t="str">
        <f t="shared" si="30"/>
        <v>&lt;td&gt;&lt;align="center"&gt;&lt;font color="red"&gt;Tidak Aktif&lt;/font&gt;&lt;/align&gt;&lt;/td&gt;&lt;/tr&gt;</v>
      </c>
      <c r="R209" s="4" t="str">
        <f t="shared" si="28"/>
        <v>&lt;td&gt;&lt;/td&gt;&lt;/tr&gt;</v>
      </c>
      <c r="U209" s="4" t="str">
        <f t="shared" si="31"/>
        <v>&lt;tr&gt;&lt;td&gt;Singkawang&lt;/td&gt;&lt;td&gt;Hiburan Baru&lt;/td&gt;&lt;td&gt;0562-631850&lt;/td&gt;&lt;td&gt;&lt;/td&gt;&lt;td&gt;Jl. Bawal No.112, Singkawang Kalimantan Barat&lt;/td&gt;&lt;td&gt;Samuil Thomas&lt;/td&gt;&lt;td&gt;&lt;align="center"&gt;&lt;font color="red"&gt;Tidak Aktif&lt;/font&gt;&lt;/align&gt;&lt;/td&gt;&lt;/tr&gt;</v>
      </c>
    </row>
    <row r="210" spans="1:21" s="4" customFormat="1" x14ac:dyDescent="0.3">
      <c r="A210" s="4" t="s">
        <v>17</v>
      </c>
      <c r="B210" s="4" t="s">
        <v>633</v>
      </c>
      <c r="C210" s="4" t="s">
        <v>1030</v>
      </c>
      <c r="D210" s="4" t="s">
        <v>1031</v>
      </c>
      <c r="F210" s="4" t="s">
        <v>1032</v>
      </c>
      <c r="G210" s="4" t="s">
        <v>1033</v>
      </c>
      <c r="H210" s="4" t="s">
        <v>1518</v>
      </c>
      <c r="I210" s="5"/>
      <c r="J210" s="3"/>
      <c r="K210" s="4" t="str">
        <f t="shared" si="29"/>
        <v>&lt;tr&gt;&lt;td&gt;Ketapang&lt;/td&gt;</v>
      </c>
      <c r="L210" s="4" t="str">
        <f t="shared" si="23"/>
        <v>&lt;td&gt;Sanyo Service&lt;/td&gt;</v>
      </c>
      <c r="M210" s="4" t="str">
        <f t="shared" si="24"/>
        <v>&lt;td&gt;0534-34205&lt;/td&gt;</v>
      </c>
      <c r="N210" s="4" t="str">
        <f t="shared" si="25"/>
        <v>&lt;td&gt;&lt;/td&gt;</v>
      </c>
      <c r="O210" s="4" t="str">
        <f t="shared" si="26"/>
        <v>&lt;td&gt;Jl. Let Jen R. Suprapto, No 160, Ketapang&lt;/td&gt;</v>
      </c>
      <c r="P210" s="4" t="str">
        <f t="shared" si="27"/>
        <v>&lt;td&gt;Ramudinus Pangkari&lt;/td&gt;</v>
      </c>
      <c r="Q210" s="4" t="str">
        <f t="shared" si="30"/>
        <v>&lt;td&gt;&lt;align="center"&gt;&lt;font color="red"&gt;Tidak Aktif&lt;/font&gt;&lt;/align&gt;&lt;/td&gt;&lt;/tr&gt;</v>
      </c>
      <c r="R210" s="4" t="str">
        <f t="shared" si="28"/>
        <v>&lt;td&gt;&lt;/td&gt;&lt;/tr&gt;</v>
      </c>
      <c r="U210" s="4" t="str">
        <f t="shared" si="31"/>
        <v>&lt;tr&gt;&lt;td&gt;Ketapang&lt;/td&gt;&lt;td&gt;Sanyo Service&lt;/td&gt;&lt;td&gt;0534-34205&lt;/td&gt;&lt;td&gt;&lt;/td&gt;&lt;td&gt;Jl. Let Jen R. Suprapto, No 160, Ketapang&lt;/td&gt;&lt;td&gt;Ramudinus Pangkari&lt;/td&gt;&lt;td&gt;&lt;align="center"&gt;&lt;font color="red"&gt;Tidak Aktif&lt;/font&gt;&lt;/align&gt;&lt;/td&gt;&lt;/tr&gt;</v>
      </c>
    </row>
    <row r="211" spans="1:21" s="4" customFormat="1" x14ac:dyDescent="0.3">
      <c r="A211" s="4" t="s">
        <v>17</v>
      </c>
      <c r="B211" s="4" t="s">
        <v>1034</v>
      </c>
      <c r="C211" s="4" t="s">
        <v>367</v>
      </c>
      <c r="D211" s="4" t="s">
        <v>1035</v>
      </c>
      <c r="F211" s="4" t="s">
        <v>1036</v>
      </c>
      <c r="G211" s="4" t="s">
        <v>1037</v>
      </c>
      <c r="H211" s="4" t="s">
        <v>1514</v>
      </c>
      <c r="I211" s="5"/>
      <c r="J211" s="3"/>
      <c r="K211" s="4" t="str">
        <f t="shared" si="29"/>
        <v>&lt;tr&gt;&lt;td&gt;Sambas&lt;/td&gt;</v>
      </c>
      <c r="L211" s="4" t="str">
        <f t="shared" ref="L211:L274" si="32">$K$1&amp;C211&amp;$L$1</f>
        <v>&lt;td&gt;Surya Elektronik&lt;/td&gt;</v>
      </c>
      <c r="M211" s="4" t="str">
        <f t="shared" ref="M211:M274" si="33">$K$1&amp;D211&amp;$L$1</f>
        <v>&lt;td&gt;0562-391370&lt;/td&gt;</v>
      </c>
      <c r="N211" s="4" t="str">
        <f t="shared" ref="N211:N274" si="34">$K$1&amp;E211&amp;$L$1</f>
        <v>&lt;td&gt;&lt;/td&gt;</v>
      </c>
      <c r="O211" s="4" t="str">
        <f t="shared" ref="O211:O274" si="35">$K$1&amp;F211&amp;$L$1</f>
        <v>&lt;td&gt;Jl. Keramat No 177, Sambas&lt;/td&gt;</v>
      </c>
      <c r="P211" s="4" t="str">
        <f t="shared" ref="P211:P274" si="36">$K$1&amp;G211&amp;$L$1</f>
        <v>&lt;td&gt;Suryanto&lt;/td&gt;</v>
      </c>
      <c r="Q211" s="4" t="str">
        <f t="shared" si="30"/>
        <v>&lt;td&gt;&lt;align="center"&gt;Aktif&lt;/align&gt;&lt;/td&gt;&lt;/tr&gt;</v>
      </c>
      <c r="R211" s="4" t="str">
        <f t="shared" si="28"/>
        <v>&lt;td&gt;&lt;/td&gt;&lt;/tr&gt;</v>
      </c>
      <c r="U211" s="4" t="str">
        <f t="shared" si="31"/>
        <v>&lt;tr&gt;&lt;td&gt;Sambas&lt;/td&gt;&lt;td&gt;Surya Elektronik&lt;/td&gt;&lt;td&gt;0562-391370&lt;/td&gt;&lt;td&gt;&lt;/td&gt;&lt;td&gt;Jl. Keramat No 177, Sambas&lt;/td&gt;&lt;td&gt;Suryanto&lt;/td&gt;&lt;td&gt;&lt;align="center"&gt;Aktif&lt;/align&gt;&lt;/td&gt;&lt;/tr&gt;</v>
      </c>
    </row>
    <row r="212" spans="1:21" s="4" customFormat="1" x14ac:dyDescent="0.3">
      <c r="A212" s="4" t="s">
        <v>17</v>
      </c>
      <c r="B212" s="4" t="s">
        <v>1025</v>
      </c>
      <c r="C212" s="4" t="s">
        <v>1038</v>
      </c>
      <c r="D212" s="4" t="s">
        <v>1039</v>
      </c>
      <c r="F212" s="4" t="s">
        <v>1040</v>
      </c>
      <c r="G212" s="4" t="s">
        <v>1041</v>
      </c>
      <c r="H212" s="4" t="s">
        <v>1518</v>
      </c>
      <c r="I212" s="5"/>
      <c r="J212" s="3"/>
      <c r="K212" s="4" t="str">
        <f t="shared" si="29"/>
        <v>&lt;tr&gt;&lt;td&gt;Singkawang&lt;/td&gt;</v>
      </c>
      <c r="L212" s="4" t="str">
        <f t="shared" si="32"/>
        <v>&lt;td&gt;Toko Elektron&lt;/td&gt;</v>
      </c>
      <c r="M212" s="4" t="str">
        <f t="shared" si="33"/>
        <v>&lt;td&gt;0562-632502&lt;/td&gt;</v>
      </c>
      <c r="N212" s="4" t="str">
        <f t="shared" si="34"/>
        <v>&lt;td&gt;&lt;/td&gt;</v>
      </c>
      <c r="O212" s="4" t="str">
        <f t="shared" si="35"/>
        <v>&lt;td&gt;Jl  Budi Utomo 131, Singkawang&lt;/td&gt;</v>
      </c>
      <c r="P212" s="4" t="str">
        <f t="shared" si="36"/>
        <v>&lt;td&gt;Akhiong&lt;/td&gt;</v>
      </c>
      <c r="Q212" s="4" t="str">
        <f t="shared" si="30"/>
        <v>&lt;td&gt;&lt;align="center"&gt;&lt;font color="red"&gt;Tidak Aktif&lt;/font&gt;&lt;/align&gt;&lt;/td&gt;&lt;/tr&gt;</v>
      </c>
      <c r="R212" s="4" t="str">
        <f t="shared" si="28"/>
        <v>&lt;td&gt;&lt;/td&gt;&lt;/tr&gt;</v>
      </c>
      <c r="U212" s="4" t="str">
        <f t="shared" si="31"/>
        <v>&lt;tr&gt;&lt;td&gt;Singkawang&lt;/td&gt;&lt;td&gt;Toko Elektron&lt;/td&gt;&lt;td&gt;0562-632502&lt;/td&gt;&lt;td&gt;&lt;/td&gt;&lt;td&gt;Jl  Budi Utomo 131, Singkawang&lt;/td&gt;&lt;td&gt;Akhiong&lt;/td&gt;&lt;td&gt;&lt;align="center"&gt;&lt;font color="red"&gt;Tidak Aktif&lt;/font&gt;&lt;/align&gt;&lt;/td&gt;&lt;/tr&gt;</v>
      </c>
    </row>
    <row r="213" spans="1:21" s="4" customFormat="1" x14ac:dyDescent="0.3">
      <c r="A213" s="4" t="s">
        <v>17</v>
      </c>
      <c r="B213" s="4" t="s">
        <v>1042</v>
      </c>
      <c r="C213" s="4" t="s">
        <v>1043</v>
      </c>
      <c r="D213" s="4" t="s">
        <v>1044</v>
      </c>
      <c r="F213" s="4" t="s">
        <v>1045</v>
      </c>
      <c r="G213" s="4" t="s">
        <v>1046</v>
      </c>
      <c r="H213" s="4" t="s">
        <v>1514</v>
      </c>
      <c r="I213" s="5"/>
      <c r="J213" s="3"/>
      <c r="K213" s="4" t="str">
        <f t="shared" si="29"/>
        <v>&lt;tr&gt;&lt;td&gt;Nanga Pinoh&lt;/td&gt;</v>
      </c>
      <c r="L213" s="4" t="str">
        <f t="shared" si="32"/>
        <v>&lt;td&gt;Toko M'TV&lt;/td&gt;</v>
      </c>
      <c r="M213" s="4" t="str">
        <f t="shared" si="33"/>
        <v>&lt;td&gt;0812-5734253&lt;/td&gt;</v>
      </c>
      <c r="N213" s="4" t="str">
        <f t="shared" si="34"/>
        <v>&lt;td&gt;&lt;/td&gt;</v>
      </c>
      <c r="O213" s="4" t="str">
        <f t="shared" si="35"/>
        <v>&lt;td&gt;Jl. Raya Nanga Pinoh, No 08, Nanga Pinoh&lt;/td&gt;</v>
      </c>
      <c r="P213" s="4" t="str">
        <f t="shared" si="36"/>
        <v>&lt;td&gt;Hengki&lt;/td&gt;</v>
      </c>
      <c r="Q213" s="4" t="str">
        <f t="shared" si="30"/>
        <v>&lt;td&gt;&lt;align="center"&gt;Aktif&lt;/align&gt;&lt;/td&gt;&lt;/tr&gt;</v>
      </c>
      <c r="R213" s="4" t="str">
        <f t="shared" si="28"/>
        <v>&lt;td&gt;&lt;/td&gt;&lt;/tr&gt;</v>
      </c>
      <c r="U213" s="4" t="str">
        <f t="shared" si="31"/>
        <v>&lt;tr&gt;&lt;td&gt;Nanga Pinoh&lt;/td&gt;&lt;td&gt;Toko M'TV&lt;/td&gt;&lt;td&gt;0812-5734253&lt;/td&gt;&lt;td&gt;&lt;/td&gt;&lt;td&gt;Jl. Raya Nanga Pinoh, No 08, Nanga Pinoh&lt;/td&gt;&lt;td&gt;Hengki&lt;/td&gt;&lt;td&gt;&lt;align="center"&gt;Aktif&lt;/align&gt;&lt;/td&gt;&lt;/tr&gt;</v>
      </c>
    </row>
    <row r="214" spans="1:21" s="4" customFormat="1" x14ac:dyDescent="0.3">
      <c r="A214" s="4" t="s">
        <v>17</v>
      </c>
      <c r="B214" s="4" t="s">
        <v>1024</v>
      </c>
      <c r="C214" s="4" t="s">
        <v>1047</v>
      </c>
      <c r="D214" s="4" t="s">
        <v>1048</v>
      </c>
      <c r="F214" s="4" t="s">
        <v>1049</v>
      </c>
      <c r="G214" s="4" t="s">
        <v>1050</v>
      </c>
      <c r="H214" s="4" t="s">
        <v>1514</v>
      </c>
      <c r="I214" s="5"/>
      <c r="J214" s="3"/>
      <c r="K214" s="4" t="str">
        <f t="shared" si="29"/>
        <v>&lt;tr&gt;&lt;td&gt;Pontianak&lt;/td&gt;</v>
      </c>
      <c r="L214" s="4" t="str">
        <f t="shared" si="32"/>
        <v>&lt;td&gt;SSAB&lt;/td&gt;</v>
      </c>
      <c r="M214" s="4" t="str">
        <f t="shared" si="33"/>
        <v>&lt;td&gt;0812-5635427&lt;/td&gt;</v>
      </c>
      <c r="N214" s="4" t="str">
        <f t="shared" si="34"/>
        <v>&lt;td&gt;&lt;/td&gt;</v>
      </c>
      <c r="O214" s="4" t="str">
        <f t="shared" si="35"/>
        <v>&lt;td&gt;Jl. Panglima Arami No. - Rt. 002/002 Tambelan, Sampit - Pontianak Timur&lt;/td&gt;</v>
      </c>
      <c r="P214" s="4" t="str">
        <f t="shared" si="36"/>
        <v>&lt;td&gt;Bambang Subiyantoro&lt;/td&gt;</v>
      </c>
      <c r="Q214" s="4" t="str">
        <f t="shared" si="30"/>
        <v>&lt;td&gt;&lt;align="center"&gt;Aktif&lt;/align&gt;&lt;/td&gt;&lt;/tr&gt;</v>
      </c>
      <c r="R214" s="4" t="str">
        <f t="shared" si="28"/>
        <v>&lt;td&gt;&lt;/td&gt;&lt;/tr&gt;</v>
      </c>
      <c r="U214" s="4" t="str">
        <f t="shared" si="31"/>
        <v>&lt;tr&gt;&lt;td&gt;Pontianak&lt;/td&gt;&lt;td&gt;SSAB&lt;/td&gt;&lt;td&gt;0812-5635427&lt;/td&gt;&lt;td&gt;&lt;/td&gt;&lt;td&gt;Jl. Panglima Arami No. - Rt. 002/002 Tambelan, Sampit - Pontianak Timur&lt;/td&gt;&lt;td&gt;Bambang Subiyantoro&lt;/td&gt;&lt;td&gt;&lt;align="center"&gt;Aktif&lt;/align&gt;&lt;/td&gt;&lt;/tr&gt;</v>
      </c>
    </row>
    <row r="215" spans="1:21" s="4" customFormat="1" x14ac:dyDescent="0.3">
      <c r="A215" s="4" t="s">
        <v>17</v>
      </c>
      <c r="B215" s="4" t="s">
        <v>1024</v>
      </c>
      <c r="C215" s="4" t="s">
        <v>1051</v>
      </c>
      <c r="D215" s="4" t="s">
        <v>1052</v>
      </c>
      <c r="F215" s="4" t="s">
        <v>1053</v>
      </c>
      <c r="G215" s="4" t="s">
        <v>1054</v>
      </c>
      <c r="H215" s="4" t="s">
        <v>1514</v>
      </c>
      <c r="I215" s="5"/>
      <c r="J215" s="3"/>
      <c r="K215" s="4" t="str">
        <f t="shared" si="29"/>
        <v>&lt;tr&gt;&lt;td&gt;Pontianak&lt;/td&gt;</v>
      </c>
      <c r="L215" s="4" t="str">
        <f t="shared" si="32"/>
        <v>&lt;td&gt;CV Persada Sukses Mandiri&lt;/td&gt;</v>
      </c>
      <c r="M215" s="4" t="str">
        <f t="shared" si="33"/>
        <v>&lt;td&gt;0561-745611&lt;/td&gt;</v>
      </c>
      <c r="N215" s="4" t="str">
        <f t="shared" si="34"/>
        <v>&lt;td&gt;&lt;/td&gt;</v>
      </c>
      <c r="O215" s="4" t="str">
        <f t="shared" si="35"/>
        <v>&lt;td&gt;Jln, Tabrani Ahmad No. 72&lt;/td&gt;</v>
      </c>
      <c r="P215" s="4" t="str">
        <f t="shared" si="36"/>
        <v>&lt;td&gt;Krensius Kardi&lt;/td&gt;</v>
      </c>
      <c r="Q215" s="4" t="str">
        <f t="shared" si="30"/>
        <v>&lt;td&gt;&lt;align="center"&gt;Aktif&lt;/align&gt;&lt;/td&gt;&lt;/tr&gt;</v>
      </c>
      <c r="R215" s="4" t="str">
        <f t="shared" si="28"/>
        <v>&lt;td&gt;&lt;/td&gt;&lt;/tr&gt;</v>
      </c>
      <c r="U215" s="4" t="str">
        <f t="shared" si="31"/>
        <v>&lt;tr&gt;&lt;td&gt;Pontianak&lt;/td&gt;&lt;td&gt;CV Persada Sukses Mandiri&lt;/td&gt;&lt;td&gt;0561-745611&lt;/td&gt;&lt;td&gt;&lt;/td&gt;&lt;td&gt;Jln, Tabrani Ahmad No. 72&lt;/td&gt;&lt;td&gt;Krensius Kardi&lt;/td&gt;&lt;td&gt;&lt;align="center"&gt;Aktif&lt;/align&gt;&lt;/td&gt;&lt;/tr&gt;</v>
      </c>
    </row>
    <row r="216" spans="1:21" s="4" customFormat="1" x14ac:dyDescent="0.3">
      <c r="A216" s="4" t="s">
        <v>1055</v>
      </c>
      <c r="B216" s="4" t="s">
        <v>1056</v>
      </c>
      <c r="C216" s="4" t="s">
        <v>1057</v>
      </c>
      <c r="D216" s="4" t="s">
        <v>1058</v>
      </c>
      <c r="E216" s="4" t="s">
        <v>1059</v>
      </c>
      <c r="F216" s="4" t="s">
        <v>1060</v>
      </c>
      <c r="G216" s="4" t="s">
        <v>1061</v>
      </c>
      <c r="H216" s="4" t="s">
        <v>1518</v>
      </c>
      <c r="I216" s="5"/>
      <c r="J216" s="3"/>
      <c r="K216" s="4" t="str">
        <f t="shared" si="29"/>
        <v>&lt;tr&gt;&lt;td&gt;Sangata&lt;/td&gt;</v>
      </c>
      <c r="L216" s="4" t="str">
        <f t="shared" si="32"/>
        <v>&lt;td&gt;CV. Multi Karya Bersama&lt;/td&gt;</v>
      </c>
      <c r="M216" s="4" t="str">
        <f t="shared" si="33"/>
        <v>&lt;td&gt;0549-23883&lt;/td&gt;</v>
      </c>
      <c r="N216" s="4" t="str">
        <f t="shared" si="34"/>
        <v>&lt;td&gt;0549-23713 (fax)&lt;/td&gt;</v>
      </c>
      <c r="O216" s="4" t="str">
        <f t="shared" si="35"/>
        <v>&lt;td&gt;Jl. Yos Sudarso Iv / Gg. Damai  Rt 05 No.02, Sangata&lt;/td&gt;</v>
      </c>
      <c r="P216" s="4" t="str">
        <f t="shared" si="36"/>
        <v>&lt;td&gt;Mustamin&lt;/td&gt;</v>
      </c>
      <c r="Q216" s="4" t="str">
        <f t="shared" si="30"/>
        <v>&lt;td&gt;&lt;align="center"&gt;&lt;font color="red"&gt;Tidak Aktif&lt;/font&gt;&lt;/align&gt;&lt;/td&gt;&lt;/tr&gt;</v>
      </c>
      <c r="R216" s="4" t="str">
        <f t="shared" si="28"/>
        <v>&lt;td&gt;&lt;/td&gt;&lt;/tr&gt;</v>
      </c>
      <c r="U216" s="4" t="str">
        <f t="shared" si="31"/>
        <v>&lt;tr&gt;&lt;td&gt;Sangata&lt;/td&gt;&lt;td&gt;CV. Multi Karya Bersama&lt;/td&gt;&lt;td&gt;0549-23883&lt;/td&gt;&lt;td&gt;0549-23713 (fax)&lt;/td&gt;&lt;td&gt;Jl. Yos Sudarso Iv / Gg. Damai  Rt 05 No.02, Sangata&lt;/td&gt;&lt;td&gt;Mustamin&lt;/td&gt;&lt;td&gt;&lt;align="center"&gt;&lt;font color="red"&gt;Tidak Aktif&lt;/font&gt;&lt;/align&gt;&lt;/td&gt;&lt;/tr&gt;</v>
      </c>
    </row>
    <row r="217" spans="1:21" s="4" customFormat="1" x14ac:dyDescent="0.3">
      <c r="B217" s="4" t="s">
        <v>1062</v>
      </c>
      <c r="C217" s="4" t="s">
        <v>1063</v>
      </c>
      <c r="D217" s="4" t="s">
        <v>1064</v>
      </c>
      <c r="E217" s="4" t="s">
        <v>1065</v>
      </c>
      <c r="F217" s="4" t="s">
        <v>1066</v>
      </c>
      <c r="G217" s="4" t="s">
        <v>1067</v>
      </c>
      <c r="H217" s="4" t="s">
        <v>1518</v>
      </c>
      <c r="I217" s="5"/>
      <c r="J217" s="3"/>
      <c r="K217" s="4" t="str">
        <f t="shared" si="29"/>
        <v>&lt;tr&gt;&lt;td&gt;Longkali&lt;/td&gt;</v>
      </c>
      <c r="L217" s="4" t="str">
        <f t="shared" si="32"/>
        <v>&lt;td&gt;Dian Elektronik&lt;/td&gt;</v>
      </c>
      <c r="M217" s="4" t="str">
        <f t="shared" si="33"/>
        <v>&lt;td&gt;0543-5231678&lt;/td&gt;</v>
      </c>
      <c r="N217" s="4" t="str">
        <f t="shared" si="34"/>
        <v>&lt;td&gt;0543-5231689&lt;/td&gt;</v>
      </c>
      <c r="O217" s="4" t="str">
        <f t="shared" si="35"/>
        <v>&lt;td&gt;Jl. Negara Km 65 Rt 1 / 1 Kec. Longkali Kab. Pasir, Kalimantan Timur&lt;/td&gt;</v>
      </c>
      <c r="P217" s="4" t="str">
        <f t="shared" si="36"/>
        <v>&lt;td&gt;Iskandar&lt;/td&gt;</v>
      </c>
      <c r="Q217" s="4" t="str">
        <f t="shared" si="30"/>
        <v>&lt;td&gt;&lt;align="center"&gt;&lt;font color="red"&gt;Tidak Aktif&lt;/font&gt;&lt;/align&gt;&lt;/td&gt;&lt;/tr&gt;</v>
      </c>
      <c r="R217" s="4" t="str">
        <f t="shared" si="28"/>
        <v>&lt;td&gt;&lt;/td&gt;&lt;/tr&gt;</v>
      </c>
      <c r="U217" s="4" t="str">
        <f t="shared" si="31"/>
        <v>&lt;tr&gt;&lt;td&gt;Longkali&lt;/td&gt;&lt;td&gt;Dian Elektronik&lt;/td&gt;&lt;td&gt;0543-5231678&lt;/td&gt;&lt;td&gt;0543-5231689&lt;/td&gt;&lt;td&gt;Jl. Negara Km 65 Rt 1 / 1 Kec. Longkali Kab. Pasir, Kalimantan Timur&lt;/td&gt;&lt;td&gt;Iskandar&lt;/td&gt;&lt;td&gt;&lt;align="center"&gt;&lt;font color="red"&gt;Tidak Aktif&lt;/font&gt;&lt;/align&gt;&lt;/td&gt;&lt;/tr&gt;</v>
      </c>
    </row>
    <row r="218" spans="1:21" s="4" customFormat="1" x14ac:dyDescent="0.3">
      <c r="B218" s="4" t="s">
        <v>1068</v>
      </c>
      <c r="C218" s="4" t="s">
        <v>1069</v>
      </c>
      <c r="D218" s="4" t="s">
        <v>1070</v>
      </c>
      <c r="E218" s="4" t="s">
        <v>1071</v>
      </c>
      <c r="F218" s="4" t="s">
        <v>1072</v>
      </c>
      <c r="G218" s="4" t="s">
        <v>1521</v>
      </c>
      <c r="H218" s="4" t="s">
        <v>1514</v>
      </c>
      <c r="I218" s="5"/>
      <c r="J218" s="3"/>
      <c r="K218" s="4" t="str">
        <f t="shared" si="29"/>
        <v>&lt;tr&gt;&lt;td&gt;Muara Badak&lt;/td&gt;</v>
      </c>
      <c r="L218" s="4" t="str">
        <f t="shared" si="32"/>
        <v>&lt;td&gt;Mitra Elektronik&lt;/td&gt;</v>
      </c>
      <c r="M218" s="4" t="str">
        <f t="shared" si="33"/>
        <v>&lt;td&gt;0812-5894263&lt;/td&gt;</v>
      </c>
      <c r="N218" s="4" t="str">
        <f t="shared" si="34"/>
        <v>&lt;td&gt;0813-46228113&lt;/td&gt;</v>
      </c>
      <c r="O218" s="4" t="str">
        <f t="shared" si="35"/>
        <v>&lt;td&gt;Jl. Gas Alam Rt. 02 Batu-Batu,  Muara Badak, 75382
&lt;/td&gt;</v>
      </c>
      <c r="P218" s="4" t="str">
        <f t="shared" si="36"/>
        <v>&lt;td&gt;Abi Jakfar Sodiq&lt;/td&gt;</v>
      </c>
      <c r="Q218" s="4" t="str">
        <f t="shared" si="30"/>
        <v>&lt;td&gt;&lt;align="center"&gt;Aktif&lt;/align&gt;&lt;/td&gt;&lt;/tr&gt;</v>
      </c>
      <c r="R218" s="4" t="str">
        <f t="shared" si="28"/>
        <v>&lt;td&gt;&lt;/td&gt;&lt;/tr&gt;</v>
      </c>
      <c r="U218" s="50" t="str">
        <f t="shared" si="31"/>
        <v>&lt;tr&gt;&lt;td&gt;Muara Badak&lt;/td&gt;&lt;td&gt;Mitra Elektronik&lt;/td&gt;&lt;td&gt;0812-5894263&lt;/td&gt;&lt;td&gt;0813-46228113&lt;/td&gt;&lt;td&gt;Jl. Gas Alam Rt. 02 Batu-Batu,  Muara Badak, 75382
&lt;/td&gt;&lt;td&gt;Abi Jakfar Sodiq&lt;/td&gt;&lt;td&gt;&lt;align="center"&gt;Aktif&lt;/align&gt;&lt;/td&gt;&lt;/tr&gt;</v>
      </c>
    </row>
    <row r="219" spans="1:21" s="4" customFormat="1" x14ac:dyDescent="0.3">
      <c r="A219" s="4" t="s">
        <v>17</v>
      </c>
      <c r="B219" s="4" t="s">
        <v>1073</v>
      </c>
      <c r="C219" s="4" t="s">
        <v>1074</v>
      </c>
      <c r="D219" s="4" t="s">
        <v>1075</v>
      </c>
      <c r="F219" s="4" t="s">
        <v>1076</v>
      </c>
      <c r="G219" s="4" t="s">
        <v>1077</v>
      </c>
      <c r="H219" s="4" t="s">
        <v>1514</v>
      </c>
      <c r="I219" s="5"/>
      <c r="J219" s="3"/>
      <c r="K219" s="4" t="str">
        <f t="shared" si="29"/>
        <v>&lt;tr&gt;&lt;td&gt;Tenggarong&lt;/td&gt;</v>
      </c>
      <c r="L219" s="4" t="str">
        <f t="shared" si="32"/>
        <v>&lt;td&gt;Mitra Usaha Jaya&lt;/td&gt;</v>
      </c>
      <c r="M219" s="4" t="str">
        <f t="shared" si="33"/>
        <v>&lt;td&gt;0541-662294&lt;/td&gt;</v>
      </c>
      <c r="N219" s="4" t="str">
        <f t="shared" si="34"/>
        <v>&lt;td&gt;&lt;/td&gt;</v>
      </c>
      <c r="O219" s="4" t="str">
        <f t="shared" si="35"/>
        <v>&lt;td&gt;Jl. Kartini No.2, Tenggarong&lt;/td&gt;</v>
      </c>
      <c r="P219" s="4" t="str">
        <f t="shared" si="36"/>
        <v>&lt;td&gt;H.Hayansyash&lt;/td&gt;</v>
      </c>
      <c r="Q219" s="4" t="str">
        <f t="shared" si="30"/>
        <v>&lt;td&gt;&lt;align="center"&gt;Aktif&lt;/align&gt;&lt;/td&gt;&lt;/tr&gt;</v>
      </c>
      <c r="R219" s="4" t="str">
        <f t="shared" si="28"/>
        <v>&lt;td&gt;&lt;/td&gt;&lt;/tr&gt;</v>
      </c>
      <c r="U219" s="50" t="str">
        <f t="shared" si="31"/>
        <v>&lt;tr&gt;&lt;td&gt;Tenggarong&lt;/td&gt;&lt;td&gt;Mitra Usaha Jaya&lt;/td&gt;&lt;td&gt;0541-662294&lt;/td&gt;&lt;td&gt;&lt;/td&gt;&lt;td&gt;Jl. Kartini No.2, Tenggarong&lt;/td&gt;&lt;td&gt;H.Hayansyash&lt;/td&gt;&lt;td&gt;&lt;align="center"&gt;Aktif&lt;/align&gt;&lt;/td&gt;&lt;/tr&gt;</v>
      </c>
    </row>
    <row r="220" spans="1:21" s="4" customFormat="1" x14ac:dyDescent="0.3">
      <c r="A220" s="4" t="s">
        <v>17</v>
      </c>
      <c r="B220" s="4" t="s">
        <v>1078</v>
      </c>
      <c r="C220" s="4" t="s">
        <v>1079</v>
      </c>
      <c r="D220" s="4" t="s">
        <v>1080</v>
      </c>
      <c r="F220" s="4" t="s">
        <v>1081</v>
      </c>
      <c r="G220" s="4" t="s">
        <v>1082</v>
      </c>
      <c r="H220" s="4" t="s">
        <v>1515</v>
      </c>
      <c r="I220" s="5"/>
      <c r="J220" s="3"/>
      <c r="K220" s="4" t="str">
        <f t="shared" si="29"/>
        <v>&lt;tr&gt;&lt;td&gt;Balik Papan&lt;/td&gt;</v>
      </c>
      <c r="L220" s="4" t="str">
        <f t="shared" si="32"/>
        <v>&lt;td&gt;New Elektron&lt;/td&gt;</v>
      </c>
      <c r="M220" s="4" t="str">
        <f t="shared" si="33"/>
        <v>&lt;td&gt;0542-422810&lt;/td&gt;</v>
      </c>
      <c r="N220" s="4" t="str">
        <f t="shared" si="34"/>
        <v>&lt;td&gt;&lt;/td&gt;</v>
      </c>
      <c r="O220" s="4" t="str">
        <f t="shared" si="35"/>
        <v>&lt;td&gt;Jl. A.Yani No.57, Balikpapan &lt;/td&gt;</v>
      </c>
      <c r="P220" s="4" t="str">
        <f t="shared" si="36"/>
        <v>&lt;td&gt;Hendraman&lt;/td&gt;</v>
      </c>
      <c r="Q220" s="4" t="str">
        <f t="shared" si="30"/>
        <v>&lt;td&gt;&lt;align="center"&gt;Pasif&lt;/align&gt;&lt;/td&gt;&lt;/tr&gt;</v>
      </c>
      <c r="R220" s="4" t="str">
        <f t="shared" si="28"/>
        <v>&lt;td&gt;&lt;/td&gt;&lt;/tr&gt;</v>
      </c>
      <c r="U220" s="50" t="str">
        <f t="shared" si="31"/>
        <v>&lt;tr&gt;&lt;td&gt;Balik Papan&lt;/td&gt;&lt;td&gt;New Elektron&lt;/td&gt;&lt;td&gt;0542-422810&lt;/td&gt;&lt;td&gt;&lt;/td&gt;&lt;td&gt;Jl. A.Yani No.57, Balikpapan &lt;/td&gt;&lt;td&gt;Hendraman&lt;/td&gt;&lt;td&gt;&lt;align="center"&gt;Pasif&lt;/align&gt;&lt;/td&gt;&lt;/tr&gt;</v>
      </c>
    </row>
    <row r="221" spans="1:21" s="4" customFormat="1" x14ac:dyDescent="0.3">
      <c r="A221" s="4" t="s">
        <v>17</v>
      </c>
      <c r="B221" s="4" t="s">
        <v>1083</v>
      </c>
      <c r="C221" s="4" t="s">
        <v>1084</v>
      </c>
      <c r="D221" s="4" t="s">
        <v>1085</v>
      </c>
      <c r="F221" s="4" t="s">
        <v>1086</v>
      </c>
      <c r="G221" s="4" t="s">
        <v>1087</v>
      </c>
      <c r="H221" s="4" t="s">
        <v>1514</v>
      </c>
      <c r="I221" s="5"/>
      <c r="J221" s="3"/>
      <c r="K221" s="4" t="str">
        <f t="shared" si="29"/>
        <v>&lt;tr&gt;&lt;td&gt;Barong Tongkok&lt;/td&gt;</v>
      </c>
      <c r="L221" s="4" t="str">
        <f t="shared" si="32"/>
        <v>&lt;td&gt;Prima Elektronik&lt;/td&gt;</v>
      </c>
      <c r="M221" s="4" t="str">
        <f t="shared" si="33"/>
        <v>&lt;td&gt;0541-743121&lt;/td&gt;</v>
      </c>
      <c r="N221" s="4" t="str">
        <f t="shared" si="34"/>
        <v>&lt;td&gt;&lt;/td&gt;</v>
      </c>
      <c r="O221" s="4" t="str">
        <f t="shared" si="35"/>
        <v>&lt;td&gt;Jl. Gajah Mada Rt 3 Barong Tongkok Kab.Ku-Bar Kal-Tim&lt;/td&gt;</v>
      </c>
      <c r="P221" s="4" t="str">
        <f t="shared" si="36"/>
        <v>&lt;td&gt;Amirudin&lt;/td&gt;</v>
      </c>
      <c r="Q221" s="4" t="str">
        <f t="shared" si="30"/>
        <v>&lt;td&gt;&lt;align="center"&gt;Aktif&lt;/align&gt;&lt;/td&gt;&lt;/tr&gt;</v>
      </c>
      <c r="R221" s="4" t="str">
        <f t="shared" si="28"/>
        <v>&lt;td&gt;&lt;/td&gt;&lt;/tr&gt;</v>
      </c>
      <c r="U221" s="50" t="str">
        <f t="shared" si="31"/>
        <v>&lt;tr&gt;&lt;td&gt;Barong Tongkok&lt;/td&gt;&lt;td&gt;Prima Elektronik&lt;/td&gt;&lt;td&gt;0541-743121&lt;/td&gt;&lt;td&gt;&lt;/td&gt;&lt;td&gt;Jl. Gajah Mada Rt 3 Barong Tongkok Kab.Ku-Bar Kal-Tim&lt;/td&gt;&lt;td&gt;Amirudin&lt;/td&gt;&lt;td&gt;&lt;align="center"&gt;Aktif&lt;/align&gt;&lt;/td&gt;&lt;/tr&gt;</v>
      </c>
    </row>
    <row r="222" spans="1:21" s="4" customFormat="1" x14ac:dyDescent="0.3">
      <c r="A222" s="4" t="s">
        <v>17</v>
      </c>
      <c r="B222" s="4" t="s">
        <v>1088</v>
      </c>
      <c r="C222" s="4" t="s">
        <v>1089</v>
      </c>
      <c r="D222" s="4" t="s">
        <v>1090</v>
      </c>
      <c r="F222" s="4" t="s">
        <v>1091</v>
      </c>
      <c r="G222" s="4" t="s">
        <v>1092</v>
      </c>
      <c r="H222" s="4" t="s">
        <v>1518</v>
      </c>
      <c r="I222" s="5"/>
      <c r="J222" s="3"/>
      <c r="K222" s="4" t="str">
        <f t="shared" si="29"/>
        <v>&lt;tr&gt;&lt;td&gt;Tanah Grogot&lt;/td&gt;</v>
      </c>
      <c r="L222" s="4" t="str">
        <f t="shared" si="32"/>
        <v>&lt;td&gt;Mitra Pendingin&lt;/td&gt;</v>
      </c>
      <c r="M222" s="4" t="str">
        <f t="shared" si="33"/>
        <v>&lt;td&gt;0813-46539666&lt;/td&gt;</v>
      </c>
      <c r="N222" s="4" t="str">
        <f t="shared" si="34"/>
        <v>&lt;td&gt;&lt;/td&gt;</v>
      </c>
      <c r="O222" s="4" t="str">
        <f t="shared" si="35"/>
        <v>&lt;td&gt;Jl. Yos Sudarso Rt 5 / 1, Tanah Grogot , Kal - Tim, 76251&lt;/td&gt;</v>
      </c>
      <c r="P222" s="4" t="str">
        <f t="shared" si="36"/>
        <v>&lt;td&gt;Siswanto&lt;/td&gt;</v>
      </c>
      <c r="Q222" s="4" t="str">
        <f t="shared" si="30"/>
        <v>&lt;td&gt;&lt;align="center"&gt;&lt;font color="red"&gt;Tidak Aktif&lt;/font&gt;&lt;/align&gt;&lt;/td&gt;&lt;/tr&gt;</v>
      </c>
      <c r="R222" s="4" t="str">
        <f t="shared" si="28"/>
        <v>&lt;td&gt;&lt;/td&gt;&lt;/tr&gt;</v>
      </c>
      <c r="U222" s="50" t="str">
        <f t="shared" si="31"/>
        <v>&lt;tr&gt;&lt;td&gt;Tanah Grogot&lt;/td&gt;&lt;td&gt;Mitra Pendingin&lt;/td&gt;&lt;td&gt;0813-46539666&lt;/td&gt;&lt;td&gt;&lt;/td&gt;&lt;td&gt;Jl. Yos Sudarso Rt 5 / 1, Tanah Grogot , Kal - Tim, 76251&lt;/td&gt;&lt;td&gt;Siswanto&lt;/td&gt;&lt;td&gt;&lt;align="center"&gt;&lt;font color="red"&gt;Tidak Aktif&lt;/font&gt;&lt;/align&gt;&lt;/td&gt;&lt;/tr&gt;</v>
      </c>
    </row>
    <row r="223" spans="1:21" s="4" customFormat="1" x14ac:dyDescent="0.3">
      <c r="A223" s="4" t="s">
        <v>17</v>
      </c>
      <c r="B223" s="4" t="s">
        <v>1093</v>
      </c>
      <c r="C223" s="4" t="s">
        <v>1094</v>
      </c>
      <c r="D223" s="4" t="s">
        <v>1095</v>
      </c>
      <c r="F223" s="4" t="s">
        <v>1096</v>
      </c>
      <c r="G223" s="4" t="s">
        <v>1097</v>
      </c>
      <c r="H223" s="4" t="s">
        <v>1518</v>
      </c>
      <c r="I223" s="5"/>
      <c r="J223" s="3"/>
      <c r="K223" s="4" t="str">
        <f t="shared" si="29"/>
        <v>&lt;tr&gt;&lt;td&gt;Bontang&lt;/td&gt;</v>
      </c>
      <c r="L223" s="4" t="str">
        <f t="shared" si="32"/>
        <v>&lt;td&gt;Sony Service&lt;/td&gt;</v>
      </c>
      <c r="M223" s="4" t="str">
        <f t="shared" si="33"/>
        <v>&lt;td&gt;0548-21688&lt;/td&gt;</v>
      </c>
      <c r="N223" s="4" t="str">
        <f t="shared" si="34"/>
        <v>&lt;td&gt;&lt;/td&gt;</v>
      </c>
      <c r="O223" s="4" t="str">
        <f t="shared" si="35"/>
        <v>&lt;td&gt;Jl. Angkasa No.10., Bontang&lt;/td&gt;</v>
      </c>
      <c r="P223" s="4" t="str">
        <f t="shared" si="36"/>
        <v>&lt;td&gt;Ahai&lt;/td&gt;</v>
      </c>
      <c r="Q223" s="4" t="str">
        <f t="shared" si="30"/>
        <v>&lt;td&gt;&lt;align="center"&gt;&lt;font color="red"&gt;Tidak Aktif&lt;/font&gt;&lt;/align&gt;&lt;/td&gt;&lt;/tr&gt;</v>
      </c>
      <c r="R223" s="4" t="str">
        <f t="shared" si="28"/>
        <v>&lt;td&gt;&lt;/td&gt;&lt;/tr&gt;</v>
      </c>
      <c r="U223" s="4" t="str">
        <f t="shared" si="31"/>
        <v>&lt;tr&gt;&lt;td&gt;Bontang&lt;/td&gt;&lt;td&gt;Sony Service&lt;/td&gt;&lt;td&gt;0548-21688&lt;/td&gt;&lt;td&gt;&lt;/td&gt;&lt;td&gt;Jl. Angkasa No.10., Bontang&lt;/td&gt;&lt;td&gt;Ahai&lt;/td&gt;&lt;td&gt;&lt;align="center"&gt;&lt;font color="red"&gt;Tidak Aktif&lt;/font&gt;&lt;/align&gt;&lt;/td&gt;&lt;/tr&gt;</v>
      </c>
    </row>
    <row r="224" spans="1:21" s="4" customFormat="1" x14ac:dyDescent="0.3">
      <c r="A224" s="4" t="s">
        <v>17</v>
      </c>
      <c r="B224" s="4" t="s">
        <v>1073</v>
      </c>
      <c r="C224" s="4" t="s">
        <v>1098</v>
      </c>
      <c r="D224" s="4" t="s">
        <v>1099</v>
      </c>
      <c r="F224" s="4" t="s">
        <v>1100</v>
      </c>
      <c r="G224" s="4" t="s">
        <v>1101</v>
      </c>
      <c r="H224" s="4" t="s">
        <v>1514</v>
      </c>
      <c r="I224" s="5"/>
      <c r="J224" s="3"/>
      <c r="K224" s="4" t="str">
        <f t="shared" si="29"/>
        <v>&lt;tr&gt;&lt;td&gt;Tenggarong&lt;/td&gt;</v>
      </c>
      <c r="L224" s="4" t="str">
        <f t="shared" si="32"/>
        <v>&lt;td&gt;CV. G2 Electronics &amp; Computer&lt;/td&gt;</v>
      </c>
      <c r="M224" s="4" t="str">
        <f t="shared" si="33"/>
        <v>&lt;td&gt;0541-663928&lt;/td&gt;</v>
      </c>
      <c r="N224" s="4" t="str">
        <f t="shared" si="34"/>
        <v>&lt;td&gt;&lt;/td&gt;</v>
      </c>
      <c r="O224" s="4" t="str">
        <f t="shared" si="35"/>
        <v>&lt;td&gt;Jl. Gununggandek No. 8 Rt 26, Melayu&lt;/td&gt;</v>
      </c>
      <c r="P224" s="4" t="str">
        <f t="shared" si="36"/>
        <v>&lt;td&gt;Abdur Razak&lt;/td&gt;</v>
      </c>
      <c r="Q224" s="4" t="str">
        <f t="shared" si="30"/>
        <v>&lt;td&gt;&lt;align="center"&gt;Aktif&lt;/align&gt;&lt;/td&gt;&lt;/tr&gt;</v>
      </c>
      <c r="R224" s="4" t="str">
        <f t="shared" si="28"/>
        <v>&lt;td&gt;&lt;/td&gt;&lt;/tr&gt;</v>
      </c>
      <c r="U224" s="4" t="str">
        <f t="shared" si="31"/>
        <v>&lt;tr&gt;&lt;td&gt;Tenggarong&lt;/td&gt;&lt;td&gt;CV. G2 Electronics &amp; Computer&lt;/td&gt;&lt;td&gt;0541-663928&lt;/td&gt;&lt;td&gt;&lt;/td&gt;&lt;td&gt;Jl. Gununggandek No. 8 Rt 26, Melayu&lt;/td&gt;&lt;td&gt;Abdur Razak&lt;/td&gt;&lt;td&gt;&lt;align="center"&gt;Aktif&lt;/align&gt;&lt;/td&gt;&lt;/tr&gt;</v>
      </c>
    </row>
    <row r="225" spans="1:21" s="4" customFormat="1" x14ac:dyDescent="0.3">
      <c r="A225" s="4" t="s">
        <v>17</v>
      </c>
      <c r="B225" s="4" t="s">
        <v>1055</v>
      </c>
      <c r="C225" s="4" t="s">
        <v>1102</v>
      </c>
      <c r="D225" s="4" t="s">
        <v>892</v>
      </c>
      <c r="F225" s="4" t="s">
        <v>674</v>
      </c>
      <c r="G225" s="4" t="s">
        <v>892</v>
      </c>
      <c r="H225" s="4" t="s">
        <v>1514</v>
      </c>
      <c r="I225" s="5"/>
      <c r="J225" s="3"/>
      <c r="K225" s="4" t="str">
        <f t="shared" si="29"/>
        <v>&lt;tr&gt;&lt;td&gt;Samarinda&lt;/td&gt;</v>
      </c>
      <c r="L225" s="4" t="str">
        <f t="shared" si="32"/>
        <v>&lt;td&gt;CV. Cahaya Service&lt;/td&gt;</v>
      </c>
      <c r="M225" s="4" t="str">
        <f t="shared" si="33"/>
        <v>&lt;td&gt;-&lt;/td&gt;</v>
      </c>
      <c r="N225" s="4" t="str">
        <f t="shared" si="34"/>
        <v>&lt;td&gt;&lt;/td&gt;</v>
      </c>
      <c r="O225" s="4" t="str">
        <f t="shared" si="35"/>
        <v>&lt;td&gt;Kav.Nato Permata Blok B4 No.16&lt;/td&gt;</v>
      </c>
      <c r="P225" s="4" t="str">
        <f t="shared" si="36"/>
        <v>&lt;td&gt;-&lt;/td&gt;</v>
      </c>
      <c r="Q225" s="4" t="str">
        <f t="shared" si="30"/>
        <v>&lt;td&gt;&lt;align="center"&gt;Aktif&lt;/align&gt;&lt;/td&gt;&lt;/tr&gt;</v>
      </c>
      <c r="R225" s="4" t="str">
        <f t="shared" si="28"/>
        <v>&lt;td&gt;&lt;/td&gt;&lt;/tr&gt;</v>
      </c>
      <c r="U225" s="4" t="str">
        <f t="shared" si="31"/>
        <v>&lt;tr&gt;&lt;td&gt;Samarinda&lt;/td&gt;&lt;td&gt;CV. Cahaya Service&lt;/td&gt;&lt;td&gt;-&lt;/td&gt;&lt;td&gt;&lt;/td&gt;&lt;td&gt;Kav.Nato Permata Blok B4 No.16&lt;/td&gt;&lt;td&gt;-&lt;/td&gt;&lt;td&gt;&lt;align="center"&gt;Aktif&lt;/align&gt;&lt;/td&gt;&lt;/tr&gt;</v>
      </c>
    </row>
    <row r="226" spans="1:21" s="4" customFormat="1" x14ac:dyDescent="0.3">
      <c r="A226" s="4" t="s">
        <v>1103</v>
      </c>
      <c r="B226" s="4" t="s">
        <v>1104</v>
      </c>
      <c r="C226" s="4" t="s">
        <v>1105</v>
      </c>
      <c r="D226" s="4" t="s">
        <v>1106</v>
      </c>
      <c r="F226" s="4" t="s">
        <v>1107</v>
      </c>
      <c r="G226" s="4" t="s">
        <v>1108</v>
      </c>
      <c r="H226" s="4" t="s">
        <v>1518</v>
      </c>
      <c r="I226" s="5"/>
      <c r="J226" s="3"/>
      <c r="K226" s="4" t="str">
        <f t="shared" si="29"/>
        <v>&lt;tr&gt;&lt;td&gt;Tomohon (Av)&lt;/td&gt;</v>
      </c>
      <c r="L226" s="4" t="str">
        <f t="shared" si="32"/>
        <v>&lt;td&gt;Aneka Electronic&lt;/td&gt;</v>
      </c>
      <c r="M226" s="4" t="str">
        <f t="shared" si="33"/>
        <v>&lt;td&gt;0431-352665&lt;/td&gt;</v>
      </c>
      <c r="N226" s="4" t="str">
        <f t="shared" si="34"/>
        <v>&lt;td&gt;&lt;/td&gt;</v>
      </c>
      <c r="O226" s="4" t="str">
        <f t="shared" si="35"/>
        <v>&lt;td&gt;Jl. Pasar Tomohon Paslaten I/Ii No.87, Tomohon Tengah, Sulawesi Utara&lt;/td&gt;</v>
      </c>
      <c r="P226" s="4" t="str">
        <f t="shared" si="36"/>
        <v>&lt;td&gt;Jolly M.T&lt;/td&gt;</v>
      </c>
      <c r="Q226" s="4" t="str">
        <f t="shared" si="30"/>
        <v>&lt;td&gt;&lt;align="center"&gt;&lt;font color="red"&gt;Tidak Aktif&lt;/font&gt;&lt;/align&gt;&lt;/td&gt;&lt;/tr&gt;</v>
      </c>
      <c r="R226" s="4" t="str">
        <f t="shared" si="28"/>
        <v>&lt;td&gt;&lt;/td&gt;&lt;/tr&gt;</v>
      </c>
      <c r="U226" s="4" t="str">
        <f t="shared" si="31"/>
        <v>&lt;tr&gt;&lt;td&gt;Tomohon (Av)&lt;/td&gt;&lt;td&gt;Aneka Electronic&lt;/td&gt;&lt;td&gt;0431-352665&lt;/td&gt;&lt;td&gt;&lt;/td&gt;&lt;td&gt;Jl. Pasar Tomohon Paslaten I/Ii No.87, Tomohon Tengah, Sulawesi Utara&lt;/td&gt;&lt;td&gt;Jolly M.T&lt;/td&gt;&lt;td&gt;&lt;align="center"&gt;&lt;font color="red"&gt;Tidak Aktif&lt;/font&gt;&lt;/align&gt;&lt;/td&gt;&lt;/tr&gt;</v>
      </c>
    </row>
    <row r="227" spans="1:21" s="4" customFormat="1" x14ac:dyDescent="0.3">
      <c r="A227" s="4" t="s">
        <v>17</v>
      </c>
      <c r="B227" s="4" t="s">
        <v>1109</v>
      </c>
      <c r="C227" s="4" t="s">
        <v>1110</v>
      </c>
      <c r="D227" s="4" t="s">
        <v>1111</v>
      </c>
      <c r="F227" s="4" t="s">
        <v>1112</v>
      </c>
      <c r="G227" s="4" t="s">
        <v>1113</v>
      </c>
      <c r="H227" s="4" t="s">
        <v>1518</v>
      </c>
      <c r="I227" s="5"/>
      <c r="J227" s="3"/>
      <c r="K227" s="4" t="str">
        <f t="shared" si="29"/>
        <v>&lt;tr&gt;&lt;td&gt;Tomohon (Ha)&lt;/td&gt;</v>
      </c>
      <c r="L227" s="4" t="str">
        <f t="shared" si="32"/>
        <v>&lt;td&gt;Aneka Pendingin&lt;/td&gt;</v>
      </c>
      <c r="M227" s="4" t="str">
        <f t="shared" si="33"/>
        <v>&lt;td&gt;0341-353415&lt;/td&gt;</v>
      </c>
      <c r="N227" s="4" t="str">
        <f t="shared" si="34"/>
        <v>&lt;td&gt;&lt;/td&gt;</v>
      </c>
      <c r="O227" s="4" t="str">
        <f t="shared" si="35"/>
        <v>&lt;td&gt;Jl. Pasar Tomohon Paslaten Lingk. V, Paslaten I  Tomohon, Sulawesi Utara&lt;/td&gt;</v>
      </c>
      <c r="P227" s="4" t="str">
        <f t="shared" si="36"/>
        <v>&lt;td&gt;Wenny Manoy&lt;/td&gt;</v>
      </c>
      <c r="Q227" s="4" t="str">
        <f t="shared" si="30"/>
        <v>&lt;td&gt;&lt;align="center"&gt;&lt;font color="red"&gt;Tidak Aktif&lt;/font&gt;&lt;/align&gt;&lt;/td&gt;&lt;/tr&gt;</v>
      </c>
      <c r="R227" s="4" t="str">
        <f t="shared" si="28"/>
        <v>&lt;td&gt;&lt;/td&gt;&lt;/tr&gt;</v>
      </c>
      <c r="U227" s="4" t="str">
        <f t="shared" si="31"/>
        <v>&lt;tr&gt;&lt;td&gt;Tomohon (Ha)&lt;/td&gt;&lt;td&gt;Aneka Pendingin&lt;/td&gt;&lt;td&gt;0341-353415&lt;/td&gt;&lt;td&gt;&lt;/td&gt;&lt;td&gt;Jl. Pasar Tomohon Paslaten Lingk. V, Paslaten I  Tomohon, Sulawesi Utara&lt;/td&gt;&lt;td&gt;Wenny Manoy&lt;/td&gt;&lt;td&gt;&lt;align="center"&gt;&lt;font color="red"&gt;Tidak Aktif&lt;/font&gt;&lt;/align&gt;&lt;/td&gt;&lt;/tr&gt;</v>
      </c>
    </row>
    <row r="228" spans="1:21" s="4" customFormat="1" x14ac:dyDescent="0.3">
      <c r="A228" s="4" t="s">
        <v>17</v>
      </c>
      <c r="B228" s="4" t="s">
        <v>1114</v>
      </c>
      <c r="C228" s="4" t="s">
        <v>1115</v>
      </c>
      <c r="D228" s="4" t="s">
        <v>1116</v>
      </c>
      <c r="F228" s="4" t="s">
        <v>1117</v>
      </c>
      <c r="G228" s="4" t="s">
        <v>1118</v>
      </c>
      <c r="H228" s="4" t="s">
        <v>1518</v>
      </c>
      <c r="I228" s="5"/>
      <c r="J228" s="3"/>
      <c r="K228" s="4" t="str">
        <f t="shared" si="29"/>
        <v>&lt;tr&gt;&lt;td&gt;Bastiong (Ternate)&lt;/td&gt;</v>
      </c>
      <c r="L228" s="4" t="str">
        <f t="shared" si="32"/>
        <v>&lt;td&gt;Aneka Tehnik (AV)&lt;/td&gt;</v>
      </c>
      <c r="M228" s="4" t="str">
        <f t="shared" si="33"/>
        <v>&lt;td&gt;0921-327296&lt;br&gt;0852-40023110&lt;/td&gt;</v>
      </c>
      <c r="N228" s="4" t="str">
        <f t="shared" si="34"/>
        <v>&lt;td&gt;&lt;/td&gt;</v>
      </c>
      <c r="O228" s="4" t="str">
        <f t="shared" si="35"/>
        <v>&lt;td&gt;Jl. Fery, Bastiong&lt;/td&gt;</v>
      </c>
      <c r="P228" s="4" t="str">
        <f t="shared" si="36"/>
        <v>&lt;td&gt;Irwan Kasim&lt;/td&gt;</v>
      </c>
      <c r="Q228" s="4" t="str">
        <f t="shared" si="30"/>
        <v>&lt;td&gt;&lt;align="center"&gt;&lt;font color="red"&gt;Tidak Aktif&lt;/font&gt;&lt;/align&gt;&lt;/td&gt;&lt;/tr&gt;</v>
      </c>
      <c r="R228" s="4" t="str">
        <f t="shared" si="28"/>
        <v>&lt;td&gt;&lt;/td&gt;&lt;/tr&gt;</v>
      </c>
      <c r="U228" s="4" t="str">
        <f t="shared" si="31"/>
        <v>&lt;tr&gt;&lt;td&gt;Bastiong (Ternate)&lt;/td&gt;&lt;td&gt;Aneka Tehnik (AV)&lt;/td&gt;&lt;td&gt;0921-327296&lt;br&gt;0852-40023110&lt;/td&gt;&lt;td&gt;&lt;/td&gt;&lt;td&gt;Jl. Fery, Bastiong&lt;/td&gt;&lt;td&gt;Irwan Kasim&lt;/td&gt;&lt;td&gt;&lt;align="center"&gt;&lt;font color="red"&gt;Tidak Aktif&lt;/font&gt;&lt;/align&gt;&lt;/td&gt;&lt;/tr&gt;</v>
      </c>
    </row>
    <row r="229" spans="1:21" s="4" customFormat="1" x14ac:dyDescent="0.3">
      <c r="A229" s="4" t="s">
        <v>17</v>
      </c>
      <c r="B229" s="4" t="s">
        <v>1119</v>
      </c>
      <c r="C229" s="4" t="s">
        <v>1120</v>
      </c>
      <c r="D229" s="4" t="s">
        <v>1121</v>
      </c>
      <c r="F229" s="4" t="s">
        <v>1122</v>
      </c>
      <c r="G229" s="4" t="s">
        <v>1123</v>
      </c>
      <c r="H229" s="4" t="s">
        <v>1514</v>
      </c>
      <c r="I229" s="5"/>
      <c r="J229" s="3"/>
      <c r="K229" s="4" t="str">
        <f t="shared" si="29"/>
        <v>&lt;tr&gt;&lt;td&gt;Amurang&lt;/td&gt;</v>
      </c>
      <c r="L229" s="4" t="str">
        <f t="shared" si="32"/>
        <v>&lt;td&gt;Henofer&lt;/td&gt;</v>
      </c>
      <c r="M229" s="4" t="str">
        <f t="shared" si="33"/>
        <v>&lt;td&gt;0813-40523599&lt;/td&gt;</v>
      </c>
      <c r="N229" s="4" t="str">
        <f t="shared" si="34"/>
        <v>&lt;td&gt;&lt;/td&gt;</v>
      </c>
      <c r="O229" s="4" t="str">
        <f t="shared" si="35"/>
        <v>&lt;td&gt;Kel. Uwuran Dua, Kec. Amurang, Kab. Minahasa Selatan &lt;/td&gt;</v>
      </c>
      <c r="P229" s="4" t="str">
        <f t="shared" si="36"/>
        <v>&lt;td&gt;Hein Mintje&lt;/td&gt;</v>
      </c>
      <c r="Q229" s="4" t="str">
        <f t="shared" si="30"/>
        <v>&lt;td&gt;&lt;align="center"&gt;Aktif&lt;/align&gt;&lt;/td&gt;&lt;/tr&gt;</v>
      </c>
      <c r="R229" s="4" t="str">
        <f t="shared" si="28"/>
        <v>&lt;td&gt;&lt;/td&gt;&lt;/tr&gt;</v>
      </c>
      <c r="U229" s="4" t="str">
        <f t="shared" si="31"/>
        <v>&lt;tr&gt;&lt;td&gt;Amurang&lt;/td&gt;&lt;td&gt;Henofer&lt;/td&gt;&lt;td&gt;0813-40523599&lt;/td&gt;&lt;td&gt;&lt;/td&gt;&lt;td&gt;Kel. Uwuran Dua, Kec. Amurang, Kab. Minahasa Selatan &lt;/td&gt;&lt;td&gt;Hein Mintje&lt;/td&gt;&lt;td&gt;&lt;align="center"&gt;Aktif&lt;/align&gt;&lt;/td&gt;&lt;/tr&gt;</v>
      </c>
    </row>
    <row r="230" spans="1:21" s="4" customFormat="1" x14ac:dyDescent="0.3">
      <c r="A230" s="4" t="s">
        <v>17</v>
      </c>
      <c r="B230" s="4" t="s">
        <v>1124</v>
      </c>
      <c r="C230" s="4" t="s">
        <v>1125</v>
      </c>
      <c r="D230" s="4" t="s">
        <v>1126</v>
      </c>
      <c r="F230" s="4" t="s">
        <v>1127</v>
      </c>
      <c r="G230" s="4" t="s">
        <v>892</v>
      </c>
      <c r="H230" s="4" t="s">
        <v>1518</v>
      </c>
      <c r="I230" s="5"/>
      <c r="J230" s="3"/>
      <c r="K230" s="4" t="str">
        <f t="shared" si="29"/>
        <v>&lt;tr&gt;&lt;td&gt;Tobelo ( Halmahera )&lt;/td&gt;</v>
      </c>
      <c r="L230" s="4" t="str">
        <f t="shared" si="32"/>
        <v>&lt;td&gt;Scorpio Service (Ha)&lt;/td&gt;</v>
      </c>
      <c r="M230" s="4" t="str">
        <f t="shared" si="33"/>
        <v>&lt;td&gt;0924-21895&lt;/td&gt;</v>
      </c>
      <c r="N230" s="4" t="str">
        <f t="shared" si="34"/>
        <v>&lt;td&gt;&lt;/td&gt;</v>
      </c>
      <c r="O230" s="4" t="str">
        <f t="shared" si="35"/>
        <v>&lt;td&gt;Jl Bhayangkara, Kab Halmahera Utara&lt;/td&gt;</v>
      </c>
      <c r="P230" s="4" t="str">
        <f t="shared" si="36"/>
        <v>&lt;td&gt;-&lt;/td&gt;</v>
      </c>
      <c r="Q230" s="4" t="str">
        <f t="shared" si="30"/>
        <v>&lt;td&gt;&lt;align="center"&gt;&lt;font color="red"&gt;Tidak Aktif&lt;/font&gt;&lt;/align&gt;&lt;/td&gt;&lt;/tr&gt;</v>
      </c>
      <c r="R230" s="4" t="str">
        <f t="shared" si="28"/>
        <v>&lt;td&gt;&lt;/td&gt;&lt;/tr&gt;</v>
      </c>
      <c r="U230" s="4" t="str">
        <f t="shared" si="31"/>
        <v>&lt;tr&gt;&lt;td&gt;Tobelo ( Halmahera )&lt;/td&gt;&lt;td&gt;Scorpio Service (Ha)&lt;/td&gt;&lt;td&gt;0924-21895&lt;/td&gt;&lt;td&gt;&lt;/td&gt;&lt;td&gt;Jl Bhayangkara, Kab Halmahera Utara&lt;/td&gt;&lt;td&gt;-&lt;/td&gt;&lt;td&gt;&lt;align="center"&gt;&lt;font color="red"&gt;Tidak Aktif&lt;/font&gt;&lt;/align&gt;&lt;/td&gt;&lt;/tr&gt;</v>
      </c>
    </row>
    <row r="231" spans="1:21" s="4" customFormat="1" x14ac:dyDescent="0.3">
      <c r="A231" s="4" t="s">
        <v>17</v>
      </c>
      <c r="B231" s="4" t="s">
        <v>1124</v>
      </c>
      <c r="C231" s="4" t="s">
        <v>1128</v>
      </c>
      <c r="D231" s="4" t="s">
        <v>1129</v>
      </c>
      <c r="F231" s="4" t="s">
        <v>1130</v>
      </c>
      <c r="G231" s="4" t="s">
        <v>1131</v>
      </c>
      <c r="H231" s="4" t="s">
        <v>1514</v>
      </c>
      <c r="I231" s="5"/>
      <c r="J231" s="3"/>
      <c r="K231" s="4" t="str">
        <f t="shared" si="29"/>
        <v>&lt;tr&gt;&lt;td&gt;Tobelo ( Halmahera )&lt;/td&gt;</v>
      </c>
      <c r="L231" s="4" t="str">
        <f t="shared" si="32"/>
        <v>&lt;td&gt;UD. Multi Teknik&lt;/td&gt;</v>
      </c>
      <c r="M231" s="4" t="str">
        <f t="shared" si="33"/>
        <v>&lt;td&gt;0852-56353999&lt;/td&gt;</v>
      </c>
      <c r="N231" s="4" t="str">
        <f t="shared" si="34"/>
        <v>&lt;td&gt;&lt;/td&gt;</v>
      </c>
      <c r="O231" s="4" t="str">
        <f t="shared" si="35"/>
        <v>&lt;td&gt;Jl. Kemakmuran, Desa Gosoma, Kec. Tobelo&lt;/td&gt;</v>
      </c>
      <c r="P231" s="4" t="str">
        <f t="shared" si="36"/>
        <v>&lt;td&gt;Darmaji&lt;/td&gt;</v>
      </c>
      <c r="Q231" s="4" t="str">
        <f t="shared" si="30"/>
        <v>&lt;td&gt;&lt;align="center"&gt;Aktif&lt;/align&gt;&lt;/td&gt;&lt;/tr&gt;</v>
      </c>
      <c r="R231" s="4" t="str">
        <f t="shared" si="28"/>
        <v>&lt;td&gt;&lt;/td&gt;&lt;/tr&gt;</v>
      </c>
      <c r="U231" s="4" t="str">
        <f t="shared" si="31"/>
        <v>&lt;tr&gt;&lt;td&gt;Tobelo ( Halmahera )&lt;/td&gt;&lt;td&gt;UD. Multi Teknik&lt;/td&gt;&lt;td&gt;0852-56353999&lt;/td&gt;&lt;td&gt;&lt;/td&gt;&lt;td&gt;Jl. Kemakmuran, Desa Gosoma, Kec. Tobelo&lt;/td&gt;&lt;td&gt;Darmaji&lt;/td&gt;&lt;td&gt;&lt;align="center"&gt;Aktif&lt;/align&gt;&lt;/td&gt;&lt;/tr&gt;</v>
      </c>
    </row>
    <row r="232" spans="1:21" s="4" customFormat="1" x14ac:dyDescent="0.3">
      <c r="A232" s="4" t="s">
        <v>17</v>
      </c>
      <c r="B232" s="4" t="s">
        <v>1132</v>
      </c>
      <c r="C232" s="4" t="s">
        <v>1133</v>
      </c>
      <c r="D232" s="4" t="s">
        <v>1134</v>
      </c>
      <c r="F232" s="4" t="s">
        <v>1135</v>
      </c>
      <c r="G232" s="4" t="s">
        <v>1136</v>
      </c>
      <c r="H232" s="4" t="s">
        <v>1518</v>
      </c>
      <c r="I232" s="5"/>
      <c r="J232" s="3"/>
      <c r="K232" s="4" t="str">
        <f t="shared" si="29"/>
        <v>&lt;tr&gt;&lt;td&gt;Gorontalo&lt;/td&gt;</v>
      </c>
      <c r="L232" s="4" t="str">
        <f t="shared" si="32"/>
        <v>&lt;td&gt;UD. Mirama&lt;/td&gt;</v>
      </c>
      <c r="M232" s="4" t="str">
        <f t="shared" si="33"/>
        <v>&lt;td&gt;0435-821933&lt;/td&gt;</v>
      </c>
      <c r="N232" s="4" t="str">
        <f t="shared" si="34"/>
        <v>&lt;td&gt;&lt;/td&gt;</v>
      </c>
      <c r="O232" s="4" t="str">
        <f t="shared" si="35"/>
        <v>&lt;td&gt;Jl. S.Parman No.80&lt;/td&gt;</v>
      </c>
      <c r="P232" s="4" t="str">
        <f t="shared" si="36"/>
        <v>&lt;td&gt;Thomas Lamusu&lt;/td&gt;</v>
      </c>
      <c r="Q232" s="4" t="str">
        <f t="shared" si="30"/>
        <v>&lt;td&gt;&lt;align="center"&gt;&lt;font color="red"&gt;Tidak Aktif&lt;/font&gt;&lt;/align&gt;&lt;/td&gt;&lt;/tr&gt;</v>
      </c>
      <c r="R232" s="4" t="str">
        <f t="shared" si="28"/>
        <v>&lt;td&gt;&lt;/td&gt;&lt;/tr&gt;</v>
      </c>
      <c r="U232" s="4" t="str">
        <f t="shared" si="31"/>
        <v>&lt;tr&gt;&lt;td&gt;Gorontalo&lt;/td&gt;&lt;td&gt;UD. Mirama&lt;/td&gt;&lt;td&gt;0435-821933&lt;/td&gt;&lt;td&gt;&lt;/td&gt;&lt;td&gt;Jl. S.Parman No.80&lt;/td&gt;&lt;td&gt;Thomas Lamusu&lt;/td&gt;&lt;td&gt;&lt;align="center"&gt;&lt;font color="red"&gt;Tidak Aktif&lt;/font&gt;&lt;/align&gt;&lt;/td&gt;&lt;/tr&gt;</v>
      </c>
    </row>
    <row r="233" spans="1:21" s="4" customFormat="1" x14ac:dyDescent="0.3">
      <c r="A233" s="4" t="s">
        <v>17</v>
      </c>
      <c r="B233" s="4" t="s">
        <v>1103</v>
      </c>
      <c r="C233" s="4" t="s">
        <v>1137</v>
      </c>
      <c r="D233" s="4" t="s">
        <v>1138</v>
      </c>
      <c r="F233" s="4" t="s">
        <v>1139</v>
      </c>
      <c r="G233" s="4" t="s">
        <v>1140</v>
      </c>
      <c r="H233" s="4" t="s">
        <v>1514</v>
      </c>
      <c r="I233" s="5"/>
      <c r="J233" s="3"/>
      <c r="K233" s="4" t="str">
        <f t="shared" si="29"/>
        <v>&lt;tr&gt;&lt;td&gt;Manado&lt;/td&gt;</v>
      </c>
      <c r="L233" s="4" t="str">
        <f t="shared" si="32"/>
        <v>&lt;td&gt;UD. Mitra Teknik&lt;/td&gt;</v>
      </c>
      <c r="M233" s="4" t="str">
        <f t="shared" si="33"/>
        <v>&lt;td&gt;0852-40669678&lt;/td&gt;</v>
      </c>
      <c r="N233" s="4" t="str">
        <f t="shared" si="34"/>
        <v>&lt;td&gt;&lt;/td&gt;</v>
      </c>
      <c r="O233" s="4" t="str">
        <f t="shared" si="35"/>
        <v>&lt;td&gt;Kelurahan Dendengan Dalam Lingk. I, Kec. Tikala, Kota. Manado&lt;/td&gt;</v>
      </c>
      <c r="P233" s="4" t="str">
        <f t="shared" si="36"/>
        <v>&lt;td&gt;Taufan M Suratinoyo&lt;/td&gt;</v>
      </c>
      <c r="Q233" s="4" t="str">
        <f t="shared" si="30"/>
        <v>&lt;td&gt;&lt;align="center"&gt;Aktif&lt;/align&gt;&lt;/td&gt;&lt;/tr&gt;</v>
      </c>
      <c r="R233" s="4" t="str">
        <f t="shared" si="28"/>
        <v>&lt;td&gt;&lt;/td&gt;&lt;/tr&gt;</v>
      </c>
      <c r="U233" s="4" t="str">
        <f t="shared" si="31"/>
        <v>&lt;tr&gt;&lt;td&gt;Manado&lt;/td&gt;&lt;td&gt;UD. Mitra Teknik&lt;/td&gt;&lt;td&gt;0852-40669678&lt;/td&gt;&lt;td&gt;&lt;/td&gt;&lt;td&gt;Kelurahan Dendengan Dalam Lingk. I, Kec. Tikala, Kota. Manado&lt;/td&gt;&lt;td&gt;Taufan M Suratinoyo&lt;/td&gt;&lt;td&gt;&lt;align="center"&gt;Aktif&lt;/align&gt;&lt;/td&gt;&lt;/tr&gt;</v>
      </c>
    </row>
    <row r="234" spans="1:21" s="4" customFormat="1" x14ac:dyDescent="0.3">
      <c r="A234" s="4" t="s">
        <v>17</v>
      </c>
      <c r="B234" s="4" t="s">
        <v>1141</v>
      </c>
      <c r="C234" s="4" t="s">
        <v>1142</v>
      </c>
      <c r="D234" s="4" t="s">
        <v>1143</v>
      </c>
      <c r="F234" s="4" t="s">
        <v>1144</v>
      </c>
      <c r="G234" s="4" t="s">
        <v>1145</v>
      </c>
      <c r="H234" s="4" t="s">
        <v>1514</v>
      </c>
      <c r="I234" s="5"/>
      <c r="J234" s="3"/>
      <c r="K234" s="4" t="str">
        <f t="shared" si="29"/>
        <v>&lt;tr&gt;&lt;td&gt;Kotamobagu&lt;/td&gt;</v>
      </c>
      <c r="L234" s="4" t="str">
        <f t="shared" si="32"/>
        <v>&lt;td&gt;Dunia Tehnik&lt;/td&gt;</v>
      </c>
      <c r="M234" s="4" t="str">
        <f t="shared" si="33"/>
        <v>&lt;td&gt;0852-56800298&lt;/td&gt;</v>
      </c>
      <c r="N234" s="4" t="str">
        <f t="shared" si="34"/>
        <v>&lt;td&gt;&lt;/td&gt;</v>
      </c>
      <c r="O234" s="4" t="str">
        <f t="shared" si="35"/>
        <v>&lt;td&gt;Kel. Mongkonai Rt 03 / 02, Kec. Kotamobagu Barat, Kotamobagu&lt;/td&gt;</v>
      </c>
      <c r="P234" s="4" t="str">
        <f t="shared" si="36"/>
        <v>&lt;td&gt;Stenli Iskandar Mokoginta&lt;/td&gt;</v>
      </c>
      <c r="Q234" s="4" t="str">
        <f t="shared" si="30"/>
        <v>&lt;td&gt;&lt;align="center"&gt;Aktif&lt;/align&gt;&lt;/td&gt;&lt;/tr&gt;</v>
      </c>
      <c r="R234" s="4" t="str">
        <f t="shared" si="28"/>
        <v>&lt;td&gt;&lt;/td&gt;&lt;/tr&gt;</v>
      </c>
      <c r="U234" s="4" t="str">
        <f t="shared" si="31"/>
        <v>&lt;tr&gt;&lt;td&gt;Kotamobagu&lt;/td&gt;&lt;td&gt;Dunia Tehnik&lt;/td&gt;&lt;td&gt;0852-56800298&lt;/td&gt;&lt;td&gt;&lt;/td&gt;&lt;td&gt;Kel. Mongkonai Rt 03 / 02, Kec. Kotamobagu Barat, Kotamobagu&lt;/td&gt;&lt;td&gt;Stenli Iskandar Mokoginta&lt;/td&gt;&lt;td&gt;&lt;align="center"&gt;Aktif&lt;/align&gt;&lt;/td&gt;&lt;/tr&gt;</v>
      </c>
    </row>
    <row r="235" spans="1:21" s="4" customFormat="1" x14ac:dyDescent="0.3">
      <c r="A235" s="4" t="s">
        <v>1146</v>
      </c>
      <c r="B235" s="4" t="s">
        <v>1147</v>
      </c>
      <c r="C235" s="4" t="s">
        <v>1148</v>
      </c>
      <c r="D235" s="4" t="s">
        <v>1149</v>
      </c>
      <c r="E235" s="4" t="s">
        <v>1150</v>
      </c>
      <c r="F235" s="4" t="s">
        <v>1151</v>
      </c>
      <c r="G235" s="4" t="s">
        <v>1152</v>
      </c>
      <c r="H235" s="4" t="s">
        <v>1514</v>
      </c>
      <c r="I235" s="5"/>
      <c r="J235" s="3"/>
      <c r="K235" s="4" t="str">
        <f t="shared" si="29"/>
        <v>&lt;tr&gt;&lt;td&gt;Sengkang&lt;/td&gt;</v>
      </c>
      <c r="L235" s="4" t="str">
        <f t="shared" si="32"/>
        <v>&lt;td&gt;Chandra Elektronic&lt;/td&gt;</v>
      </c>
      <c r="M235" s="4" t="str">
        <f t="shared" si="33"/>
        <v>&lt;td&gt;0485-21315&lt;/td&gt;</v>
      </c>
      <c r="N235" s="4" t="str">
        <f t="shared" si="34"/>
        <v>&lt;td&gt;0485-22222 (fax)&lt;/td&gt;</v>
      </c>
      <c r="O235" s="4" t="str">
        <f t="shared" si="35"/>
        <v>&lt;td&gt;Jl. R A Kartini No 12. Sengkang&lt;/td&gt;</v>
      </c>
      <c r="P235" s="4" t="str">
        <f t="shared" si="36"/>
        <v>&lt;td&gt;Gunawan T&lt;/td&gt;</v>
      </c>
      <c r="Q235" s="4" t="str">
        <f t="shared" si="30"/>
        <v>&lt;td&gt;&lt;align="center"&gt;Aktif&lt;/align&gt;&lt;/td&gt;&lt;/tr&gt;</v>
      </c>
      <c r="R235" s="4" t="str">
        <f t="shared" si="28"/>
        <v>&lt;td&gt;&lt;/td&gt;&lt;/tr&gt;</v>
      </c>
      <c r="U235" s="4" t="str">
        <f t="shared" si="31"/>
        <v>&lt;tr&gt;&lt;td&gt;Sengkang&lt;/td&gt;&lt;td&gt;Chandra Elektronic&lt;/td&gt;&lt;td&gt;0485-21315&lt;/td&gt;&lt;td&gt;0485-22222 (fax)&lt;/td&gt;&lt;td&gt;Jl. R A Kartini No 12. Sengkang&lt;/td&gt;&lt;td&gt;Gunawan T&lt;/td&gt;&lt;td&gt;&lt;align="center"&gt;Aktif&lt;/align&gt;&lt;/td&gt;&lt;/tr&gt;</v>
      </c>
    </row>
    <row r="236" spans="1:21" s="4" customFormat="1" x14ac:dyDescent="0.3">
      <c r="A236" s="4" t="s">
        <v>17</v>
      </c>
      <c r="B236" s="4" t="s">
        <v>1153</v>
      </c>
      <c r="C236" s="4" t="s">
        <v>1154</v>
      </c>
      <c r="D236" s="4" t="s">
        <v>1155</v>
      </c>
      <c r="F236" s="4" t="s">
        <v>1156</v>
      </c>
      <c r="G236" s="4" t="s">
        <v>1157</v>
      </c>
      <c r="H236" s="4" t="s">
        <v>1515</v>
      </c>
      <c r="I236" s="5"/>
      <c r="J236" s="3"/>
      <c r="K236" s="4" t="str">
        <f t="shared" si="29"/>
        <v>&lt;tr&gt;&lt;td&gt;Watampone (Ha)&lt;/td&gt;</v>
      </c>
      <c r="L236" s="4" t="str">
        <f t="shared" si="32"/>
        <v>&lt;td&gt;Duta Tehnik&lt;/td&gt;</v>
      </c>
      <c r="M236" s="4" t="str">
        <f t="shared" si="33"/>
        <v>&lt;td&gt;0816-64314941&lt;/td&gt;</v>
      </c>
      <c r="N236" s="4" t="str">
        <f t="shared" si="34"/>
        <v>&lt;td&gt;&lt;/td&gt;</v>
      </c>
      <c r="O236" s="4" t="str">
        <f t="shared" si="35"/>
        <v>&lt;td&gt;Jl.Gunung Bawakaraeng No.65, Watampone&lt;/td&gt;</v>
      </c>
      <c r="P236" s="4" t="str">
        <f t="shared" si="36"/>
        <v>&lt;td&gt;Hamid&lt;/td&gt;</v>
      </c>
      <c r="Q236" s="4" t="str">
        <f t="shared" si="30"/>
        <v>&lt;td&gt;&lt;align="center"&gt;Pasif&lt;/align&gt;&lt;/td&gt;&lt;/tr&gt;</v>
      </c>
      <c r="R236" s="4" t="str">
        <f t="shared" si="28"/>
        <v>&lt;td&gt;&lt;/td&gt;&lt;/tr&gt;</v>
      </c>
      <c r="U236" s="4" t="str">
        <f t="shared" si="31"/>
        <v>&lt;tr&gt;&lt;td&gt;Watampone (Ha)&lt;/td&gt;&lt;td&gt;Duta Tehnik&lt;/td&gt;&lt;td&gt;0816-64314941&lt;/td&gt;&lt;td&gt;&lt;/td&gt;&lt;td&gt;Jl.Gunung Bawakaraeng No.65, Watampone&lt;/td&gt;&lt;td&gt;Hamid&lt;/td&gt;&lt;td&gt;&lt;align="center"&gt;Pasif&lt;/align&gt;&lt;/td&gt;&lt;/tr&gt;</v>
      </c>
    </row>
    <row r="237" spans="1:21" s="4" customFormat="1" x14ac:dyDescent="0.3">
      <c r="A237" s="4" t="s">
        <v>17</v>
      </c>
      <c r="B237" s="4" t="s">
        <v>1158</v>
      </c>
      <c r="C237" s="4" t="s">
        <v>1159</v>
      </c>
      <c r="D237" s="4" t="s">
        <v>1160</v>
      </c>
      <c r="E237" s="4" t="s">
        <v>1161</v>
      </c>
      <c r="F237" s="4" t="s">
        <v>1162</v>
      </c>
      <c r="G237" s="4" t="s">
        <v>1163</v>
      </c>
      <c r="H237" s="4" t="s">
        <v>1514</v>
      </c>
      <c r="I237" s="5"/>
      <c r="J237" s="3"/>
      <c r="K237" s="4" t="str">
        <f t="shared" si="29"/>
        <v>&lt;tr&gt;&lt;td&gt;Watampone (Av)&lt;/td&gt;</v>
      </c>
      <c r="L237" s="4" t="str">
        <f t="shared" si="32"/>
        <v>&lt;td&gt;Electro Service&lt;/td&gt;</v>
      </c>
      <c r="M237" s="4" t="str">
        <f t="shared" si="33"/>
        <v>&lt;td&gt;0481-24315&lt;/td&gt;</v>
      </c>
      <c r="N237" s="4" t="str">
        <f t="shared" si="34"/>
        <v>&lt;td&gt;0852-42971737&lt;/td&gt;</v>
      </c>
      <c r="O237" s="4" t="str">
        <f t="shared" si="35"/>
        <v>&lt;td&gt;Jl. Beringin No 85, Watampone&lt;/td&gt;</v>
      </c>
      <c r="P237" s="4" t="str">
        <f t="shared" si="36"/>
        <v>&lt;td&gt;Ridwan Tome&lt;/td&gt;</v>
      </c>
      <c r="Q237" s="4" t="str">
        <f t="shared" si="30"/>
        <v>&lt;td&gt;&lt;align="center"&gt;Aktif&lt;/align&gt;&lt;/td&gt;&lt;/tr&gt;</v>
      </c>
      <c r="R237" s="4" t="str">
        <f t="shared" si="28"/>
        <v>&lt;td&gt;&lt;/td&gt;&lt;/tr&gt;</v>
      </c>
      <c r="U237" s="4" t="str">
        <f t="shared" si="31"/>
        <v>&lt;tr&gt;&lt;td&gt;Watampone (Av)&lt;/td&gt;&lt;td&gt;Electro Service&lt;/td&gt;&lt;td&gt;0481-24315&lt;/td&gt;&lt;td&gt;0852-42971737&lt;/td&gt;&lt;td&gt;Jl. Beringin No 85, Watampone&lt;/td&gt;&lt;td&gt;Ridwan Tome&lt;/td&gt;&lt;td&gt;&lt;align="center"&gt;Aktif&lt;/align&gt;&lt;/td&gt;&lt;/tr&gt;</v>
      </c>
    </row>
    <row r="238" spans="1:21" s="4" customFormat="1" x14ac:dyDescent="0.3">
      <c r="A238" s="4" t="s">
        <v>17</v>
      </c>
      <c r="B238" s="4" t="s">
        <v>1164</v>
      </c>
      <c r="C238" s="4" t="s">
        <v>1165</v>
      </c>
      <c r="D238" s="4" t="s">
        <v>1166</v>
      </c>
      <c r="F238" s="4" t="s">
        <v>1167</v>
      </c>
      <c r="G238" s="4" t="s">
        <v>1168</v>
      </c>
      <c r="H238" s="4" t="s">
        <v>1514</v>
      </c>
      <c r="I238" s="5"/>
      <c r="J238" s="3"/>
      <c r="K238" s="4" t="str">
        <f t="shared" si="29"/>
        <v>&lt;tr&gt;&lt;td&gt;Maros&lt;/td&gt;</v>
      </c>
      <c r="L238" s="4" t="str">
        <f t="shared" si="32"/>
        <v>&lt;td&gt;CV. Prima Jaya Tekhnik&lt;/td&gt;</v>
      </c>
      <c r="M238" s="4" t="str">
        <f t="shared" si="33"/>
        <v>&lt;td&gt;0852-11183694&lt;/td&gt;</v>
      </c>
      <c r="N238" s="4" t="str">
        <f t="shared" si="34"/>
        <v>&lt;td&gt;&lt;/td&gt;</v>
      </c>
      <c r="O238" s="4" t="str">
        <f t="shared" si="35"/>
        <v>&lt;td&gt;Jl. Perintis Kemerdekaan Samping Tol Ir. Sutami, Makassar&lt;/td&gt;</v>
      </c>
      <c r="P238" s="4" t="str">
        <f t="shared" si="36"/>
        <v>&lt;td&gt;Asdar Anwar&lt;/td&gt;</v>
      </c>
      <c r="Q238" s="4" t="str">
        <f t="shared" si="30"/>
        <v>&lt;td&gt;&lt;align="center"&gt;Aktif&lt;/align&gt;&lt;/td&gt;&lt;/tr&gt;</v>
      </c>
      <c r="R238" s="4" t="str">
        <f t="shared" si="28"/>
        <v>&lt;td&gt;&lt;/td&gt;&lt;/tr&gt;</v>
      </c>
      <c r="U238" s="4" t="str">
        <f t="shared" si="31"/>
        <v>&lt;tr&gt;&lt;td&gt;Maros&lt;/td&gt;&lt;td&gt;CV. Prima Jaya Tekhnik&lt;/td&gt;&lt;td&gt;0852-11183694&lt;/td&gt;&lt;td&gt;&lt;/td&gt;&lt;td&gt;Jl. Perintis Kemerdekaan Samping Tol Ir. Sutami, Makassar&lt;/td&gt;&lt;td&gt;Asdar Anwar&lt;/td&gt;&lt;td&gt;&lt;align="center"&gt;Aktif&lt;/align&gt;&lt;/td&gt;&lt;/tr&gt;</v>
      </c>
    </row>
    <row r="239" spans="1:21" s="4" customFormat="1" x14ac:dyDescent="0.3">
      <c r="A239" s="4" t="s">
        <v>17</v>
      </c>
      <c r="B239" s="4" t="s">
        <v>1169</v>
      </c>
      <c r="C239" s="4" t="s">
        <v>1170</v>
      </c>
      <c r="D239" s="4" t="s">
        <v>1171</v>
      </c>
      <c r="F239" s="4" t="s">
        <v>1172</v>
      </c>
      <c r="G239" s="4" t="s">
        <v>1173</v>
      </c>
      <c r="H239" s="4" t="s">
        <v>1514</v>
      </c>
      <c r="I239" s="5"/>
      <c r="J239" s="3"/>
      <c r="K239" s="4" t="str">
        <f t="shared" si="29"/>
        <v>&lt;tr&gt;&lt;td&gt;Bulukumba&lt;/td&gt;</v>
      </c>
      <c r="L239" s="4" t="str">
        <f t="shared" si="32"/>
        <v>&lt;td&gt;Jasa Elektronik  &lt;/td&gt;</v>
      </c>
      <c r="M239" s="4" t="str">
        <f t="shared" si="33"/>
        <v>&lt;td&gt;0811-4112859&lt;/td&gt;</v>
      </c>
      <c r="N239" s="4" t="str">
        <f t="shared" si="34"/>
        <v>&lt;td&gt;&lt;/td&gt;</v>
      </c>
      <c r="O239" s="4" t="str">
        <f t="shared" si="35"/>
        <v>&lt;td&gt;Jl. Ap Pettarani No. 11, Bulukumba, Tanah Kongkong - Ujung Bulu, Bulukumba&lt;/td&gt;</v>
      </c>
      <c r="P239" s="4" t="str">
        <f t="shared" si="36"/>
        <v>&lt;td&gt;Asfar Asri&lt;/td&gt;</v>
      </c>
      <c r="Q239" s="4" t="str">
        <f t="shared" si="30"/>
        <v>&lt;td&gt;&lt;align="center"&gt;Aktif&lt;/align&gt;&lt;/td&gt;&lt;/tr&gt;</v>
      </c>
      <c r="R239" s="4" t="str">
        <f t="shared" si="28"/>
        <v>&lt;td&gt;&lt;/td&gt;&lt;/tr&gt;</v>
      </c>
      <c r="U239" s="4" t="str">
        <f t="shared" si="31"/>
        <v>&lt;tr&gt;&lt;td&gt;Bulukumba&lt;/td&gt;&lt;td&gt;Jasa Elektronik  &lt;/td&gt;&lt;td&gt;0811-4112859&lt;/td&gt;&lt;td&gt;&lt;/td&gt;&lt;td&gt;Jl. Ap Pettarani No. 11, Bulukumba, Tanah Kongkong - Ujung Bulu, Bulukumba&lt;/td&gt;&lt;td&gt;Asfar Asri&lt;/td&gt;&lt;td&gt;&lt;align="center"&gt;Aktif&lt;/align&gt;&lt;/td&gt;&lt;/tr&gt;</v>
      </c>
    </row>
    <row r="240" spans="1:21" s="4" customFormat="1" x14ac:dyDescent="0.3">
      <c r="A240" s="4" t="s">
        <v>17</v>
      </c>
      <c r="B240" s="4" t="s">
        <v>1174</v>
      </c>
      <c r="C240" s="4" t="s">
        <v>1175</v>
      </c>
      <c r="D240" s="4" t="s">
        <v>1176</v>
      </c>
      <c r="F240" s="4" t="s">
        <v>1177</v>
      </c>
      <c r="G240" s="4" t="s">
        <v>1178</v>
      </c>
      <c r="H240" s="4" t="s">
        <v>1514</v>
      </c>
      <c r="I240" s="5"/>
      <c r="J240" s="3"/>
      <c r="K240" s="4" t="str">
        <f t="shared" si="29"/>
        <v>&lt;tr&gt;&lt;td&gt;Pare Pare&lt;/td&gt;</v>
      </c>
      <c r="L240" s="4" t="str">
        <f t="shared" si="32"/>
        <v>&lt;td&gt;Laser Electronic&lt;/td&gt;</v>
      </c>
      <c r="M240" s="4" t="str">
        <f t="shared" si="33"/>
        <v>&lt;td&gt;0421-23708&lt;/td&gt;</v>
      </c>
      <c r="N240" s="4" t="str">
        <f t="shared" si="34"/>
        <v>&lt;td&gt;&lt;/td&gt;</v>
      </c>
      <c r="O240" s="4" t="str">
        <f t="shared" si="35"/>
        <v>&lt;td&gt;Jl. A. Makkasau No 165, Pare - Pare&lt;/td&gt;</v>
      </c>
      <c r="P240" s="4" t="str">
        <f t="shared" si="36"/>
        <v>&lt;td&gt;Tjian Mong Tjian&lt;/td&gt;</v>
      </c>
      <c r="Q240" s="4" t="str">
        <f t="shared" si="30"/>
        <v>&lt;td&gt;&lt;align="center"&gt;Aktif&lt;/align&gt;&lt;/td&gt;&lt;/tr&gt;</v>
      </c>
      <c r="R240" s="4" t="str">
        <f t="shared" si="28"/>
        <v>&lt;td&gt;&lt;/td&gt;&lt;/tr&gt;</v>
      </c>
      <c r="U240" s="4" t="str">
        <f t="shared" si="31"/>
        <v>&lt;tr&gt;&lt;td&gt;Pare Pare&lt;/td&gt;&lt;td&gt;Laser Electronic&lt;/td&gt;&lt;td&gt;0421-23708&lt;/td&gt;&lt;td&gt;&lt;/td&gt;&lt;td&gt;Jl. A. Makkasau No 165, Pare - Pare&lt;/td&gt;&lt;td&gt;Tjian Mong Tjian&lt;/td&gt;&lt;td&gt;&lt;align="center"&gt;Aktif&lt;/align&gt;&lt;/td&gt;&lt;/tr&gt;</v>
      </c>
    </row>
    <row r="241" spans="1:21" s="4" customFormat="1" x14ac:dyDescent="0.3">
      <c r="A241" s="4" t="s">
        <v>17</v>
      </c>
      <c r="B241" s="4" t="s">
        <v>1179</v>
      </c>
      <c r="C241" s="4" t="s">
        <v>1180</v>
      </c>
      <c r="D241" s="4" t="s">
        <v>1181</v>
      </c>
      <c r="F241" s="4" t="s">
        <v>1182</v>
      </c>
      <c r="G241" s="4" t="s">
        <v>1183</v>
      </c>
      <c r="H241" s="4" t="s">
        <v>1514</v>
      </c>
      <c r="I241" s="5"/>
      <c r="J241" s="3"/>
      <c r="K241" s="4" t="str">
        <f t="shared" si="29"/>
        <v>&lt;tr&gt;&lt;td&gt;Mamuju (Av)&lt;/td&gt;</v>
      </c>
      <c r="L241" s="4" t="str">
        <f t="shared" si="32"/>
        <v>&lt;td&gt;Nusantara Electronic&lt;/td&gt;</v>
      </c>
      <c r="M241" s="4" t="str">
        <f t="shared" si="33"/>
        <v>&lt;td&gt;0426-2706595&lt;/td&gt;</v>
      </c>
      <c r="N241" s="4" t="str">
        <f t="shared" si="34"/>
        <v>&lt;td&gt;&lt;/td&gt;</v>
      </c>
      <c r="O241" s="4" t="str">
        <f t="shared" si="35"/>
        <v>&lt;td&gt;Jl. Abd. Wahab Azazi No. 25 Mamuju&lt;/td&gt;</v>
      </c>
      <c r="P241" s="4" t="str">
        <f t="shared" si="36"/>
        <v>&lt;td&gt;Jasman Zainuddin&lt;/td&gt;</v>
      </c>
      <c r="Q241" s="4" t="str">
        <f t="shared" si="30"/>
        <v>&lt;td&gt;&lt;align="center"&gt;Aktif&lt;/align&gt;&lt;/td&gt;&lt;/tr&gt;</v>
      </c>
      <c r="R241" s="4" t="str">
        <f t="shared" si="28"/>
        <v>&lt;td&gt;&lt;/td&gt;&lt;/tr&gt;</v>
      </c>
      <c r="U241" s="4" t="str">
        <f t="shared" si="31"/>
        <v>&lt;tr&gt;&lt;td&gt;Mamuju (Av)&lt;/td&gt;&lt;td&gt;Nusantara Electronic&lt;/td&gt;&lt;td&gt;0426-2706595&lt;/td&gt;&lt;td&gt;&lt;/td&gt;&lt;td&gt;Jl. Abd. Wahab Azazi No. 25 Mamuju&lt;/td&gt;&lt;td&gt;Jasman Zainuddin&lt;/td&gt;&lt;td&gt;&lt;align="center"&gt;Aktif&lt;/align&gt;&lt;/td&gt;&lt;/tr&gt;</v>
      </c>
    </row>
    <row r="242" spans="1:21" s="4" customFormat="1" x14ac:dyDescent="0.3">
      <c r="A242" s="4" t="s">
        <v>17</v>
      </c>
      <c r="B242" s="4" t="s">
        <v>1184</v>
      </c>
      <c r="C242" s="4" t="s">
        <v>1084</v>
      </c>
      <c r="D242" s="4" t="s">
        <v>1185</v>
      </c>
      <c r="F242" s="4" t="s">
        <v>1186</v>
      </c>
      <c r="G242" s="4" t="s">
        <v>1187</v>
      </c>
      <c r="H242" s="4" t="s">
        <v>1514</v>
      </c>
      <c r="I242" s="5"/>
      <c r="J242" s="3"/>
      <c r="K242" s="4" t="str">
        <f t="shared" si="29"/>
        <v>&lt;tr&gt;&lt;td&gt;Pinrang&lt;/td&gt;</v>
      </c>
      <c r="L242" s="4" t="str">
        <f t="shared" si="32"/>
        <v>&lt;td&gt;Prima Elektronik&lt;/td&gt;</v>
      </c>
      <c r="M242" s="4" t="str">
        <f t="shared" si="33"/>
        <v>&lt;td&gt;0815-2501811&lt;/td&gt;</v>
      </c>
      <c r="N242" s="4" t="str">
        <f t="shared" si="34"/>
        <v>&lt;td&gt;&lt;/td&gt;</v>
      </c>
      <c r="O242" s="4" t="str">
        <f t="shared" si="35"/>
        <v>&lt;td&gt;Jl. Sultan Hassannudin No 57, Pinrang&lt;/td&gt;</v>
      </c>
      <c r="P242" s="4" t="str">
        <f t="shared" si="36"/>
        <v>&lt;td&gt;Hengki Tjioe&lt;/td&gt;</v>
      </c>
      <c r="Q242" s="4" t="str">
        <f t="shared" si="30"/>
        <v>&lt;td&gt;&lt;align="center"&gt;Aktif&lt;/align&gt;&lt;/td&gt;&lt;/tr&gt;</v>
      </c>
      <c r="R242" s="4" t="str">
        <f t="shared" si="28"/>
        <v>&lt;td&gt;&lt;/td&gt;&lt;/tr&gt;</v>
      </c>
      <c r="U242" s="4" t="str">
        <f t="shared" si="31"/>
        <v>&lt;tr&gt;&lt;td&gt;Pinrang&lt;/td&gt;&lt;td&gt;Prima Elektronik&lt;/td&gt;&lt;td&gt;0815-2501811&lt;/td&gt;&lt;td&gt;&lt;/td&gt;&lt;td&gt;Jl. Sultan Hassannudin No 57, Pinrang&lt;/td&gt;&lt;td&gt;Hengki Tjioe&lt;/td&gt;&lt;td&gt;&lt;align="center"&gt;Aktif&lt;/align&gt;&lt;/td&gt;&lt;/tr&gt;</v>
      </c>
    </row>
    <row r="243" spans="1:21" s="4" customFormat="1" x14ac:dyDescent="0.3">
      <c r="A243" s="4" t="s">
        <v>17</v>
      </c>
      <c r="B243" s="4" t="s">
        <v>1188</v>
      </c>
      <c r="C243" s="4" t="s">
        <v>1189</v>
      </c>
      <c r="D243" s="4" t="s">
        <v>1190</v>
      </c>
      <c r="F243" s="4" t="s">
        <v>1191</v>
      </c>
      <c r="G243" s="4" t="s">
        <v>1192</v>
      </c>
      <c r="H243" s="4" t="s">
        <v>1518</v>
      </c>
      <c r="I243" s="5"/>
      <c r="J243" s="3"/>
      <c r="K243" s="4" t="str">
        <f t="shared" si="29"/>
        <v>&lt;tr&gt;&lt;td&gt;Palopo&lt;/td&gt;</v>
      </c>
      <c r="L243" s="4" t="str">
        <f t="shared" si="32"/>
        <v>&lt;td&gt;Sanyo&lt;/td&gt;</v>
      </c>
      <c r="M243" s="4" t="str">
        <f t="shared" si="33"/>
        <v>&lt;td&gt;0471-23109&lt;/td&gt;</v>
      </c>
      <c r="N243" s="4" t="str">
        <f t="shared" si="34"/>
        <v>&lt;td&gt;&lt;/td&gt;</v>
      </c>
      <c r="O243" s="4" t="str">
        <f t="shared" si="35"/>
        <v>&lt;td&gt;Jl. Laga Ligo No.12, Palopo&lt;/td&gt;</v>
      </c>
      <c r="P243" s="4" t="str">
        <f t="shared" si="36"/>
        <v>&lt;td&gt;Munawar&lt;/td&gt;</v>
      </c>
      <c r="Q243" s="4" t="str">
        <f t="shared" si="30"/>
        <v>&lt;td&gt;&lt;align="center"&gt;&lt;font color="red"&gt;Tidak Aktif&lt;/font&gt;&lt;/align&gt;&lt;/td&gt;&lt;/tr&gt;</v>
      </c>
      <c r="R243" s="4" t="str">
        <f t="shared" si="28"/>
        <v>&lt;td&gt;&lt;/td&gt;&lt;/tr&gt;</v>
      </c>
      <c r="U243" s="4" t="str">
        <f t="shared" si="31"/>
        <v>&lt;tr&gt;&lt;td&gt;Palopo&lt;/td&gt;&lt;td&gt;Sanyo&lt;/td&gt;&lt;td&gt;0471-23109&lt;/td&gt;&lt;td&gt;&lt;/td&gt;&lt;td&gt;Jl. Laga Ligo No.12, Palopo&lt;/td&gt;&lt;td&gt;Munawar&lt;/td&gt;&lt;td&gt;&lt;align="center"&gt;&lt;font color="red"&gt;Tidak Aktif&lt;/font&gt;&lt;/align&gt;&lt;/td&gt;&lt;/tr&gt;</v>
      </c>
    </row>
    <row r="244" spans="1:21" s="4" customFormat="1" x14ac:dyDescent="0.3">
      <c r="A244" s="4" t="s">
        <v>17</v>
      </c>
      <c r="B244" s="4" t="s">
        <v>1146</v>
      </c>
      <c r="C244" s="4" t="s">
        <v>1193</v>
      </c>
      <c r="D244" s="4" t="s">
        <v>1194</v>
      </c>
      <c r="E244" s="4" t="s">
        <v>1195</v>
      </c>
      <c r="F244" s="4" t="s">
        <v>1196</v>
      </c>
      <c r="G244" s="4" t="s">
        <v>1197</v>
      </c>
      <c r="H244" s="4" t="s">
        <v>1518</v>
      </c>
      <c r="I244" s="5"/>
      <c r="J244" s="3"/>
      <c r="K244" s="4" t="str">
        <f t="shared" si="29"/>
        <v>&lt;tr&gt;&lt;td&gt;Makassar&lt;/td&gt;</v>
      </c>
      <c r="L244" s="4" t="str">
        <f t="shared" si="32"/>
        <v>&lt;td&gt;Sumber Teknik Makassar&lt;/td&gt;</v>
      </c>
      <c r="M244" s="4" t="str">
        <f t="shared" si="33"/>
        <v>&lt;td&gt;0411-556199&lt;/td&gt;</v>
      </c>
      <c r="N244" s="4" t="str">
        <f t="shared" si="34"/>
        <v>&lt;td&gt;0811-464973&lt;/td&gt;</v>
      </c>
      <c r="O244" s="4" t="str">
        <f t="shared" si="35"/>
        <v>&lt;td&gt;Jl. Perintis Kemerdekaan Km. 19, Komp. Yayasan Daussalam Sudiang- Makassar&lt;/td&gt;</v>
      </c>
      <c r="P244" s="4" t="str">
        <f t="shared" si="36"/>
        <v>&lt;td&gt;Daru Dengngeng&lt;/td&gt;</v>
      </c>
      <c r="Q244" s="4" t="str">
        <f t="shared" si="30"/>
        <v>&lt;td&gt;&lt;align="center"&gt;&lt;font color="red"&gt;Tidak Aktif&lt;/font&gt;&lt;/align&gt;&lt;/td&gt;&lt;/tr&gt;</v>
      </c>
      <c r="R244" s="4" t="str">
        <f t="shared" si="28"/>
        <v>&lt;td&gt;&lt;/td&gt;&lt;/tr&gt;</v>
      </c>
      <c r="U244" s="4" t="str">
        <f t="shared" si="31"/>
        <v>&lt;tr&gt;&lt;td&gt;Makassar&lt;/td&gt;&lt;td&gt;Sumber Teknik Makassar&lt;/td&gt;&lt;td&gt;0411-556199&lt;/td&gt;&lt;td&gt;0811-464973&lt;/td&gt;&lt;td&gt;Jl. Perintis Kemerdekaan Km. 19, Komp. Yayasan Daussalam Sudiang- Makassar&lt;/td&gt;&lt;td&gt;Daru Dengngeng&lt;/td&gt;&lt;td&gt;&lt;align="center"&gt;&lt;font color="red"&gt;Tidak Aktif&lt;/font&gt;&lt;/align&gt;&lt;/td&gt;&lt;/tr&gt;</v>
      </c>
    </row>
    <row r="245" spans="1:21" s="4" customFormat="1" x14ac:dyDescent="0.3">
      <c r="A245" s="4" t="s">
        <v>17</v>
      </c>
      <c r="B245" s="4" t="s">
        <v>1146</v>
      </c>
      <c r="C245" s="4" t="s">
        <v>1198</v>
      </c>
      <c r="D245" s="4" t="s">
        <v>1199</v>
      </c>
      <c r="F245" s="4" t="s">
        <v>1200</v>
      </c>
      <c r="G245" s="4" t="s">
        <v>1201</v>
      </c>
      <c r="H245" s="4" t="s">
        <v>1514</v>
      </c>
      <c r="I245" s="5"/>
      <c r="J245" s="3"/>
      <c r="K245" s="4" t="str">
        <f t="shared" si="29"/>
        <v>&lt;tr&gt;&lt;td&gt;Makassar&lt;/td&gt;</v>
      </c>
      <c r="L245" s="4" t="str">
        <f t="shared" si="32"/>
        <v>&lt;td&gt;Mandiri Tehnik&lt;/td&gt;</v>
      </c>
      <c r="M245" s="4" t="str">
        <f t="shared" si="33"/>
        <v>&lt;td&gt;0411 439427&lt;/td&gt;</v>
      </c>
      <c r="N245" s="4" t="str">
        <f t="shared" si="34"/>
        <v>&lt;td&gt;&lt;/td&gt;</v>
      </c>
      <c r="O245" s="4" t="str">
        <f t="shared" si="35"/>
        <v>&lt;td&gt;Jl. Kandea Lr 116 No. 20 Rt 2 / 5 Baraya, Bontoala Kota Makassar&lt;/td&gt;</v>
      </c>
      <c r="P245" s="4" t="str">
        <f t="shared" si="36"/>
        <v>&lt;td&gt;Abd Samad&lt;/td&gt;</v>
      </c>
      <c r="Q245" s="4" t="str">
        <f t="shared" si="30"/>
        <v>&lt;td&gt;&lt;align="center"&gt;Aktif&lt;/align&gt;&lt;/td&gt;&lt;/tr&gt;</v>
      </c>
      <c r="R245" s="4" t="str">
        <f t="shared" si="28"/>
        <v>&lt;td&gt;&lt;/td&gt;&lt;/tr&gt;</v>
      </c>
      <c r="U245" s="4" t="str">
        <f t="shared" si="31"/>
        <v>&lt;tr&gt;&lt;td&gt;Makassar&lt;/td&gt;&lt;td&gt;Mandiri Tehnik&lt;/td&gt;&lt;td&gt;0411 439427&lt;/td&gt;&lt;td&gt;&lt;/td&gt;&lt;td&gt;Jl. Kandea Lr 116 No. 20 Rt 2 / 5 Baraya, Bontoala Kota Makassar&lt;/td&gt;&lt;td&gt;Abd Samad&lt;/td&gt;&lt;td&gt;&lt;align="center"&gt;Aktif&lt;/align&gt;&lt;/td&gt;&lt;/tr&gt;</v>
      </c>
    </row>
    <row r="246" spans="1:21" s="4" customFormat="1" x14ac:dyDescent="0.3">
      <c r="A246" s="4" t="s">
        <v>17</v>
      </c>
      <c r="B246" s="4" t="s">
        <v>1174</v>
      </c>
      <c r="C246" s="4" t="s">
        <v>1202</v>
      </c>
      <c r="D246" s="4" t="s">
        <v>1203</v>
      </c>
      <c r="F246" s="4" t="s">
        <v>1204</v>
      </c>
      <c r="G246" s="4" t="s">
        <v>1205</v>
      </c>
      <c r="H246" s="4" t="s">
        <v>1515</v>
      </c>
      <c r="I246" s="5"/>
      <c r="J246" s="3"/>
      <c r="K246" s="4" t="str">
        <f t="shared" si="29"/>
        <v>&lt;tr&gt;&lt;td&gt;Pare Pare&lt;/td&gt;</v>
      </c>
      <c r="L246" s="4" t="str">
        <f t="shared" si="32"/>
        <v>&lt;td&gt;Palapa Elektronik&lt;/td&gt;</v>
      </c>
      <c r="M246" s="4" t="str">
        <f t="shared" si="33"/>
        <v>&lt;td&gt;0421-22609&lt;/td&gt;</v>
      </c>
      <c r="N246" s="4" t="str">
        <f t="shared" si="34"/>
        <v>&lt;td&gt;&lt;/td&gt;</v>
      </c>
      <c r="O246" s="4" t="str">
        <f t="shared" si="35"/>
        <v>&lt;td&gt;Jl. Lasinrang No. 256, Pare-Pare&lt;/td&gt;</v>
      </c>
      <c r="P246" s="4" t="str">
        <f t="shared" si="36"/>
        <v>&lt;td&gt;Alex&lt;/td&gt;</v>
      </c>
      <c r="Q246" s="4" t="str">
        <f t="shared" si="30"/>
        <v>&lt;td&gt;&lt;align="center"&gt;Pasif&lt;/align&gt;&lt;/td&gt;&lt;/tr&gt;</v>
      </c>
      <c r="R246" s="4" t="str">
        <f t="shared" si="28"/>
        <v>&lt;td&gt;&lt;/td&gt;&lt;/tr&gt;</v>
      </c>
      <c r="U246" s="4" t="str">
        <f t="shared" si="31"/>
        <v>&lt;tr&gt;&lt;td&gt;Pare Pare&lt;/td&gt;&lt;td&gt;Palapa Elektronik&lt;/td&gt;&lt;td&gt;0421-22609&lt;/td&gt;&lt;td&gt;&lt;/td&gt;&lt;td&gt;Jl. Lasinrang No. 256, Pare-Pare&lt;/td&gt;&lt;td&gt;Alex&lt;/td&gt;&lt;td&gt;&lt;align="center"&gt;Pasif&lt;/align&gt;&lt;/td&gt;&lt;/tr&gt;</v>
      </c>
    </row>
    <row r="247" spans="1:21" s="4" customFormat="1" x14ac:dyDescent="0.3">
      <c r="A247" s="4" t="s">
        <v>17</v>
      </c>
      <c r="B247" s="4" t="s">
        <v>1206</v>
      </c>
      <c r="C247" s="4" t="s">
        <v>1207</v>
      </c>
      <c r="D247" s="4" t="s">
        <v>1208</v>
      </c>
      <c r="F247" s="4" t="s">
        <v>1209</v>
      </c>
      <c r="G247" s="4" t="s">
        <v>1210</v>
      </c>
      <c r="H247" s="4" t="s">
        <v>1518</v>
      </c>
      <c r="I247" s="5"/>
      <c r="J247" s="3"/>
      <c r="K247" s="4" t="str">
        <f t="shared" si="29"/>
        <v>&lt;tr&gt;&lt;td&gt;Ambon&lt;/td&gt;</v>
      </c>
      <c r="L247" s="4" t="str">
        <f t="shared" si="32"/>
        <v>&lt;td&gt;Three Servis&lt;/td&gt;</v>
      </c>
      <c r="M247" s="4" t="str">
        <f t="shared" si="33"/>
        <v>&lt;td&gt;0911-316062&lt;/td&gt;</v>
      </c>
      <c r="N247" s="4" t="str">
        <f t="shared" si="34"/>
        <v>&lt;td&gt;&lt;/td&gt;</v>
      </c>
      <c r="O247" s="4" t="str">
        <f t="shared" si="35"/>
        <v>&lt;td&gt;Jl. Cendrawasih, Gg. Virgo No.41, Ambon&lt;/td&gt;</v>
      </c>
      <c r="P247" s="4" t="str">
        <f t="shared" si="36"/>
        <v>&lt;td&gt;Akong&lt;/td&gt;</v>
      </c>
      <c r="Q247" s="4" t="str">
        <f t="shared" si="30"/>
        <v>&lt;td&gt;&lt;align="center"&gt;&lt;font color="red"&gt;Tidak Aktif&lt;/font&gt;&lt;/align&gt;&lt;/td&gt;&lt;/tr&gt;</v>
      </c>
      <c r="R247" s="4" t="str">
        <f t="shared" si="28"/>
        <v>&lt;td&gt;&lt;/td&gt;&lt;/tr&gt;</v>
      </c>
      <c r="U247" s="4" t="str">
        <f t="shared" si="31"/>
        <v>&lt;tr&gt;&lt;td&gt;Ambon&lt;/td&gt;&lt;td&gt;Three Servis&lt;/td&gt;&lt;td&gt;0911-316062&lt;/td&gt;&lt;td&gt;&lt;/td&gt;&lt;td&gt;Jl. Cendrawasih, Gg. Virgo No.41, Ambon&lt;/td&gt;&lt;td&gt;Akong&lt;/td&gt;&lt;td&gt;&lt;align="center"&gt;&lt;font color="red"&gt;Tidak Aktif&lt;/font&gt;&lt;/align&gt;&lt;/td&gt;&lt;/tr&gt;</v>
      </c>
    </row>
    <row r="248" spans="1:21" s="47" customFormat="1" x14ac:dyDescent="0.3">
      <c r="A248" s="4" t="s">
        <v>17</v>
      </c>
      <c r="B248" s="4" t="s">
        <v>1146</v>
      </c>
      <c r="C248" s="4" t="s">
        <v>1211</v>
      </c>
      <c r="D248" s="4" t="s">
        <v>1212</v>
      </c>
      <c r="E248" s="4"/>
      <c r="F248" s="4" t="s">
        <v>1213</v>
      </c>
      <c r="G248" s="4" t="s">
        <v>1214</v>
      </c>
      <c r="H248" s="4" t="s">
        <v>1514</v>
      </c>
      <c r="I248" s="5"/>
      <c r="J248" s="7"/>
      <c r="K248" s="4" t="str">
        <f t="shared" si="29"/>
        <v>&lt;tr&gt;&lt;td&gt;Makassar&lt;/td&gt;</v>
      </c>
      <c r="L248" s="4" t="str">
        <f t="shared" si="32"/>
        <v>&lt;td&gt;Jaya Utama Tekhnik&lt;/td&gt;</v>
      </c>
      <c r="M248" s="4" t="str">
        <f t="shared" si="33"/>
        <v>&lt;td&gt;0411-5626912&lt;/td&gt;</v>
      </c>
      <c r="N248" s="4" t="str">
        <f t="shared" si="34"/>
        <v>&lt;td&gt;&lt;/td&gt;</v>
      </c>
      <c r="O248" s="4" t="str">
        <f t="shared" si="35"/>
        <v>&lt;td&gt;Jl. Swadaya 6 Kota Sungguminasa Kabupaten Gowa&lt;/td&gt;</v>
      </c>
      <c r="P248" s="4" t="str">
        <f t="shared" si="36"/>
        <v>&lt;td&gt;Iwan &lt;/td&gt;</v>
      </c>
      <c r="Q248" s="4" t="str">
        <f t="shared" si="30"/>
        <v>&lt;td&gt;&lt;align="center"&gt;Aktif&lt;/align&gt;&lt;/td&gt;&lt;/tr&gt;</v>
      </c>
      <c r="R248" s="4" t="str">
        <f t="shared" si="28"/>
        <v>&lt;td&gt;&lt;/td&gt;&lt;/tr&gt;</v>
      </c>
      <c r="U248" s="4" t="str">
        <f t="shared" si="31"/>
        <v>&lt;tr&gt;&lt;td&gt;Makassar&lt;/td&gt;&lt;td&gt;Jaya Utama Tekhnik&lt;/td&gt;&lt;td&gt;0411-5626912&lt;/td&gt;&lt;td&gt;&lt;/td&gt;&lt;td&gt;Jl. Swadaya 6 Kota Sungguminasa Kabupaten Gowa&lt;/td&gt;&lt;td&gt;Iwan &lt;/td&gt;&lt;td&gt;&lt;align="center"&gt;Aktif&lt;/align&gt;&lt;/td&gt;&lt;/tr&gt;</v>
      </c>
    </row>
    <row r="249" spans="1:21" s="47" customFormat="1" x14ac:dyDescent="0.3">
      <c r="A249" s="4" t="s">
        <v>17</v>
      </c>
      <c r="B249" s="4" t="s">
        <v>1146</v>
      </c>
      <c r="C249" s="4" t="s">
        <v>1215</v>
      </c>
      <c r="D249" s="4" t="s">
        <v>1216</v>
      </c>
      <c r="E249" s="4"/>
      <c r="F249" s="4" t="s">
        <v>1217</v>
      </c>
      <c r="G249" s="4" t="s">
        <v>1218</v>
      </c>
      <c r="H249" s="4" t="s">
        <v>1514</v>
      </c>
      <c r="I249" s="5"/>
      <c r="J249" s="7"/>
      <c r="K249" s="4" t="str">
        <f t="shared" si="29"/>
        <v>&lt;tr&gt;&lt;td&gt;Makassar&lt;/td&gt;</v>
      </c>
      <c r="L249" s="4" t="str">
        <f t="shared" si="32"/>
        <v>&lt;td&gt;Mega Jaya Elektronik&lt;/td&gt;</v>
      </c>
      <c r="M249" s="4" t="str">
        <f t="shared" si="33"/>
        <v>&lt;td&gt;0852-42031040&lt;/td&gt;</v>
      </c>
      <c r="N249" s="4" t="str">
        <f t="shared" si="34"/>
        <v>&lt;td&gt;&lt;/td&gt;</v>
      </c>
      <c r="O249" s="4" t="str">
        <f t="shared" si="35"/>
        <v>&lt;td&gt;Jl.G.Latimojong Cenning Kel.Lamatti Riau Kec. Sinjai Utara Kab.Sinjai&lt;/td&gt;</v>
      </c>
      <c r="P249" s="4" t="str">
        <f t="shared" si="36"/>
        <v>&lt;td&gt;Abdul Aris&lt;/td&gt;</v>
      </c>
      <c r="Q249" s="4" t="str">
        <f t="shared" si="30"/>
        <v>&lt;td&gt;&lt;align="center"&gt;Aktif&lt;/align&gt;&lt;/td&gt;&lt;/tr&gt;</v>
      </c>
      <c r="R249" s="4" t="str">
        <f t="shared" si="28"/>
        <v>&lt;td&gt;&lt;/td&gt;&lt;/tr&gt;</v>
      </c>
      <c r="U249" s="4" t="str">
        <f t="shared" si="31"/>
        <v>&lt;tr&gt;&lt;td&gt;Makassar&lt;/td&gt;&lt;td&gt;Mega Jaya Elektronik&lt;/td&gt;&lt;td&gt;0852-42031040&lt;/td&gt;&lt;td&gt;&lt;/td&gt;&lt;td&gt;Jl.G.Latimojong Cenning Kel.Lamatti Riau Kec. Sinjai Utara Kab.Sinjai&lt;/td&gt;&lt;td&gt;Abdul Aris&lt;/td&gt;&lt;td&gt;&lt;align="center"&gt;Aktif&lt;/align&gt;&lt;/td&gt;&lt;/tr&gt;</v>
      </c>
    </row>
    <row r="250" spans="1:21" s="47" customFormat="1" x14ac:dyDescent="0.3">
      <c r="A250" s="4" t="s">
        <v>17</v>
      </c>
      <c r="B250" s="4" t="s">
        <v>1146</v>
      </c>
      <c r="C250" s="4" t="s">
        <v>1219</v>
      </c>
      <c r="D250" s="4" t="s">
        <v>1220</v>
      </c>
      <c r="E250" s="4"/>
      <c r="F250" s="4" t="s">
        <v>1221</v>
      </c>
      <c r="G250" s="4" t="s">
        <v>1222</v>
      </c>
      <c r="H250" s="4" t="s">
        <v>1514</v>
      </c>
      <c r="I250" s="5"/>
      <c r="J250" s="7"/>
      <c r="K250" s="4" t="str">
        <f t="shared" si="29"/>
        <v>&lt;tr&gt;&lt;td&gt;Makassar&lt;/td&gt;</v>
      </c>
      <c r="L250" s="4" t="str">
        <f t="shared" si="32"/>
        <v>&lt;td&gt;Reski Elektronik&lt;/td&gt;</v>
      </c>
      <c r="M250" s="4" t="str">
        <f t="shared" si="33"/>
        <v>&lt;td&gt;0821-87650938&lt;/td&gt;</v>
      </c>
      <c r="N250" s="4" t="str">
        <f t="shared" si="34"/>
        <v>&lt;td&gt;&lt;/td&gt;</v>
      </c>
      <c r="O250" s="4" t="str">
        <f t="shared" si="35"/>
        <v>&lt;td&gt;Perumahan Istana Permai Takalar Blok F2 No. 5, Kel. Kalabbirang, Kec. Pattallassang, Kab. Takalar, Sulawesi Selatan&lt;/td&gt;</v>
      </c>
      <c r="P250" s="4" t="str">
        <f t="shared" si="36"/>
        <v>&lt;td&gt;Andi Fajaruddin M&lt;/td&gt;</v>
      </c>
      <c r="Q250" s="4" t="str">
        <f t="shared" si="30"/>
        <v>&lt;td&gt;&lt;align="center"&gt;Aktif&lt;/align&gt;&lt;/td&gt;&lt;/tr&gt;</v>
      </c>
      <c r="R250" s="4" t="str">
        <f t="shared" si="28"/>
        <v>&lt;td&gt;&lt;/td&gt;&lt;/tr&gt;</v>
      </c>
      <c r="U250" s="4" t="str">
        <f t="shared" si="31"/>
        <v>&lt;tr&gt;&lt;td&gt;Makassar&lt;/td&gt;&lt;td&gt;Reski Elektronik&lt;/td&gt;&lt;td&gt;0821-87650938&lt;/td&gt;&lt;td&gt;&lt;/td&gt;&lt;td&gt;Perumahan Istana Permai Takalar Blok F2 No. 5, Kel. Kalabbirang, Kec. Pattallassang, Kab. Takalar, Sulawesi Selatan&lt;/td&gt;&lt;td&gt;Andi Fajaruddin M&lt;/td&gt;&lt;td&gt;&lt;align="center"&gt;Aktif&lt;/align&gt;&lt;/td&gt;&lt;/tr&gt;</v>
      </c>
    </row>
    <row r="251" spans="1:21" s="4" customFormat="1" x14ac:dyDescent="0.3">
      <c r="A251" s="4" t="s">
        <v>1223</v>
      </c>
      <c r="B251" s="4" t="s">
        <v>1224</v>
      </c>
      <c r="C251" s="4" t="s">
        <v>1225</v>
      </c>
      <c r="D251" s="4" t="s">
        <v>1226</v>
      </c>
      <c r="F251" s="4" t="s">
        <v>1227</v>
      </c>
      <c r="G251" s="4" t="s">
        <v>1228</v>
      </c>
      <c r="H251" s="4" t="s">
        <v>1518</v>
      </c>
      <c r="I251" s="5"/>
      <c r="J251" s="3"/>
      <c r="K251" s="4" t="str">
        <f t="shared" si="29"/>
        <v>&lt;tr&gt;&lt;td&gt;Luwuk&lt;/td&gt;</v>
      </c>
      <c r="L251" s="4" t="str">
        <f t="shared" si="32"/>
        <v>&lt;td&gt;Aneka Servis Elektronik&lt;/td&gt;</v>
      </c>
      <c r="M251" s="4" t="str">
        <f t="shared" si="33"/>
        <v>&lt;td&gt;0461-7007299&lt;/td&gt;</v>
      </c>
      <c r="N251" s="4" t="str">
        <f t="shared" si="34"/>
        <v>&lt;td&gt;&lt;/td&gt;</v>
      </c>
      <c r="O251" s="4" t="str">
        <f t="shared" si="35"/>
        <v>&lt;td&gt;Jl Jend Sudirman No.104A, Luwuk&lt;/td&gt;</v>
      </c>
      <c r="P251" s="4" t="str">
        <f t="shared" si="36"/>
        <v>&lt;td&gt;Daniel Barata&lt;/td&gt;</v>
      </c>
      <c r="Q251" s="4" t="str">
        <f t="shared" si="30"/>
        <v>&lt;td&gt;&lt;align="center"&gt;&lt;font color="red"&gt;Tidak Aktif&lt;/font&gt;&lt;/align&gt;&lt;/td&gt;&lt;/tr&gt;</v>
      </c>
      <c r="R251" s="4" t="str">
        <f t="shared" si="28"/>
        <v>&lt;td&gt;&lt;/td&gt;&lt;/tr&gt;</v>
      </c>
      <c r="U251" s="4" t="str">
        <f t="shared" si="31"/>
        <v>&lt;tr&gt;&lt;td&gt;Luwuk&lt;/td&gt;&lt;td&gt;Aneka Servis Elektronik&lt;/td&gt;&lt;td&gt;0461-7007299&lt;/td&gt;&lt;td&gt;&lt;/td&gt;&lt;td&gt;Jl Jend Sudirman No.104A, Luwuk&lt;/td&gt;&lt;td&gt;Daniel Barata&lt;/td&gt;&lt;td&gt;&lt;align="center"&gt;&lt;font color="red"&gt;Tidak Aktif&lt;/font&gt;&lt;/align&gt;&lt;/td&gt;&lt;/tr&gt;</v>
      </c>
    </row>
    <row r="252" spans="1:21" s="4" customFormat="1" x14ac:dyDescent="0.3">
      <c r="A252" s="4" t="s">
        <v>17</v>
      </c>
      <c r="B252" s="4" t="s">
        <v>1229</v>
      </c>
      <c r="C252" s="4" t="s">
        <v>1230</v>
      </c>
      <c r="D252" s="4" t="s">
        <v>1231</v>
      </c>
      <c r="F252" s="4" t="s">
        <v>1232</v>
      </c>
      <c r="G252" s="4" t="s">
        <v>1233</v>
      </c>
      <c r="H252" s="4" t="s">
        <v>1514</v>
      </c>
      <c r="I252" s="5"/>
      <c r="J252" s="3"/>
      <c r="K252" s="4" t="str">
        <f t="shared" si="29"/>
        <v>&lt;tr&gt;&lt;td&gt;Moutong&lt;/td&gt;</v>
      </c>
      <c r="L252" s="4" t="str">
        <f t="shared" si="32"/>
        <v>&lt;td&gt;Audio Service&lt;/td&gt;</v>
      </c>
      <c r="M252" s="4" t="str">
        <f t="shared" si="33"/>
        <v>&lt;td&gt;0813-41170655&lt;/td&gt;</v>
      </c>
      <c r="N252" s="4" t="str">
        <f t="shared" si="34"/>
        <v>&lt;td&gt;&lt;/td&gt;</v>
      </c>
      <c r="O252" s="4" t="str">
        <f t="shared" si="35"/>
        <v>&lt;td&gt;Jl. Cendrawasih No.14 Kotaraya Moutong&lt;/td&gt;</v>
      </c>
      <c r="P252" s="4" t="str">
        <f t="shared" si="36"/>
        <v>&lt;td&gt;Purwadi&lt;/td&gt;</v>
      </c>
      <c r="Q252" s="4" t="str">
        <f t="shared" si="30"/>
        <v>&lt;td&gt;&lt;align="center"&gt;Aktif&lt;/align&gt;&lt;/td&gt;&lt;/tr&gt;</v>
      </c>
      <c r="R252" s="4" t="str">
        <f t="shared" si="28"/>
        <v>&lt;td&gt;&lt;/td&gt;&lt;/tr&gt;</v>
      </c>
      <c r="U252" s="4" t="str">
        <f t="shared" si="31"/>
        <v>&lt;tr&gt;&lt;td&gt;Moutong&lt;/td&gt;&lt;td&gt;Audio Service&lt;/td&gt;&lt;td&gt;0813-41170655&lt;/td&gt;&lt;td&gt;&lt;/td&gt;&lt;td&gt;Jl. Cendrawasih No.14 Kotaraya Moutong&lt;/td&gt;&lt;td&gt;Purwadi&lt;/td&gt;&lt;td&gt;&lt;align="center"&gt;Aktif&lt;/align&gt;&lt;/td&gt;&lt;/tr&gt;</v>
      </c>
    </row>
    <row r="253" spans="1:21" s="4" customFormat="1" x14ac:dyDescent="0.3">
      <c r="A253" s="4" t="s">
        <v>17</v>
      </c>
      <c r="B253" s="4" t="s">
        <v>1223</v>
      </c>
      <c r="C253" s="4" t="s">
        <v>1234</v>
      </c>
      <c r="D253" s="4" t="s">
        <v>1235</v>
      </c>
      <c r="F253" s="4" t="s">
        <v>1236</v>
      </c>
      <c r="G253" s="4" t="s">
        <v>1237</v>
      </c>
      <c r="H253" s="4" t="s">
        <v>1514</v>
      </c>
      <c r="I253" s="5"/>
      <c r="J253" s="3"/>
      <c r="K253" s="4" t="str">
        <f t="shared" si="29"/>
        <v>&lt;tr&gt;&lt;td&gt;Palu&lt;/td&gt;</v>
      </c>
      <c r="L253" s="4" t="str">
        <f t="shared" si="32"/>
        <v>&lt;td&gt;CV. Anugrah Sojol Tehnik&lt;/td&gt;</v>
      </c>
      <c r="M253" s="4" t="str">
        <f t="shared" si="33"/>
        <v>&lt;td&gt;0451-421308&lt;br&gt;0451-4011383&lt;br&gt;0852-56246462&lt;/td&gt;</v>
      </c>
      <c r="N253" s="4" t="str">
        <f t="shared" si="34"/>
        <v>&lt;td&gt;&lt;/td&gt;</v>
      </c>
      <c r="O253" s="4" t="str">
        <f t="shared" si="35"/>
        <v>&lt;td&gt;Jl. Sungai Bongka No.25 Kel. Ujuna Kec. Palu Barat, Sulawesi Tengah&lt;/td&gt;</v>
      </c>
      <c r="P253" s="4" t="str">
        <f t="shared" si="36"/>
        <v>&lt;td&gt;Edy Mashude&lt;/td&gt;</v>
      </c>
      <c r="Q253" s="4" t="str">
        <f t="shared" si="30"/>
        <v>&lt;td&gt;&lt;align="center"&gt;Aktif&lt;/align&gt;&lt;/td&gt;&lt;/tr&gt;</v>
      </c>
      <c r="R253" s="4" t="str">
        <f t="shared" si="28"/>
        <v>&lt;td&gt;&lt;/td&gt;&lt;/tr&gt;</v>
      </c>
      <c r="U253" s="4" t="str">
        <f t="shared" si="31"/>
        <v>&lt;tr&gt;&lt;td&gt;Palu&lt;/td&gt;&lt;td&gt;CV. Anugrah Sojol Tehnik&lt;/td&gt;&lt;td&gt;0451-421308&lt;br&gt;0451-4011383&lt;br&gt;0852-56246462&lt;/td&gt;&lt;td&gt;&lt;/td&gt;&lt;td&gt;Jl. Sungai Bongka No.25 Kel. Ujuna Kec. Palu Barat, Sulawesi Tengah&lt;/td&gt;&lt;td&gt;Edy Mashude&lt;/td&gt;&lt;td&gt;&lt;align="center"&gt;Aktif&lt;/align&gt;&lt;/td&gt;&lt;/tr&gt;</v>
      </c>
    </row>
    <row r="254" spans="1:21" s="4" customFormat="1" x14ac:dyDescent="0.3">
      <c r="A254" s="4" t="s">
        <v>17</v>
      </c>
      <c r="B254" s="4" t="s">
        <v>1223</v>
      </c>
      <c r="C254" s="4" t="s">
        <v>1238</v>
      </c>
      <c r="D254" s="4" t="s">
        <v>1239</v>
      </c>
      <c r="E254" s="4" t="s">
        <v>1240</v>
      </c>
      <c r="F254" s="4" t="s">
        <v>1241</v>
      </c>
      <c r="G254" s="4" t="s">
        <v>1242</v>
      </c>
      <c r="H254" s="4" t="s">
        <v>1514</v>
      </c>
      <c r="I254" s="5"/>
      <c r="J254" s="3"/>
      <c r="K254" s="4" t="str">
        <f t="shared" si="29"/>
        <v>&lt;tr&gt;&lt;td&gt;Palu&lt;/td&gt;</v>
      </c>
      <c r="L254" s="4" t="str">
        <f t="shared" si="32"/>
        <v>&lt;td&gt;Famili Sojol Elektronik&lt;/td&gt;</v>
      </c>
      <c r="M254" s="4" t="str">
        <f t="shared" si="33"/>
        <v>&lt;td&gt;0811-453632&lt;/td&gt;</v>
      </c>
      <c r="N254" s="4" t="str">
        <f t="shared" si="34"/>
        <v>&lt;td&gt;0858-12125206&lt;/td&gt;</v>
      </c>
      <c r="O254" s="4" t="str">
        <f t="shared" si="35"/>
        <v>&lt;td&gt;Jl. Trans Sulawesi Kec. Sojol Kab. Donggala&lt;/td&gt;</v>
      </c>
      <c r="P254" s="4" t="str">
        <f t="shared" si="36"/>
        <v>&lt;td&gt;Imran&lt;/td&gt;</v>
      </c>
      <c r="Q254" s="4" t="str">
        <f t="shared" si="30"/>
        <v>&lt;td&gt;&lt;align="center"&gt;Aktif&lt;/align&gt;&lt;/td&gt;&lt;/tr&gt;</v>
      </c>
      <c r="R254" s="4" t="str">
        <f t="shared" si="28"/>
        <v>&lt;td&gt;&lt;/td&gt;&lt;/tr&gt;</v>
      </c>
      <c r="U254" s="4" t="str">
        <f t="shared" si="31"/>
        <v>&lt;tr&gt;&lt;td&gt;Palu&lt;/td&gt;&lt;td&gt;Famili Sojol Elektronik&lt;/td&gt;&lt;td&gt;0811-453632&lt;/td&gt;&lt;td&gt;0858-12125206&lt;/td&gt;&lt;td&gt;Jl. Trans Sulawesi Kec. Sojol Kab. Donggala&lt;/td&gt;&lt;td&gt;Imran&lt;/td&gt;&lt;td&gt;&lt;align="center"&gt;Aktif&lt;/align&gt;&lt;/td&gt;&lt;/tr&gt;</v>
      </c>
    </row>
    <row r="255" spans="1:21" s="4" customFormat="1" x14ac:dyDescent="0.3">
      <c r="A255" s="4" t="s">
        <v>17</v>
      </c>
      <c r="B255" s="4" t="s">
        <v>1243</v>
      </c>
      <c r="C255" s="4" t="s">
        <v>1244</v>
      </c>
      <c r="D255" s="4" t="s">
        <v>1245</v>
      </c>
      <c r="F255" s="4" t="s">
        <v>1246</v>
      </c>
      <c r="G255" s="4" t="s">
        <v>1247</v>
      </c>
      <c r="H255" s="4" t="s">
        <v>1518</v>
      </c>
      <c r="I255" s="5"/>
      <c r="J255" s="3"/>
      <c r="K255" s="4" t="str">
        <f t="shared" si="29"/>
        <v>&lt;tr&gt;&lt;td&gt;Poso&lt;/td&gt;</v>
      </c>
      <c r="L255" s="4" t="str">
        <f t="shared" si="32"/>
        <v>&lt;td&gt;Irma Elektronic Service (AV)&lt;/td&gt;</v>
      </c>
      <c r="M255" s="4" t="str">
        <f t="shared" si="33"/>
        <v>&lt;td&gt;0452-22533&lt;/td&gt;</v>
      </c>
      <c r="N255" s="4" t="str">
        <f t="shared" si="34"/>
        <v>&lt;td&gt;&lt;/td&gt;</v>
      </c>
      <c r="O255" s="4" t="str">
        <f t="shared" si="35"/>
        <v>&lt;td&gt;Jl. Pulo Sumatera No.19 Poso Sulteng&lt;/td&gt;</v>
      </c>
      <c r="P255" s="4" t="str">
        <f t="shared" si="36"/>
        <v>&lt;td&gt;Areli Oro&lt;/td&gt;</v>
      </c>
      <c r="Q255" s="4" t="str">
        <f t="shared" si="30"/>
        <v>&lt;td&gt;&lt;align="center"&gt;&lt;font color="red"&gt;Tidak Aktif&lt;/font&gt;&lt;/align&gt;&lt;/td&gt;&lt;/tr&gt;</v>
      </c>
      <c r="R255" s="4" t="str">
        <f t="shared" si="28"/>
        <v>&lt;td&gt;&lt;/td&gt;&lt;/tr&gt;</v>
      </c>
      <c r="U255" s="4" t="str">
        <f t="shared" si="31"/>
        <v>&lt;tr&gt;&lt;td&gt;Poso&lt;/td&gt;&lt;td&gt;Irma Elektronic Service (AV)&lt;/td&gt;&lt;td&gt;0452-22533&lt;/td&gt;&lt;td&gt;&lt;/td&gt;&lt;td&gt;Jl. Pulo Sumatera No.19 Poso Sulteng&lt;/td&gt;&lt;td&gt;Areli Oro&lt;/td&gt;&lt;td&gt;&lt;align="center"&gt;&lt;font color="red"&gt;Tidak Aktif&lt;/font&gt;&lt;/align&gt;&lt;/td&gt;&lt;/tr&gt;</v>
      </c>
    </row>
    <row r="256" spans="1:21" s="4" customFormat="1" x14ac:dyDescent="0.3">
      <c r="A256" s="4" t="s">
        <v>17</v>
      </c>
      <c r="B256" s="4" t="s">
        <v>1243</v>
      </c>
      <c r="C256" s="4" t="s">
        <v>1248</v>
      </c>
      <c r="D256" s="4" t="s">
        <v>1249</v>
      </c>
      <c r="F256" s="4" t="s">
        <v>1250</v>
      </c>
      <c r="G256" s="4" t="s">
        <v>1251</v>
      </c>
      <c r="H256" s="4" t="s">
        <v>1514</v>
      </c>
      <c r="I256" s="5"/>
      <c r="J256" s="3"/>
      <c r="K256" s="4" t="str">
        <f t="shared" si="29"/>
        <v>&lt;tr&gt;&lt;td&gt;Poso&lt;/td&gt;</v>
      </c>
      <c r="L256" s="4" t="str">
        <f t="shared" si="32"/>
        <v>&lt;td&gt;Modern Tehnik&lt;/td&gt;</v>
      </c>
      <c r="M256" s="4" t="str">
        <f t="shared" si="33"/>
        <v>&lt;td&gt;0852-41369180&lt;/td&gt;</v>
      </c>
      <c r="N256" s="4" t="str">
        <f t="shared" si="34"/>
        <v>&lt;td&gt;&lt;/td&gt;</v>
      </c>
      <c r="O256" s="4" t="str">
        <f t="shared" si="35"/>
        <v>&lt;td&gt;Jl. Pulau Irian Jaya No. 43, Poso Sulawesi Tengah&lt;/td&gt;</v>
      </c>
      <c r="P256" s="4" t="str">
        <f t="shared" si="36"/>
        <v>&lt;td&gt;Nasep Prasetyo&lt;/td&gt;</v>
      </c>
      <c r="Q256" s="4" t="str">
        <f t="shared" si="30"/>
        <v>&lt;td&gt;&lt;align="center"&gt;Aktif&lt;/align&gt;&lt;/td&gt;&lt;/tr&gt;</v>
      </c>
      <c r="R256" s="4" t="str">
        <f t="shared" si="28"/>
        <v>&lt;td&gt;&lt;/td&gt;&lt;/tr&gt;</v>
      </c>
      <c r="U256" s="4" t="str">
        <f t="shared" si="31"/>
        <v>&lt;tr&gt;&lt;td&gt;Poso&lt;/td&gt;&lt;td&gt;Modern Tehnik&lt;/td&gt;&lt;td&gt;0852-41369180&lt;/td&gt;&lt;td&gt;&lt;/td&gt;&lt;td&gt;Jl. Pulau Irian Jaya No. 43, Poso Sulawesi Tengah&lt;/td&gt;&lt;td&gt;Nasep Prasetyo&lt;/td&gt;&lt;td&gt;&lt;align="center"&gt;Aktif&lt;/align&gt;&lt;/td&gt;&lt;/tr&gt;</v>
      </c>
    </row>
    <row r="257" spans="1:21" s="4" customFormat="1" x14ac:dyDescent="0.3">
      <c r="A257" s="4" t="s">
        <v>17</v>
      </c>
      <c r="B257" s="4" t="s">
        <v>1252</v>
      </c>
      <c r="C257" s="4" t="s">
        <v>1253</v>
      </c>
      <c r="D257" s="4" t="s">
        <v>1254</v>
      </c>
      <c r="F257" s="4" t="s">
        <v>1255</v>
      </c>
      <c r="G257" s="4" t="s">
        <v>1256</v>
      </c>
      <c r="H257" s="4" t="s">
        <v>1514</v>
      </c>
      <c r="I257" s="5"/>
      <c r="J257" s="3"/>
      <c r="K257" s="4" t="str">
        <f t="shared" si="29"/>
        <v>&lt;tr&gt;&lt;td&gt;Donggala&lt;/td&gt;</v>
      </c>
      <c r="L257" s="4" t="str">
        <f t="shared" si="32"/>
        <v>&lt;td&gt;Medan Electronic&lt;/td&gt;</v>
      </c>
      <c r="M257" s="4" t="str">
        <f t="shared" si="33"/>
        <v>&lt;td&gt;0457-72015&lt;/td&gt;</v>
      </c>
      <c r="N257" s="4" t="str">
        <f t="shared" si="34"/>
        <v>&lt;td&gt;&lt;/td&gt;</v>
      </c>
      <c r="O257" s="4" t="str">
        <f t="shared" si="35"/>
        <v>&lt;td&gt;Jl. Banawa No.05 Donggala&lt;/td&gt;</v>
      </c>
      <c r="P257" s="4" t="str">
        <f t="shared" si="36"/>
        <v>&lt;td&gt;Kadri Guchi&lt;/td&gt;</v>
      </c>
      <c r="Q257" s="4" t="str">
        <f t="shared" si="30"/>
        <v>&lt;td&gt;&lt;align="center"&gt;Aktif&lt;/align&gt;&lt;/td&gt;&lt;/tr&gt;</v>
      </c>
      <c r="R257" s="4" t="str">
        <f t="shared" si="28"/>
        <v>&lt;td&gt;&lt;/td&gt;&lt;/tr&gt;</v>
      </c>
      <c r="U257" s="4" t="str">
        <f t="shared" si="31"/>
        <v>&lt;tr&gt;&lt;td&gt;Donggala&lt;/td&gt;&lt;td&gt;Medan Electronic&lt;/td&gt;&lt;td&gt;0457-72015&lt;/td&gt;&lt;td&gt;&lt;/td&gt;&lt;td&gt;Jl. Banawa No.05 Donggala&lt;/td&gt;&lt;td&gt;Kadri Guchi&lt;/td&gt;&lt;td&gt;&lt;align="center"&gt;Aktif&lt;/align&gt;&lt;/td&gt;&lt;/tr&gt;</v>
      </c>
    </row>
    <row r="258" spans="1:21" s="4" customFormat="1" x14ac:dyDescent="0.3">
      <c r="A258" s="4" t="s">
        <v>17</v>
      </c>
      <c r="B258" s="4" t="s">
        <v>1257</v>
      </c>
      <c r="C258" s="4" t="s">
        <v>1258</v>
      </c>
      <c r="D258" s="4" t="s">
        <v>1259</v>
      </c>
      <c r="F258" s="4" t="s">
        <v>1260</v>
      </c>
      <c r="G258" s="4" t="s">
        <v>1261</v>
      </c>
      <c r="H258" s="4" t="s">
        <v>1514</v>
      </c>
      <c r="I258" s="5"/>
      <c r="J258" s="3"/>
      <c r="K258" s="4" t="str">
        <f t="shared" si="29"/>
        <v>&lt;tr&gt;&lt;td&gt;Toli-Toli&lt;/td&gt;</v>
      </c>
      <c r="L258" s="4" t="str">
        <f t="shared" si="32"/>
        <v>&lt;td&gt;Metro Service Elektronika&lt;/td&gt;</v>
      </c>
      <c r="M258" s="4" t="str">
        <f t="shared" si="33"/>
        <v>&lt;td&gt;0453 24342&lt;/td&gt;</v>
      </c>
      <c r="N258" s="4" t="str">
        <f t="shared" si="34"/>
        <v>&lt;td&gt;&lt;/td&gt;</v>
      </c>
      <c r="O258" s="4" t="str">
        <f t="shared" si="35"/>
        <v>&lt;td&gt;Jl Syarif Mansur No. 70 B, Toli-Toli&lt;/td&gt;</v>
      </c>
      <c r="P258" s="4" t="str">
        <f t="shared" si="36"/>
        <v>&lt;td&gt;Rahman Mohsiang&lt;/td&gt;</v>
      </c>
      <c r="Q258" s="4" t="str">
        <f t="shared" si="30"/>
        <v>&lt;td&gt;&lt;align="center"&gt;Aktif&lt;/align&gt;&lt;/td&gt;&lt;/tr&gt;</v>
      </c>
      <c r="R258" s="4" t="str">
        <f t="shared" si="28"/>
        <v>&lt;td&gt;&lt;/td&gt;&lt;/tr&gt;</v>
      </c>
      <c r="U258" s="4" t="str">
        <f t="shared" si="31"/>
        <v>&lt;tr&gt;&lt;td&gt;Toli-Toli&lt;/td&gt;&lt;td&gt;Metro Service Elektronika&lt;/td&gt;&lt;td&gt;0453 24342&lt;/td&gt;&lt;td&gt;&lt;/td&gt;&lt;td&gt;Jl Syarif Mansur No. 70 B, Toli-Toli&lt;/td&gt;&lt;td&gt;Rahman Mohsiang&lt;/td&gt;&lt;td&gt;&lt;align="center"&gt;Aktif&lt;/align&gt;&lt;/td&gt;&lt;/tr&gt;</v>
      </c>
    </row>
    <row r="259" spans="1:21" s="4" customFormat="1" x14ac:dyDescent="0.3">
      <c r="A259" s="4" t="s">
        <v>17</v>
      </c>
      <c r="B259" s="4" t="s">
        <v>1262</v>
      </c>
      <c r="C259" s="4" t="s">
        <v>1263</v>
      </c>
      <c r="D259" s="4" t="s">
        <v>1264</v>
      </c>
      <c r="F259" s="4" t="s">
        <v>1265</v>
      </c>
      <c r="G259" s="4" t="s">
        <v>1266</v>
      </c>
      <c r="H259" s="4" t="s">
        <v>1518</v>
      </c>
      <c r="I259" s="5"/>
      <c r="J259" s="3"/>
      <c r="K259" s="4" t="str">
        <f t="shared" si="29"/>
        <v>&lt;tr&gt;&lt;td&gt;Ronouncu&lt;/td&gt;</v>
      </c>
      <c r="L259" s="4" t="str">
        <f t="shared" si="32"/>
        <v>&lt;td&gt;Prima Ebony&lt;/td&gt;</v>
      </c>
      <c r="M259" s="4" t="str">
        <f t="shared" si="33"/>
        <v>&lt;td&gt;0813-341276895&lt;/td&gt;</v>
      </c>
      <c r="N259" s="4" t="str">
        <f t="shared" si="34"/>
        <v>&lt;td&gt;&lt;/td&gt;</v>
      </c>
      <c r="O259" s="4" t="str">
        <f t="shared" si="35"/>
        <v>&lt;td&gt;Jl. Raya Trans Sulawesi, Kel. Ronouncu Poso Selatan, Poso&lt;/td&gt;</v>
      </c>
      <c r="P259" s="4" t="str">
        <f t="shared" si="36"/>
        <v>&lt;td&gt;Yosphin Tukaedja&lt;/td&gt;</v>
      </c>
      <c r="Q259" s="4" t="str">
        <f t="shared" si="30"/>
        <v>&lt;td&gt;&lt;align="center"&gt;&lt;font color="red"&gt;Tidak Aktif&lt;/font&gt;&lt;/align&gt;&lt;/td&gt;&lt;/tr&gt;</v>
      </c>
      <c r="R259" s="4" t="str">
        <f t="shared" si="28"/>
        <v>&lt;td&gt;&lt;/td&gt;&lt;/tr&gt;</v>
      </c>
      <c r="U259" s="4" t="str">
        <f t="shared" si="31"/>
        <v>&lt;tr&gt;&lt;td&gt;Ronouncu&lt;/td&gt;&lt;td&gt;Prima Ebony&lt;/td&gt;&lt;td&gt;0813-341276895&lt;/td&gt;&lt;td&gt;&lt;/td&gt;&lt;td&gt;Jl. Raya Trans Sulawesi, Kel. Ronouncu Poso Selatan, Poso&lt;/td&gt;&lt;td&gt;Yosphin Tukaedja&lt;/td&gt;&lt;td&gt;&lt;align="center"&gt;&lt;font color="red"&gt;Tidak Aktif&lt;/font&gt;&lt;/align&gt;&lt;/td&gt;&lt;/tr&gt;</v>
      </c>
    </row>
    <row r="260" spans="1:21" s="4" customFormat="1" x14ac:dyDescent="0.3">
      <c r="A260" s="4" t="s">
        <v>17</v>
      </c>
      <c r="B260" s="4" t="s">
        <v>1267</v>
      </c>
      <c r="C260" s="4" t="s">
        <v>1268</v>
      </c>
      <c r="D260" s="4" t="s">
        <v>1269</v>
      </c>
      <c r="F260" s="4" t="s">
        <v>1270</v>
      </c>
      <c r="G260" s="4" t="s">
        <v>1271</v>
      </c>
      <c r="H260" s="4" t="s">
        <v>1514</v>
      </c>
      <c r="I260" s="5"/>
      <c r="J260" s="3"/>
      <c r="K260" s="4" t="str">
        <f t="shared" si="29"/>
        <v>&lt;tr&gt;&lt;td&gt;Parigi Moutong&lt;/td&gt;</v>
      </c>
      <c r="L260" s="4" t="str">
        <f t="shared" si="32"/>
        <v>&lt;td&gt;Putu Tehnik Service&lt;/td&gt;</v>
      </c>
      <c r="M260" s="4" t="str">
        <f t="shared" si="33"/>
        <v>&lt;td&gt;0455-314060&lt;/td&gt;</v>
      </c>
      <c r="N260" s="4" t="str">
        <f t="shared" si="34"/>
        <v>&lt;td&gt;&lt;/td&gt;</v>
      </c>
      <c r="O260" s="4" t="str">
        <f t="shared" si="35"/>
        <v>&lt;td&gt;Jl. Argo Sari Rt004/ 002 Desa Kota Raya  Kec. Tomini Kab.Parigi Mautong&lt;/td&gt;</v>
      </c>
      <c r="P260" s="4" t="str">
        <f t="shared" si="36"/>
        <v>&lt;td&gt;Putu Suaha&lt;/td&gt;</v>
      </c>
      <c r="Q260" s="4" t="str">
        <f t="shared" si="30"/>
        <v>&lt;td&gt;&lt;align="center"&gt;Aktif&lt;/align&gt;&lt;/td&gt;&lt;/tr&gt;</v>
      </c>
      <c r="R260" s="4" t="str">
        <f t="shared" ref="R260:R278" si="37">$K$1&amp;I260&amp;$L$1&amp;$S$1</f>
        <v>&lt;td&gt;&lt;/td&gt;&lt;/tr&gt;</v>
      </c>
      <c r="U260" s="4" t="str">
        <f t="shared" si="31"/>
        <v>&lt;tr&gt;&lt;td&gt;Parigi Moutong&lt;/td&gt;&lt;td&gt;Putu Tehnik Service&lt;/td&gt;&lt;td&gt;0455-314060&lt;/td&gt;&lt;td&gt;&lt;/td&gt;&lt;td&gt;Jl. Argo Sari Rt004/ 002 Desa Kota Raya  Kec. Tomini Kab.Parigi Mautong&lt;/td&gt;&lt;td&gt;Putu Suaha&lt;/td&gt;&lt;td&gt;&lt;align="center"&gt;Aktif&lt;/align&gt;&lt;/td&gt;&lt;/tr&gt;</v>
      </c>
    </row>
    <row r="261" spans="1:21" s="4" customFormat="1" x14ac:dyDescent="0.3">
      <c r="A261" s="4" t="s">
        <v>17</v>
      </c>
      <c r="B261" s="4" t="s">
        <v>1267</v>
      </c>
      <c r="C261" s="4" t="s">
        <v>1272</v>
      </c>
      <c r="D261" s="4" t="s">
        <v>1273</v>
      </c>
      <c r="F261" s="4" t="s">
        <v>1274</v>
      </c>
      <c r="G261" s="4" t="s">
        <v>1275</v>
      </c>
      <c r="H261" s="4" t="s">
        <v>1514</v>
      </c>
      <c r="I261" s="5"/>
      <c r="J261" s="3"/>
      <c r="K261" s="4" t="str">
        <f t="shared" ref="K261:K278" si="38">$J$1&amp;$K$1&amp;B261&amp;$L$1</f>
        <v>&lt;tr&gt;&lt;td&gt;Parigi Moutong&lt;/td&gt;</v>
      </c>
      <c r="L261" s="4" t="str">
        <f t="shared" si="32"/>
        <v>&lt;td&gt;Symphony Service&lt;/td&gt;</v>
      </c>
      <c r="M261" s="4" t="str">
        <f t="shared" si="33"/>
        <v>&lt;td&gt;0450-21719&lt;/td&gt;</v>
      </c>
      <c r="N261" s="4" t="str">
        <f t="shared" si="34"/>
        <v>&lt;td&gt;&lt;/td&gt;</v>
      </c>
      <c r="O261" s="4" t="str">
        <f t="shared" si="35"/>
        <v>&lt;td&gt;Jl. Trans Sulawesi Kel. Loji Kec. Parigi Kab. Parigi Moutong - Sulsel&lt;/td&gt;</v>
      </c>
      <c r="P261" s="4" t="str">
        <f t="shared" si="36"/>
        <v>&lt;td&gt;I Wayan Suanta&lt;/td&gt;</v>
      </c>
      <c r="Q261" s="4" t="str">
        <f t="shared" ref="Q261:Q278" si="39">$K$1&amp;$Q$1&amp;H261&amp;$R$1&amp;$L$1&amp;$S$1</f>
        <v>&lt;td&gt;&lt;align="center"&gt;Aktif&lt;/align&gt;&lt;/td&gt;&lt;/tr&gt;</v>
      </c>
      <c r="R261" s="4" t="str">
        <f t="shared" si="37"/>
        <v>&lt;td&gt;&lt;/td&gt;&lt;/tr&gt;</v>
      </c>
      <c r="U261" s="4" t="str">
        <f t="shared" ref="U261:U278" si="40">K261&amp;L261&amp;M261&amp;N261&amp;O261&amp;P261&amp;Q261</f>
        <v>&lt;tr&gt;&lt;td&gt;Parigi Moutong&lt;/td&gt;&lt;td&gt;Symphony Service&lt;/td&gt;&lt;td&gt;0450-21719&lt;/td&gt;&lt;td&gt;&lt;/td&gt;&lt;td&gt;Jl. Trans Sulawesi Kel. Loji Kec. Parigi Kab. Parigi Moutong - Sulsel&lt;/td&gt;&lt;td&gt;I Wayan Suanta&lt;/td&gt;&lt;td&gt;&lt;align="center"&gt;Aktif&lt;/align&gt;&lt;/td&gt;&lt;/tr&gt;</v>
      </c>
    </row>
    <row r="262" spans="1:21" s="4" customFormat="1" x14ac:dyDescent="0.3">
      <c r="A262" s="4" t="s">
        <v>17</v>
      </c>
      <c r="B262" s="4" t="s">
        <v>1276</v>
      </c>
      <c r="C262" s="4" t="s">
        <v>1277</v>
      </c>
      <c r="D262" s="4" t="s">
        <v>1278</v>
      </c>
      <c r="F262" s="4" t="s">
        <v>1279</v>
      </c>
      <c r="G262" s="4" t="s">
        <v>1280</v>
      </c>
      <c r="H262" s="4" t="s">
        <v>1518</v>
      </c>
      <c r="I262" s="5"/>
      <c r="J262" s="3"/>
      <c r="K262" s="4" t="str">
        <f t="shared" si="38"/>
        <v>&lt;tr&gt;&lt;td&gt;Buol&lt;/td&gt;</v>
      </c>
      <c r="L262" s="4" t="str">
        <f t="shared" si="32"/>
        <v>&lt;td&gt;Supra Tehnik&lt;/td&gt;</v>
      </c>
      <c r="M262" s="4" t="str">
        <f t="shared" si="33"/>
        <v>&lt;td&gt;0813-41156929&lt;/td&gt;</v>
      </c>
      <c r="N262" s="4" t="str">
        <f t="shared" si="34"/>
        <v>&lt;td&gt;&lt;/td&gt;</v>
      </c>
      <c r="O262" s="4" t="str">
        <f t="shared" si="35"/>
        <v>&lt;td&gt;Kel. Kali  Rt 2 / 1 Kec.Lipunoto, Buol&lt;/td&gt;</v>
      </c>
      <c r="P262" s="4" t="str">
        <f t="shared" si="36"/>
        <v>&lt;td&gt;Suparman&lt;/td&gt;</v>
      </c>
      <c r="Q262" s="4" t="str">
        <f t="shared" si="39"/>
        <v>&lt;td&gt;&lt;align="center"&gt;&lt;font color="red"&gt;Tidak Aktif&lt;/font&gt;&lt;/align&gt;&lt;/td&gt;&lt;/tr&gt;</v>
      </c>
      <c r="R262" s="4" t="str">
        <f t="shared" si="37"/>
        <v>&lt;td&gt;&lt;/td&gt;&lt;/tr&gt;</v>
      </c>
      <c r="U262" s="4" t="str">
        <f t="shared" si="40"/>
        <v>&lt;tr&gt;&lt;td&gt;Buol&lt;/td&gt;&lt;td&gt;Supra Tehnik&lt;/td&gt;&lt;td&gt;0813-41156929&lt;/td&gt;&lt;td&gt;&lt;/td&gt;&lt;td&gt;Kel. Kali  Rt 2 / 1 Kec.Lipunoto, Buol&lt;/td&gt;&lt;td&gt;Suparman&lt;/td&gt;&lt;td&gt;&lt;align="center"&gt;&lt;font color="red"&gt;Tidak Aktif&lt;/font&gt;&lt;/align&gt;&lt;/td&gt;&lt;/tr&gt;</v>
      </c>
    </row>
    <row r="263" spans="1:21" s="4" customFormat="1" x14ac:dyDescent="0.3">
      <c r="A263" s="4" t="s">
        <v>17</v>
      </c>
      <c r="B263" s="4" t="s">
        <v>1281</v>
      </c>
      <c r="C263" s="4" t="s">
        <v>1282</v>
      </c>
      <c r="D263" s="4" t="s">
        <v>1283</v>
      </c>
      <c r="F263" s="4" t="s">
        <v>1284</v>
      </c>
      <c r="G263" s="4" t="s">
        <v>1285</v>
      </c>
      <c r="H263" s="4" t="s">
        <v>1514</v>
      </c>
      <c r="I263" s="5"/>
      <c r="J263" s="3"/>
      <c r="K263" s="4" t="str">
        <f t="shared" si="38"/>
        <v>&lt;tr&gt;&lt;td&gt;Tojo Una-Una&lt;/td&gt;</v>
      </c>
      <c r="L263" s="4" t="str">
        <f t="shared" si="32"/>
        <v>&lt;td&gt;Java Service Elektronik&lt;/td&gt;</v>
      </c>
      <c r="M263" s="4" t="str">
        <f t="shared" si="33"/>
        <v>&lt;td&gt;0813-47283078&lt;/td&gt;</v>
      </c>
      <c r="N263" s="4" t="str">
        <f t="shared" si="34"/>
        <v>&lt;td&gt;&lt;/td&gt;</v>
      </c>
      <c r="O263" s="4" t="str">
        <f t="shared" si="35"/>
        <v>&lt;td&gt;Jl. Ahmad Yani Kel. Dondo, Kec. Ampana Kota, Kab. Tojo Una-Una&lt;/td&gt;</v>
      </c>
      <c r="P263" s="4" t="str">
        <f t="shared" si="36"/>
        <v>&lt;td&gt;Dewanto&lt;/td&gt;</v>
      </c>
      <c r="Q263" s="4" t="str">
        <f t="shared" si="39"/>
        <v>&lt;td&gt;&lt;align="center"&gt;Aktif&lt;/align&gt;&lt;/td&gt;&lt;/tr&gt;</v>
      </c>
      <c r="R263" s="4" t="str">
        <f t="shared" si="37"/>
        <v>&lt;td&gt;&lt;/td&gt;&lt;/tr&gt;</v>
      </c>
      <c r="U263" s="4" t="str">
        <f t="shared" si="40"/>
        <v>&lt;tr&gt;&lt;td&gt;Tojo Una-Una&lt;/td&gt;&lt;td&gt;Java Service Elektronik&lt;/td&gt;&lt;td&gt;0813-47283078&lt;/td&gt;&lt;td&gt;&lt;/td&gt;&lt;td&gt;Jl. Ahmad Yani Kel. Dondo, Kec. Ampana Kota, Kab. Tojo Una-Una&lt;/td&gt;&lt;td&gt;Dewanto&lt;/td&gt;&lt;td&gt;&lt;align="center"&gt;Aktif&lt;/align&gt;&lt;/td&gt;&lt;/tr&gt;</v>
      </c>
    </row>
    <row r="264" spans="1:21" s="4" customFormat="1" x14ac:dyDescent="0.3">
      <c r="A264" s="4" t="s">
        <v>1286</v>
      </c>
      <c r="B264" s="4" t="s">
        <v>1287</v>
      </c>
      <c r="C264" s="4" t="s">
        <v>1288</v>
      </c>
      <c r="D264" s="4" t="s">
        <v>1289</v>
      </c>
      <c r="E264" s="4" t="s">
        <v>1290</v>
      </c>
      <c r="F264" s="4" t="s">
        <v>1291</v>
      </c>
      <c r="G264" s="4" t="s">
        <v>1292</v>
      </c>
      <c r="H264" s="4" t="s">
        <v>1514</v>
      </c>
      <c r="I264" s="5"/>
      <c r="J264" s="3"/>
      <c r="K264" s="4" t="str">
        <f t="shared" si="38"/>
        <v>&lt;tr&gt;&lt;td&gt;Kolaka&lt;/td&gt;</v>
      </c>
      <c r="L264" s="4" t="str">
        <f t="shared" si="32"/>
        <v>&lt;td&gt;Agis Electronic&lt;/td&gt;</v>
      </c>
      <c r="M264" s="4" t="str">
        <f t="shared" si="33"/>
        <v>&lt;td&gt;0405-2322074&lt;/td&gt;</v>
      </c>
      <c r="N264" s="4" t="str">
        <f t="shared" si="34"/>
        <v>&lt;td&gt;0852-41656974&lt;/td&gt;</v>
      </c>
      <c r="O264" s="4" t="str">
        <f t="shared" si="35"/>
        <v>&lt;td&gt;Jl. Usman Rencong No.21 Kec.Kolaka Sulawesi Tenggara 93516&lt;/td&gt;</v>
      </c>
      <c r="P264" s="4" t="str">
        <f t="shared" si="36"/>
        <v>&lt;td&gt;Chaerullah Arasj&lt;/td&gt;</v>
      </c>
      <c r="Q264" s="4" t="str">
        <f t="shared" si="39"/>
        <v>&lt;td&gt;&lt;align="center"&gt;Aktif&lt;/align&gt;&lt;/td&gt;&lt;/tr&gt;</v>
      </c>
      <c r="R264" s="4" t="str">
        <f t="shared" si="37"/>
        <v>&lt;td&gt;&lt;/td&gt;&lt;/tr&gt;</v>
      </c>
      <c r="U264" s="4" t="str">
        <f t="shared" si="40"/>
        <v>&lt;tr&gt;&lt;td&gt;Kolaka&lt;/td&gt;&lt;td&gt;Agis Electronic&lt;/td&gt;&lt;td&gt;0405-2322074&lt;/td&gt;&lt;td&gt;0852-41656974&lt;/td&gt;&lt;td&gt;Jl. Usman Rencong No.21 Kec.Kolaka Sulawesi Tenggara 93516&lt;/td&gt;&lt;td&gt;Chaerullah Arasj&lt;/td&gt;&lt;td&gt;&lt;align="center"&gt;Aktif&lt;/align&gt;&lt;/td&gt;&lt;/tr&gt;</v>
      </c>
    </row>
    <row r="265" spans="1:21" s="4" customFormat="1" x14ac:dyDescent="0.3">
      <c r="A265" s="4" t="s">
        <v>17</v>
      </c>
      <c r="B265" s="4" t="s">
        <v>1287</v>
      </c>
      <c r="C265" s="4" t="s">
        <v>298</v>
      </c>
      <c r="D265" s="4" t="s">
        <v>1293</v>
      </c>
      <c r="F265" s="4" t="s">
        <v>1294</v>
      </c>
      <c r="G265" s="4" t="s">
        <v>1295</v>
      </c>
      <c r="H265" s="4" t="s">
        <v>1514</v>
      </c>
      <c r="I265" s="5"/>
      <c r="J265" s="3"/>
      <c r="K265" s="4" t="str">
        <f t="shared" si="38"/>
        <v>&lt;tr&gt;&lt;td&gt;Kolaka&lt;/td&gt;</v>
      </c>
      <c r="L265" s="4" t="str">
        <f t="shared" si="32"/>
        <v>&lt;td&gt;Anugrah Elektronik&lt;/td&gt;</v>
      </c>
      <c r="M265" s="4" t="str">
        <f t="shared" si="33"/>
        <v>&lt;td&gt;085394069000&lt;/td&gt;</v>
      </c>
      <c r="N265" s="4" t="str">
        <f t="shared" si="34"/>
        <v>&lt;td&gt;&lt;/td&gt;</v>
      </c>
      <c r="O265" s="4" t="str">
        <f t="shared" si="35"/>
        <v>&lt;td&gt;Desa Penanggo Jaya, Penanggo Jaya - Lambadia - Kolaka&lt;/td&gt;</v>
      </c>
      <c r="P265" s="4" t="str">
        <f t="shared" si="36"/>
        <v>&lt;td&gt;Wakidi&lt;/td&gt;</v>
      </c>
      <c r="Q265" s="4" t="str">
        <f t="shared" si="39"/>
        <v>&lt;td&gt;&lt;align="center"&gt;Aktif&lt;/align&gt;&lt;/td&gt;&lt;/tr&gt;</v>
      </c>
      <c r="R265" s="4" t="str">
        <f t="shared" si="37"/>
        <v>&lt;td&gt;&lt;/td&gt;&lt;/tr&gt;</v>
      </c>
      <c r="U265" s="4" t="str">
        <f t="shared" si="40"/>
        <v>&lt;tr&gt;&lt;td&gt;Kolaka&lt;/td&gt;&lt;td&gt;Anugrah Elektronik&lt;/td&gt;&lt;td&gt;085394069000&lt;/td&gt;&lt;td&gt;&lt;/td&gt;&lt;td&gt;Desa Penanggo Jaya, Penanggo Jaya - Lambadia - Kolaka&lt;/td&gt;&lt;td&gt;Wakidi&lt;/td&gt;&lt;td&gt;&lt;align="center"&gt;Aktif&lt;/align&gt;&lt;/td&gt;&lt;/tr&gt;</v>
      </c>
    </row>
    <row r="266" spans="1:21" s="4" customFormat="1" x14ac:dyDescent="0.3">
      <c r="A266" s="4" t="s">
        <v>17</v>
      </c>
      <c r="B266" s="4" t="s">
        <v>1296</v>
      </c>
      <c r="C266" s="4" t="s">
        <v>1297</v>
      </c>
      <c r="D266" s="4" t="s">
        <v>1298</v>
      </c>
      <c r="E266" s="4" t="s">
        <v>1299</v>
      </c>
      <c r="F266" s="4" t="s">
        <v>1300</v>
      </c>
      <c r="G266" s="4" t="s">
        <v>1301</v>
      </c>
      <c r="H266" s="4" t="s">
        <v>1515</v>
      </c>
      <c r="I266" s="5"/>
      <c r="J266" s="3"/>
      <c r="K266" s="4" t="str">
        <f t="shared" si="38"/>
        <v>&lt;tr&gt;&lt;td&gt;Bau-Bau&lt;/td&gt;</v>
      </c>
      <c r="L266" s="4" t="str">
        <f t="shared" si="32"/>
        <v>&lt;td&gt;Alfa Electronik&lt;/td&gt;</v>
      </c>
      <c r="M266" s="4" t="str">
        <f t="shared" si="33"/>
        <v>&lt;td&gt;0402-2821147&lt;br&gt;0402-2821482&lt;/td&gt;</v>
      </c>
      <c r="N266" s="4" t="str">
        <f t="shared" si="34"/>
        <v>&lt;td&gt;0815-24267999&lt;/td&gt;</v>
      </c>
      <c r="O266" s="4" t="str">
        <f t="shared" si="35"/>
        <v>&lt;td&gt;Jl. Sultan Hasanudin, Bau-Bau&lt;/td&gt;</v>
      </c>
      <c r="P266" s="4" t="str">
        <f t="shared" si="36"/>
        <v>&lt;td&gt;Firman Pither&lt;/td&gt;</v>
      </c>
      <c r="Q266" s="4" t="str">
        <f t="shared" si="39"/>
        <v>&lt;td&gt;&lt;align="center"&gt;Pasif&lt;/align&gt;&lt;/td&gt;&lt;/tr&gt;</v>
      </c>
      <c r="R266" s="4" t="str">
        <f t="shared" si="37"/>
        <v>&lt;td&gt;&lt;/td&gt;&lt;/tr&gt;</v>
      </c>
      <c r="U266" s="4" t="str">
        <f t="shared" si="40"/>
        <v>&lt;tr&gt;&lt;td&gt;Bau-Bau&lt;/td&gt;&lt;td&gt;Alfa Electronik&lt;/td&gt;&lt;td&gt;0402-2821147&lt;br&gt;0402-2821482&lt;/td&gt;&lt;td&gt;0815-24267999&lt;/td&gt;&lt;td&gt;Jl. Sultan Hasanudin, Bau-Bau&lt;/td&gt;&lt;td&gt;Firman Pither&lt;/td&gt;&lt;td&gt;&lt;align="center"&gt;Pasif&lt;/align&gt;&lt;/td&gt;&lt;/tr&gt;</v>
      </c>
    </row>
    <row r="267" spans="1:21" s="4" customFormat="1" x14ac:dyDescent="0.3">
      <c r="A267" s="4" t="s">
        <v>17</v>
      </c>
      <c r="B267" s="4" t="s">
        <v>1296</v>
      </c>
      <c r="C267" s="4" t="s">
        <v>1302</v>
      </c>
      <c r="D267" s="4" t="s">
        <v>1303</v>
      </c>
      <c r="E267" s="4" t="s">
        <v>1304</v>
      </c>
      <c r="F267" s="4" t="s">
        <v>1305</v>
      </c>
      <c r="G267" s="4" t="s">
        <v>1306</v>
      </c>
      <c r="H267" s="4" t="s">
        <v>1514</v>
      </c>
      <c r="I267" s="5"/>
      <c r="J267" s="3"/>
      <c r="K267" s="4" t="str">
        <f t="shared" si="38"/>
        <v>&lt;tr&gt;&lt;td&gt;Bau-Bau&lt;/td&gt;</v>
      </c>
      <c r="L267" s="4" t="str">
        <f t="shared" si="32"/>
        <v>&lt;td&gt;Fajar Harapan&lt;/td&gt;</v>
      </c>
      <c r="M267" s="4" t="str">
        <f t="shared" si="33"/>
        <v>&lt;td&gt;0402-2823189&lt;/td&gt;</v>
      </c>
      <c r="N267" s="4" t="str">
        <f t="shared" si="34"/>
        <v>&lt;td&gt;0813-42770166&lt;/td&gt;</v>
      </c>
      <c r="O267" s="4" t="str">
        <f t="shared" si="35"/>
        <v>&lt;td&gt;Jl. Monginsidi 122 Bau-Bau&lt;/td&gt;</v>
      </c>
      <c r="P267" s="4" t="str">
        <f t="shared" si="36"/>
        <v>&lt;td&gt;Rudy Hamdrik&lt;/td&gt;</v>
      </c>
      <c r="Q267" s="4" t="str">
        <f t="shared" si="39"/>
        <v>&lt;td&gt;&lt;align="center"&gt;Aktif&lt;/align&gt;&lt;/td&gt;&lt;/tr&gt;</v>
      </c>
      <c r="R267" s="4" t="str">
        <f t="shared" si="37"/>
        <v>&lt;td&gt;&lt;/td&gt;&lt;/tr&gt;</v>
      </c>
      <c r="U267" s="4" t="str">
        <f t="shared" si="40"/>
        <v>&lt;tr&gt;&lt;td&gt;Bau-Bau&lt;/td&gt;&lt;td&gt;Fajar Harapan&lt;/td&gt;&lt;td&gt;0402-2823189&lt;/td&gt;&lt;td&gt;0813-42770166&lt;/td&gt;&lt;td&gt;Jl. Monginsidi 122 Bau-Bau&lt;/td&gt;&lt;td&gt;Rudy Hamdrik&lt;/td&gt;&lt;td&gt;&lt;align="center"&gt;Aktif&lt;/align&gt;&lt;/td&gt;&lt;/tr&gt;</v>
      </c>
    </row>
    <row r="268" spans="1:21" s="4" customFormat="1" x14ac:dyDescent="0.3">
      <c r="A268" s="4" t="s">
        <v>17</v>
      </c>
      <c r="B268" s="4" t="s">
        <v>1307</v>
      </c>
      <c r="C268" s="4" t="s">
        <v>1308</v>
      </c>
      <c r="D268" s="4" t="s">
        <v>1309</v>
      </c>
      <c r="F268" s="4" t="s">
        <v>1310</v>
      </c>
      <c r="G268" s="4" t="s">
        <v>1311</v>
      </c>
      <c r="H268" s="4" t="s">
        <v>1514</v>
      </c>
      <c r="I268" s="5"/>
      <c r="J268" s="3"/>
      <c r="K268" s="4" t="str">
        <f t="shared" si="38"/>
        <v>&lt;tr&gt;&lt;td&gt;Konawe Selatan&lt;/td&gt;</v>
      </c>
      <c r="L268" s="4" t="str">
        <f t="shared" si="32"/>
        <v>&lt;td&gt;Putra Elektronik&lt;/td&gt;</v>
      </c>
      <c r="M268" s="4" t="str">
        <f t="shared" si="33"/>
        <v>&lt;td&gt;0852-14108575&lt;/td&gt;</v>
      </c>
      <c r="N268" s="4" t="str">
        <f t="shared" si="34"/>
        <v>&lt;td&gt;&lt;/td&gt;</v>
      </c>
      <c r="O268" s="4" t="str">
        <f t="shared" si="35"/>
        <v>&lt;td&gt;Jl. Poros Kendari - Bombana, Lapoa, Tinanggea. Kab. Konawe Selatan&lt;/td&gt;</v>
      </c>
      <c r="P268" s="4" t="str">
        <f t="shared" si="36"/>
        <v>&lt;td&gt;Kadek Artayasa&lt;/td&gt;</v>
      </c>
      <c r="Q268" s="4" t="str">
        <f t="shared" si="39"/>
        <v>&lt;td&gt;&lt;align="center"&gt;Aktif&lt;/align&gt;&lt;/td&gt;&lt;/tr&gt;</v>
      </c>
      <c r="R268" s="4" t="str">
        <f t="shared" si="37"/>
        <v>&lt;td&gt;&lt;/td&gt;&lt;/tr&gt;</v>
      </c>
      <c r="U268" s="4" t="str">
        <f t="shared" si="40"/>
        <v>&lt;tr&gt;&lt;td&gt;Konawe Selatan&lt;/td&gt;&lt;td&gt;Putra Elektronik&lt;/td&gt;&lt;td&gt;0852-14108575&lt;/td&gt;&lt;td&gt;&lt;/td&gt;&lt;td&gt;Jl. Poros Kendari - Bombana, Lapoa, Tinanggea. Kab. Konawe Selatan&lt;/td&gt;&lt;td&gt;Kadek Artayasa&lt;/td&gt;&lt;td&gt;&lt;align="center"&gt;Aktif&lt;/align&gt;&lt;/td&gt;&lt;/tr&gt;</v>
      </c>
    </row>
    <row r="269" spans="1:21" s="4" customFormat="1" x14ac:dyDescent="0.3">
      <c r="A269" s="4" t="s">
        <v>17</v>
      </c>
      <c r="B269" s="4" t="s">
        <v>1286</v>
      </c>
      <c r="C269" s="4" t="s">
        <v>1312</v>
      </c>
      <c r="D269" s="4" t="s">
        <v>1313</v>
      </c>
      <c r="F269" s="4" t="s">
        <v>1314</v>
      </c>
      <c r="G269" s="4" t="s">
        <v>1315</v>
      </c>
      <c r="H269" s="4" t="s">
        <v>1514</v>
      </c>
      <c r="I269" s="5"/>
      <c r="J269" s="3"/>
      <c r="K269" s="4" t="str">
        <f t="shared" si="38"/>
        <v>&lt;tr&gt;&lt;td&gt;Kendari&lt;/td&gt;</v>
      </c>
      <c r="L269" s="4" t="str">
        <f t="shared" si="32"/>
        <v>&lt;td&gt;Deva Utama&lt;/td&gt;</v>
      </c>
      <c r="M269" s="4" t="str">
        <f t="shared" si="33"/>
        <v>&lt;td&gt;0401-3196134&lt;/td&gt;</v>
      </c>
      <c r="N269" s="4" t="str">
        <f t="shared" si="34"/>
        <v>&lt;td&gt;&lt;/td&gt;</v>
      </c>
      <c r="O269" s="4" t="str">
        <f t="shared" si="35"/>
        <v>&lt;td&gt;Jl. Ahmad Dahlan No. -, Wau-Wau, Baruga - Kendari&lt;/td&gt;</v>
      </c>
      <c r="P269" s="4" t="str">
        <f t="shared" si="36"/>
        <v>&lt;td&gt;I Gede Budi Hartawan&lt;/td&gt;</v>
      </c>
      <c r="Q269" s="4" t="str">
        <f t="shared" si="39"/>
        <v>&lt;td&gt;&lt;align="center"&gt;Aktif&lt;/align&gt;&lt;/td&gt;&lt;/tr&gt;</v>
      </c>
      <c r="R269" s="4" t="str">
        <f t="shared" si="37"/>
        <v>&lt;td&gt;&lt;/td&gt;&lt;/tr&gt;</v>
      </c>
      <c r="U269" s="4" t="str">
        <f t="shared" si="40"/>
        <v>&lt;tr&gt;&lt;td&gt;Kendari&lt;/td&gt;&lt;td&gt;Deva Utama&lt;/td&gt;&lt;td&gt;0401-3196134&lt;/td&gt;&lt;td&gt;&lt;/td&gt;&lt;td&gt;Jl. Ahmad Dahlan No. -, Wau-Wau, Baruga - Kendari&lt;/td&gt;&lt;td&gt;I Gede Budi Hartawan&lt;/td&gt;&lt;td&gt;&lt;align="center"&gt;Aktif&lt;/align&gt;&lt;/td&gt;&lt;/tr&gt;</v>
      </c>
    </row>
    <row r="270" spans="1:21" s="4" customFormat="1" x14ac:dyDescent="0.3">
      <c r="A270" s="4" t="s">
        <v>17</v>
      </c>
      <c r="B270" s="4" t="s">
        <v>1316</v>
      </c>
      <c r="C270" s="4" t="s">
        <v>1317</v>
      </c>
      <c r="D270" s="4" t="s">
        <v>1318</v>
      </c>
      <c r="E270" s="4" t="s">
        <v>1319</v>
      </c>
      <c r="F270" s="4" t="s">
        <v>1320</v>
      </c>
      <c r="G270" s="4" t="s">
        <v>1364</v>
      </c>
      <c r="H270" s="4" t="s">
        <v>1514</v>
      </c>
      <c r="I270" s="5"/>
      <c r="J270" s="3"/>
      <c r="K270" s="4" t="str">
        <f t="shared" si="38"/>
        <v>&lt;tr&gt;&lt;td&gt;Raha&lt;/td&gt;</v>
      </c>
      <c r="L270" s="4" t="str">
        <f t="shared" si="32"/>
        <v>&lt;td&gt;Toko Sabang Baru&lt;/td&gt;</v>
      </c>
      <c r="M270" s="4" t="str">
        <f t="shared" si="33"/>
        <v>&lt;td&gt;0403-2521044&lt;/td&gt;</v>
      </c>
      <c r="N270" s="4" t="str">
        <f t="shared" si="34"/>
        <v>&lt;td&gt;0813-41939000&lt;/td&gt;</v>
      </c>
      <c r="O270" s="4" t="str">
        <f t="shared" si="35"/>
        <v>&lt;td&gt;Jl. Jend Sudirman No.52, Raha - Muna&lt;/td&gt;</v>
      </c>
      <c r="P270" s="4" t="str">
        <f t="shared" si="36"/>
        <v>&lt;td&gt;Dennis Lionard /&lt;br&gt;Kristian L.&lt;/td&gt;</v>
      </c>
      <c r="Q270" s="4" t="str">
        <f t="shared" si="39"/>
        <v>&lt;td&gt;&lt;align="center"&gt;Aktif&lt;/align&gt;&lt;/td&gt;&lt;/tr&gt;</v>
      </c>
      <c r="R270" s="4" t="str">
        <f t="shared" si="37"/>
        <v>&lt;td&gt;&lt;/td&gt;&lt;/tr&gt;</v>
      </c>
      <c r="U270" s="4" t="str">
        <f t="shared" si="40"/>
        <v>&lt;tr&gt;&lt;td&gt;Raha&lt;/td&gt;&lt;td&gt;Toko Sabang Baru&lt;/td&gt;&lt;td&gt;0403-2521044&lt;/td&gt;&lt;td&gt;0813-41939000&lt;/td&gt;&lt;td&gt;Jl. Jend Sudirman No.52, Raha - Muna&lt;/td&gt;&lt;td&gt;Dennis Lionard /&lt;br&gt;Kristian L.&lt;/td&gt;&lt;td&gt;&lt;align="center"&gt;Aktif&lt;/align&gt;&lt;/td&gt;&lt;/tr&gt;</v>
      </c>
    </row>
    <row r="271" spans="1:21" s="4" customFormat="1" x14ac:dyDescent="0.3">
      <c r="A271" s="4" t="s">
        <v>17</v>
      </c>
      <c r="B271" s="4" t="s">
        <v>1321</v>
      </c>
      <c r="C271" s="4" t="s">
        <v>1322</v>
      </c>
      <c r="D271" s="4" t="s">
        <v>1323</v>
      </c>
      <c r="F271" s="4" t="s">
        <v>1324</v>
      </c>
      <c r="G271" s="4" t="s">
        <v>1325</v>
      </c>
      <c r="H271" s="4" t="s">
        <v>1514</v>
      </c>
      <c r="I271" s="5"/>
      <c r="J271" s="3"/>
      <c r="K271" s="4" t="str">
        <f t="shared" si="38"/>
        <v>&lt;tr&gt;&lt;td&gt;Bombana&lt;/td&gt;</v>
      </c>
      <c r="L271" s="4" t="str">
        <f t="shared" si="32"/>
        <v>&lt;td&gt;UD. Prima Teknik&lt;/td&gt;</v>
      </c>
      <c r="M271" s="4" t="str">
        <f t="shared" si="33"/>
        <v>&lt;td&gt;0813-41541632&lt;/td&gt;</v>
      </c>
      <c r="N271" s="4" t="str">
        <f t="shared" si="34"/>
        <v>&lt;td&gt;&lt;/td&gt;</v>
      </c>
      <c r="O271" s="4" t="str">
        <f t="shared" si="35"/>
        <v>&lt;td&gt;Jl. Anoa No. 8, Kel.Lauru  Kec. Rumbia Tengah Bombana, Sulawesi, Tenggara.&lt;/td&gt;</v>
      </c>
      <c r="P271" s="4" t="str">
        <f t="shared" si="36"/>
        <v>&lt;td&gt;Syamsu Alam&lt;/td&gt;</v>
      </c>
      <c r="Q271" s="4" t="str">
        <f t="shared" si="39"/>
        <v>&lt;td&gt;&lt;align="center"&gt;Aktif&lt;/align&gt;&lt;/td&gt;&lt;/tr&gt;</v>
      </c>
      <c r="R271" s="4" t="str">
        <f t="shared" si="37"/>
        <v>&lt;td&gt;&lt;/td&gt;&lt;/tr&gt;</v>
      </c>
      <c r="U271" s="4" t="str">
        <f t="shared" si="40"/>
        <v>&lt;tr&gt;&lt;td&gt;Bombana&lt;/td&gt;&lt;td&gt;UD. Prima Teknik&lt;/td&gt;&lt;td&gt;0813-41541632&lt;/td&gt;&lt;td&gt;&lt;/td&gt;&lt;td&gt;Jl. Anoa No. 8, Kel.Lauru  Kec. Rumbia Tengah Bombana, Sulawesi, Tenggara.&lt;/td&gt;&lt;td&gt;Syamsu Alam&lt;/td&gt;&lt;td&gt;&lt;align="center"&gt;Aktif&lt;/align&gt;&lt;/td&gt;&lt;/tr&gt;</v>
      </c>
    </row>
    <row r="272" spans="1:21" s="4" customFormat="1" x14ac:dyDescent="0.3">
      <c r="A272" s="4" t="s">
        <v>17</v>
      </c>
      <c r="B272" s="4" t="s">
        <v>1326</v>
      </c>
      <c r="C272" s="4" t="s">
        <v>1327</v>
      </c>
      <c r="D272" s="4" t="s">
        <v>1328</v>
      </c>
      <c r="E272" s="4" t="s">
        <v>1329</v>
      </c>
      <c r="F272" s="4" t="s">
        <v>1330</v>
      </c>
      <c r="G272" s="4" t="s">
        <v>1331</v>
      </c>
      <c r="H272" s="4" t="s">
        <v>1514</v>
      </c>
      <c r="I272" s="5"/>
      <c r="J272" s="3"/>
      <c r="K272" s="4" t="str">
        <f t="shared" si="38"/>
        <v>&lt;tr&gt;&lt;td&gt;Konawe&lt;/td&gt;</v>
      </c>
      <c r="L272" s="4" t="str">
        <f t="shared" si="32"/>
        <v>&lt;td&gt;Uesi Elektronik&lt;/td&gt;</v>
      </c>
      <c r="M272" s="4" t="str">
        <f t="shared" si="33"/>
        <v>&lt;td&gt;0408-21556&lt;br&gt;0408-21707&lt;/td&gt;</v>
      </c>
      <c r="N272" s="4" t="str">
        <f t="shared" si="34"/>
        <v>&lt;td&gt;0812-45846222&lt;/td&gt;</v>
      </c>
      <c r="O272" s="4" t="str">
        <f t="shared" si="35"/>
        <v>&lt;td&gt;Jl. Sapati No.123 Kel. Tumpas Unaaha Konawe 93411&lt;/td&gt;</v>
      </c>
      <c r="P272" s="4" t="str">
        <f t="shared" si="36"/>
        <v>&lt;td&gt;Ebit&lt;/td&gt;</v>
      </c>
      <c r="Q272" s="4" t="str">
        <f t="shared" si="39"/>
        <v>&lt;td&gt;&lt;align="center"&gt;Aktif&lt;/align&gt;&lt;/td&gt;&lt;/tr&gt;</v>
      </c>
      <c r="R272" s="4" t="str">
        <f t="shared" si="37"/>
        <v>&lt;td&gt;&lt;/td&gt;&lt;/tr&gt;</v>
      </c>
      <c r="U272" s="4" t="str">
        <f t="shared" si="40"/>
        <v>&lt;tr&gt;&lt;td&gt;Konawe&lt;/td&gt;&lt;td&gt;Uesi Elektronik&lt;/td&gt;&lt;td&gt;0408-21556&lt;br&gt;0408-21707&lt;/td&gt;&lt;td&gt;0812-45846222&lt;/td&gt;&lt;td&gt;Jl. Sapati No.123 Kel. Tumpas Unaaha Konawe 93411&lt;/td&gt;&lt;td&gt;Ebit&lt;/td&gt;&lt;td&gt;&lt;align="center"&gt;Aktif&lt;/align&gt;&lt;/td&gt;&lt;/tr&gt;</v>
      </c>
    </row>
    <row r="273" spans="1:21" s="4" customFormat="1" x14ac:dyDescent="0.3">
      <c r="A273" s="4" t="s">
        <v>17</v>
      </c>
      <c r="B273" s="4" t="s">
        <v>1332</v>
      </c>
      <c r="C273" s="4" t="s">
        <v>1333</v>
      </c>
      <c r="D273" s="4" t="s">
        <v>1334</v>
      </c>
      <c r="E273" s="4" t="s">
        <v>1335</v>
      </c>
      <c r="F273" s="4" t="s">
        <v>1336</v>
      </c>
      <c r="G273" s="4" t="s">
        <v>1337</v>
      </c>
      <c r="H273" s="4" t="s">
        <v>1515</v>
      </c>
      <c r="I273" s="5"/>
      <c r="J273" s="3"/>
      <c r="K273" s="4" t="str">
        <f t="shared" si="38"/>
        <v>&lt;tr&gt;&lt;td&gt;Pomalaa&lt;/td&gt;</v>
      </c>
      <c r="L273" s="4" t="str">
        <f t="shared" si="32"/>
        <v>&lt;td&gt;Dunia Musik&lt;/td&gt;</v>
      </c>
      <c r="M273" s="4" t="str">
        <f t="shared" si="33"/>
        <v>&lt;td&gt;0405-2310636&lt;/td&gt;</v>
      </c>
      <c r="N273" s="4" t="str">
        <f t="shared" si="34"/>
        <v>&lt;td&gt;0852-535915618&lt;/td&gt;</v>
      </c>
      <c r="O273" s="4" t="str">
        <f t="shared" si="35"/>
        <v>&lt;td&gt;Jl. Ekonomi No. 70, Pomalaa. Kab. Kolaka&lt;/td&gt;</v>
      </c>
      <c r="P273" s="4" t="str">
        <f t="shared" si="36"/>
        <v>&lt;td&gt;Idris Ibe&lt;/td&gt;</v>
      </c>
      <c r="Q273" s="4" t="str">
        <f t="shared" si="39"/>
        <v>&lt;td&gt;&lt;align="center"&gt;Pasif&lt;/align&gt;&lt;/td&gt;&lt;/tr&gt;</v>
      </c>
      <c r="R273" s="4" t="str">
        <f t="shared" si="37"/>
        <v>&lt;td&gt;&lt;/td&gt;&lt;/tr&gt;</v>
      </c>
      <c r="U273" s="4" t="str">
        <f t="shared" si="40"/>
        <v>&lt;tr&gt;&lt;td&gt;Pomalaa&lt;/td&gt;&lt;td&gt;Dunia Musik&lt;/td&gt;&lt;td&gt;0405-2310636&lt;/td&gt;&lt;td&gt;0852-535915618&lt;/td&gt;&lt;td&gt;Jl. Ekonomi No. 70, Pomalaa. Kab. Kolaka&lt;/td&gt;&lt;td&gt;Idris Ibe&lt;/td&gt;&lt;td&gt;&lt;align="center"&gt;Pasif&lt;/align&gt;&lt;/td&gt;&lt;/tr&gt;</v>
      </c>
    </row>
    <row r="274" spans="1:21" s="4" customFormat="1" x14ac:dyDescent="0.3">
      <c r="A274" s="4" t="s">
        <v>17</v>
      </c>
      <c r="B274" s="4" t="s">
        <v>1338</v>
      </c>
      <c r="C274" s="4" t="s">
        <v>1339</v>
      </c>
      <c r="D274" s="4" t="s">
        <v>717</v>
      </c>
      <c r="F274" s="4" t="s">
        <v>1340</v>
      </c>
      <c r="G274" s="4" t="s">
        <v>1341</v>
      </c>
      <c r="H274" s="4" t="s">
        <v>1514</v>
      </c>
      <c r="I274" s="5"/>
      <c r="J274" s="3"/>
      <c r="K274" s="4" t="str">
        <f t="shared" si="38"/>
        <v>&lt;tr&gt;&lt;td&gt;Tipulu&lt;/td&gt;</v>
      </c>
      <c r="L274" s="4" t="str">
        <f t="shared" si="32"/>
        <v>&lt;td&gt;Asta Elektronik&lt;/td&gt;</v>
      </c>
      <c r="M274" s="4" t="str">
        <f t="shared" si="33"/>
        <v>&lt;td&gt;0852-67451311&lt;/td&gt;</v>
      </c>
      <c r="N274" s="4" t="str">
        <f t="shared" si="34"/>
        <v>&lt;td&gt;&lt;/td&gt;</v>
      </c>
      <c r="O274" s="4" t="str">
        <f t="shared" si="35"/>
        <v>&lt;td&gt;Jl. Ir. H Alala, Tipulu - Kendari Barat&lt;/td&gt;</v>
      </c>
      <c r="P274" s="4" t="str">
        <f t="shared" si="36"/>
        <v>&lt;td&gt;Sugeman&lt;/td&gt;</v>
      </c>
      <c r="Q274" s="4" t="str">
        <f t="shared" si="39"/>
        <v>&lt;td&gt;&lt;align="center"&gt;Aktif&lt;/align&gt;&lt;/td&gt;&lt;/tr&gt;</v>
      </c>
      <c r="R274" s="4" t="str">
        <f t="shared" si="37"/>
        <v>&lt;td&gt;&lt;/td&gt;&lt;/tr&gt;</v>
      </c>
      <c r="U274" s="4" t="str">
        <f t="shared" si="40"/>
        <v>&lt;tr&gt;&lt;td&gt;Tipulu&lt;/td&gt;&lt;td&gt;Asta Elektronik&lt;/td&gt;&lt;td&gt;0852-67451311&lt;/td&gt;&lt;td&gt;&lt;/td&gt;&lt;td&gt;Jl. Ir. H Alala, Tipulu - Kendari Barat&lt;/td&gt;&lt;td&gt;Sugeman&lt;/td&gt;&lt;td&gt;&lt;align="center"&gt;Aktif&lt;/align&gt;&lt;/td&gt;&lt;/tr&gt;</v>
      </c>
    </row>
    <row r="275" spans="1:21" s="4" customFormat="1" x14ac:dyDescent="0.3">
      <c r="A275" s="4" t="s">
        <v>17</v>
      </c>
      <c r="B275" s="4" t="s">
        <v>1342</v>
      </c>
      <c r="C275" s="4" t="s">
        <v>1343</v>
      </c>
      <c r="D275" s="4" t="s">
        <v>159</v>
      </c>
      <c r="F275" s="4" t="s">
        <v>1344</v>
      </c>
      <c r="G275" s="4" t="s">
        <v>1345</v>
      </c>
      <c r="H275" s="4" t="s">
        <v>1514</v>
      </c>
      <c r="I275" s="5"/>
      <c r="J275" s="3"/>
      <c r="K275" s="4" t="str">
        <f t="shared" si="38"/>
        <v>&lt;tr&gt;&lt;td&gt;Kadia&lt;/td&gt;</v>
      </c>
      <c r="L275" s="4" t="str">
        <f t="shared" ref="L275:L278" si="41">$K$1&amp;C275&amp;$L$1</f>
        <v>&lt;td&gt;Neo Electronick&lt;/td&gt;</v>
      </c>
      <c r="M275" s="4" t="str">
        <f t="shared" ref="M275:M278" si="42">$K$1&amp;D275&amp;$L$1</f>
        <v>&lt;td&gt;0813-20042432&lt;br&gt;0877-22577744&lt;/td&gt;</v>
      </c>
      <c r="N275" s="4" t="str">
        <f t="shared" ref="N275:N278" si="43">$K$1&amp;E275&amp;$L$1</f>
        <v>&lt;td&gt;&lt;/td&gt;</v>
      </c>
      <c r="O275" s="4" t="str">
        <f t="shared" ref="O275:O278" si="44">$K$1&amp;F275&amp;$L$1</f>
        <v>&lt;td&gt;Jl. Rambutan Ii No. 24A, Wowawanggu, Kadia, Kendari&lt;/td&gt;</v>
      </c>
      <c r="P275" s="4" t="str">
        <f t="shared" ref="P275:P278" si="45">$K$1&amp;G275&amp;$L$1</f>
        <v>&lt;td&gt;Ardiansyah.St&lt;/td&gt;</v>
      </c>
      <c r="Q275" s="4" t="str">
        <f t="shared" si="39"/>
        <v>&lt;td&gt;&lt;align="center"&gt;Aktif&lt;/align&gt;&lt;/td&gt;&lt;/tr&gt;</v>
      </c>
      <c r="R275" s="4" t="str">
        <f t="shared" si="37"/>
        <v>&lt;td&gt;&lt;/td&gt;&lt;/tr&gt;</v>
      </c>
      <c r="U275" s="4" t="str">
        <f t="shared" si="40"/>
        <v>&lt;tr&gt;&lt;td&gt;Kadia&lt;/td&gt;&lt;td&gt;Neo Electronick&lt;/td&gt;&lt;td&gt;0813-20042432&lt;br&gt;0877-22577744&lt;/td&gt;&lt;td&gt;&lt;/td&gt;&lt;td&gt;Jl. Rambutan Ii No. 24A, Wowawanggu, Kadia, Kendari&lt;/td&gt;&lt;td&gt;Ardiansyah.St&lt;/td&gt;&lt;td&gt;&lt;align="center"&gt;Aktif&lt;/align&gt;&lt;/td&gt;&lt;/tr&gt;</v>
      </c>
    </row>
    <row r="276" spans="1:21" s="4" customFormat="1" x14ac:dyDescent="0.3">
      <c r="A276" s="4" t="s">
        <v>17</v>
      </c>
      <c r="B276" s="4" t="s">
        <v>1346</v>
      </c>
      <c r="C276" s="4" t="s">
        <v>1347</v>
      </c>
      <c r="D276" s="4" t="s">
        <v>1348</v>
      </c>
      <c r="F276" s="4" t="s">
        <v>1349</v>
      </c>
      <c r="G276" s="4" t="s">
        <v>1350</v>
      </c>
      <c r="H276" s="4" t="s">
        <v>1514</v>
      </c>
      <c r="I276" s="5"/>
      <c r="J276" s="3"/>
      <c r="K276" s="4" t="str">
        <f t="shared" si="38"/>
        <v>&lt;tr&gt;&lt;td&gt;Buton Utara&lt;/td&gt;</v>
      </c>
      <c r="L276" s="4" t="str">
        <f t="shared" si="41"/>
        <v>&lt;td&gt;UD. Sentral Teknik Dan Listrik&lt;/td&gt;</v>
      </c>
      <c r="M276" s="4" t="str">
        <f t="shared" si="42"/>
        <v>&lt;td&gt;0823-45830562&lt;/td&gt;</v>
      </c>
      <c r="N276" s="4" t="str">
        <f t="shared" si="43"/>
        <v>&lt;td&gt;&lt;/td&gt;</v>
      </c>
      <c r="O276" s="4" t="str">
        <f t="shared" si="44"/>
        <v>&lt;td&gt;Jl. Keraton Wasalabose Kulisusu, Kab. Buton Utara, Sulawesi Tenggara&lt;/td&gt;</v>
      </c>
      <c r="P276" s="4" t="str">
        <f t="shared" si="45"/>
        <v>&lt;td&gt;Harson&lt;/td&gt;</v>
      </c>
      <c r="Q276" s="4" t="str">
        <f t="shared" si="39"/>
        <v>&lt;td&gt;&lt;align="center"&gt;Aktif&lt;/align&gt;&lt;/td&gt;&lt;/tr&gt;</v>
      </c>
      <c r="R276" s="4" t="str">
        <f t="shared" si="37"/>
        <v>&lt;td&gt;&lt;/td&gt;&lt;/tr&gt;</v>
      </c>
      <c r="U276" s="4" t="str">
        <f t="shared" si="40"/>
        <v>&lt;tr&gt;&lt;td&gt;Buton Utara&lt;/td&gt;&lt;td&gt;UD. Sentral Teknik Dan Listrik&lt;/td&gt;&lt;td&gt;0823-45830562&lt;/td&gt;&lt;td&gt;&lt;/td&gt;&lt;td&gt;Jl. Keraton Wasalabose Kulisusu, Kab. Buton Utara, Sulawesi Tenggara&lt;/td&gt;&lt;td&gt;Harson&lt;/td&gt;&lt;td&gt;&lt;align="center"&gt;Aktif&lt;/align&gt;&lt;/td&gt;&lt;/tr&gt;</v>
      </c>
    </row>
    <row r="277" spans="1:21" s="4" customFormat="1" x14ac:dyDescent="0.3">
      <c r="A277" s="4" t="s">
        <v>1351</v>
      </c>
      <c r="B277" s="4" t="s">
        <v>1351</v>
      </c>
      <c r="C277" s="4" t="s">
        <v>1352</v>
      </c>
      <c r="D277" s="4" t="s">
        <v>1353</v>
      </c>
      <c r="F277" s="4" t="s">
        <v>1354</v>
      </c>
      <c r="G277" s="4" t="s">
        <v>1355</v>
      </c>
      <c r="H277" s="4" t="s">
        <v>1518</v>
      </c>
      <c r="I277" s="5"/>
      <c r="J277" s="3"/>
      <c r="K277" s="4" t="str">
        <f t="shared" si="38"/>
        <v>&lt;tr&gt;&lt;td&gt;Jayapura&lt;/td&gt;</v>
      </c>
      <c r="L277" s="4" t="str">
        <f t="shared" si="41"/>
        <v>&lt;td&gt;Toko Central Elektronik&lt;/td&gt;</v>
      </c>
      <c r="M277" s="4" t="str">
        <f t="shared" si="42"/>
        <v>&lt;td&gt;0967-588833&lt;/td&gt;</v>
      </c>
      <c r="N277" s="4" t="str">
        <f t="shared" si="43"/>
        <v>&lt;td&gt;&lt;/td&gt;</v>
      </c>
      <c r="O277" s="4" t="str">
        <f t="shared" si="44"/>
        <v>&lt;td&gt;Jl. Raya Abepura - Saga Mall&lt;/td&gt;</v>
      </c>
      <c r="P277" s="4" t="str">
        <f t="shared" si="45"/>
        <v>&lt;td&gt;Rahmat .E&lt;/td&gt;</v>
      </c>
      <c r="Q277" s="4" t="str">
        <f t="shared" si="39"/>
        <v>&lt;td&gt;&lt;align="center"&gt;&lt;font color="red"&gt;Tidak Aktif&lt;/font&gt;&lt;/align&gt;&lt;/td&gt;&lt;/tr&gt;</v>
      </c>
      <c r="R277" s="4" t="str">
        <f t="shared" si="37"/>
        <v>&lt;td&gt;&lt;/td&gt;&lt;/tr&gt;</v>
      </c>
      <c r="U277" s="4" t="str">
        <f t="shared" si="40"/>
        <v>&lt;tr&gt;&lt;td&gt;Jayapura&lt;/td&gt;&lt;td&gt;Toko Central Elektronik&lt;/td&gt;&lt;td&gt;0967-588833&lt;/td&gt;&lt;td&gt;&lt;/td&gt;&lt;td&gt;Jl. Raya Abepura - Saga Mall&lt;/td&gt;&lt;td&gt;Rahmat .E&lt;/td&gt;&lt;td&gt;&lt;align="center"&gt;&lt;font color="red"&gt;Tidak Aktif&lt;/font&gt;&lt;/align&gt;&lt;/td&gt;&lt;/tr&gt;</v>
      </c>
    </row>
    <row r="278" spans="1:21" s="4" customFormat="1" x14ac:dyDescent="0.3">
      <c r="A278" s="4" t="s">
        <v>17</v>
      </c>
      <c r="B278" s="4" t="s">
        <v>1356</v>
      </c>
      <c r="C278" s="4" t="s">
        <v>1357</v>
      </c>
      <c r="D278" s="4" t="s">
        <v>1358</v>
      </c>
      <c r="F278" s="4" t="s">
        <v>1359</v>
      </c>
      <c r="G278" s="4" t="s">
        <v>1360</v>
      </c>
      <c r="H278" s="4" t="s">
        <v>1514</v>
      </c>
      <c r="I278" s="5"/>
      <c r="J278" s="3"/>
      <c r="K278" s="4" t="str">
        <f t="shared" si="38"/>
        <v>&lt;tr&gt;&lt;td&gt;Mimika Baru&lt;/td&gt;</v>
      </c>
      <c r="L278" s="4" t="str">
        <f t="shared" si="41"/>
        <v>&lt;td&gt;CV.Mitra Teknik&lt;/td&gt;</v>
      </c>
      <c r="M278" s="4" t="str">
        <f t="shared" si="42"/>
        <v>&lt;td&gt;0821-99216666&lt;/td&gt;</v>
      </c>
      <c r="N278" s="4" t="str">
        <f t="shared" si="43"/>
        <v>&lt;td&gt;&lt;/td&gt;</v>
      </c>
      <c r="O278" s="4" t="str">
        <f t="shared" si="44"/>
        <v>&lt;td&gt;Jl.Belibis Rt 000 Rw 000 Koperapoka Mimika Baru Mimika Papua&lt;/td&gt;</v>
      </c>
      <c r="P278" s="4" t="str">
        <f t="shared" si="45"/>
        <v>&lt;td&gt;Tommy&lt;/td&gt;</v>
      </c>
      <c r="Q278" s="4" t="str">
        <f t="shared" si="39"/>
        <v>&lt;td&gt;&lt;align="center"&gt;Aktif&lt;/align&gt;&lt;/td&gt;&lt;/tr&gt;</v>
      </c>
      <c r="R278" s="4" t="str">
        <f t="shared" si="37"/>
        <v>&lt;td&gt;&lt;/td&gt;&lt;/tr&gt;</v>
      </c>
      <c r="U278" s="4" t="str">
        <f t="shared" si="40"/>
        <v>&lt;tr&gt;&lt;td&gt;Mimika Baru&lt;/td&gt;&lt;td&gt;CV.Mitra Teknik&lt;/td&gt;&lt;td&gt;0821-99216666&lt;/td&gt;&lt;td&gt;&lt;/td&gt;&lt;td&gt;Jl.Belibis Rt 000 Rw 000 Koperapoka Mimika Baru Mimika Papua&lt;/td&gt;&lt;td&gt;Tommy&lt;/td&gt;&lt;td&gt;&lt;align="center"&gt;Aktif&lt;/align&gt;&lt;/td&gt;&lt;/tr&gt;</v>
      </c>
    </row>
  </sheetData>
  <autoFilter ref="A3:I278"/>
  <printOptions horizontalCentered="1"/>
  <pageMargins left="0" right="0" top="0" bottom="0" header="0.31496062992125984" footer="0.31496062992125984"/>
  <pageSetup paperSize="9" scale="3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opLeftCell="E4" workbookViewId="0">
      <selection activeCell="I23" sqref="I23"/>
    </sheetView>
  </sheetViews>
  <sheetFormatPr defaultRowHeight="23.25" x14ac:dyDescent="0.65"/>
  <cols>
    <col min="1" max="1" width="3.140625" style="180" customWidth="1"/>
    <col min="2" max="2" width="4.42578125" style="180" customWidth="1"/>
    <col min="3" max="3" width="23.5703125" style="180" customWidth="1"/>
    <col min="4" max="4" width="84.42578125" style="180" bestFit="1" customWidth="1"/>
    <col min="5" max="5" width="39.5703125" style="180" bestFit="1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180"/>
  </cols>
  <sheetData>
    <row r="1" spans="1:12" x14ac:dyDescent="0.65">
      <c r="A1" s="179"/>
      <c r="B1" s="179"/>
      <c r="C1" s="179"/>
      <c r="D1" s="179"/>
      <c r="E1" s="179"/>
      <c r="I1" s="32" t="s">
        <v>1523</v>
      </c>
      <c r="L1" s="179"/>
    </row>
    <row r="2" spans="1:12" ht="25.5" x14ac:dyDescent="0.65">
      <c r="A2" s="148"/>
      <c r="B2" s="262" t="s">
        <v>1888</v>
      </c>
      <c r="C2" s="262"/>
      <c r="D2" s="262"/>
      <c r="E2" s="179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  <c r="L2" s="179"/>
    </row>
    <row r="3" spans="1:12" ht="9" customHeight="1" x14ac:dyDescent="0.65">
      <c r="A3" s="148"/>
      <c r="B3" s="206"/>
      <c r="C3" s="206"/>
      <c r="D3" s="206"/>
      <c r="E3" s="179"/>
      <c r="L3" s="179"/>
    </row>
    <row r="4" spans="1:12" ht="15.75" customHeight="1" x14ac:dyDescent="0.65">
      <c r="A4" s="148"/>
      <c r="B4" s="72" t="s">
        <v>0</v>
      </c>
      <c r="C4" s="73" t="s">
        <v>1365</v>
      </c>
      <c r="D4" s="74" t="s">
        <v>1</v>
      </c>
      <c r="E4" s="74" t="s">
        <v>1908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align="center"&gt;KETARANGAN&lt;/td&gt;&lt;/tr&gt;</v>
      </c>
      <c r="K4" s="32" t="str">
        <f>G4&amp;H4&amp;I4</f>
        <v>&lt;tr&gt;&lt;td&gt;NAMA&lt;/td&gt;&lt;td&gt;TELEPON&lt;/td&gt;&lt;td align="center"&gt;KETARANGAN&lt;/td&gt;&lt;/tr&gt;</v>
      </c>
      <c r="L4" s="179"/>
    </row>
    <row r="5" spans="1:12" ht="19.5" customHeight="1" x14ac:dyDescent="0.65">
      <c r="A5" s="148"/>
      <c r="B5" s="224">
        <v>1</v>
      </c>
      <c r="C5" s="225" t="s">
        <v>1465</v>
      </c>
      <c r="D5" s="20" t="s">
        <v>1911</v>
      </c>
      <c r="E5" s="20" t="s">
        <v>1912</v>
      </c>
      <c r="G5" s="32" t="str">
        <f>$F$2&amp;$G$2&amp;C5&amp;$H$2</f>
        <v>&lt;tr&gt;&lt;td&gt;Kantor&lt;/td&gt;</v>
      </c>
      <c r="H5" s="32" t="str">
        <f>$G$2&amp;D5&amp;$H$2</f>
        <v>&lt;td&gt;0852-10009214&lt;br&gt; 0852-10009215&lt;br&gt;0812-8728615&lt;br&gt;0857-71074724&lt;br&gt;0815-86486686&lt;/td&gt;</v>
      </c>
      <c r="I5" s="32" t="str">
        <f>$I$1&amp;E5&amp;$H$2&amp;$I$2</f>
        <v>&lt;td align="center"&gt;call/SMS&lt;br&gt;call/SMS&lt;br&gt;call/SMS&lt;br&gt;call/SMS&lt;br&gt;WA&lt;/td&gt;&lt;/tr&gt;</v>
      </c>
      <c r="K5" s="32" t="str">
        <f>G5&amp;H5&amp;I5</f>
        <v>&lt;tr&gt;&lt;td&gt;Kantor&lt;/td&gt;&lt;td&gt;0852-10009214&lt;br&gt; 0852-10009215&lt;br&gt;0812-8728615&lt;br&gt;0857-71074724&lt;br&gt;0815-86486686&lt;/td&gt;&lt;td align="center"&gt;call/SMS&lt;br&gt;call/SMS&lt;br&gt;call/SMS&lt;br&gt;call/SMS&lt;br&gt;WA&lt;/td&gt;&lt;/tr&gt;</v>
      </c>
      <c r="L5" s="179"/>
    </row>
    <row r="6" spans="1:12" ht="19.5" customHeight="1" x14ac:dyDescent="0.65">
      <c r="A6" s="148"/>
      <c r="B6" s="205">
        <v>2</v>
      </c>
      <c r="C6" s="204" t="s">
        <v>1887</v>
      </c>
      <c r="D6" s="81" t="s">
        <v>1910</v>
      </c>
      <c r="E6" s="81"/>
      <c r="G6" s="32" t="str">
        <f>$F$2&amp;$G$2&amp;C6&amp;$H$2</f>
        <v>&lt;tr&gt;&lt;td&gt;Jo Yuniar&lt;/td&gt;</v>
      </c>
      <c r="H6" s="32" t="str">
        <f t="shared" ref="H6:H15" si="0">$G$2&amp;D6&amp;$H$2</f>
        <v>&lt;td&gt;0812-87136085&lt;br&gt;0812-93641083&lt;br&gt;0812-12039568&lt;/td&gt;</v>
      </c>
      <c r="I6" s="32" t="str">
        <f t="shared" ref="I6:I15" si="1">$I$1&amp;E6&amp;$H$2&amp;$I$2</f>
        <v>&lt;td align="center"&gt;&lt;/td&gt;&lt;/tr&gt;</v>
      </c>
      <c r="K6" s="32" t="str">
        <f>G6&amp;H6&amp;I6</f>
        <v>&lt;tr&gt;&lt;td&gt;Jo Yuniar&lt;/td&gt;&lt;td&gt;0812-87136085&lt;br&gt;0812-93641083&lt;br&gt;0812-12039568&lt;/td&gt;&lt;td align="center"&gt;&lt;/td&gt;&lt;/tr&gt;</v>
      </c>
      <c r="L6" s="179"/>
    </row>
    <row r="7" spans="1:12" ht="19.5" customHeight="1" x14ac:dyDescent="0.65">
      <c r="A7" s="148"/>
      <c r="B7" s="139">
        <v>3</v>
      </c>
      <c r="C7" s="174" t="s">
        <v>1886</v>
      </c>
      <c r="D7" s="75" t="s">
        <v>1885</v>
      </c>
      <c r="E7" s="75"/>
      <c r="G7" s="32" t="str">
        <f t="shared" ref="G7:G15" si="2">$F$2&amp;$G$2&amp;C7&amp;$H$2</f>
        <v>&lt;tr&gt;&lt;td&gt;Juji&lt;/td&gt;</v>
      </c>
      <c r="H7" s="32" t="str">
        <f t="shared" si="0"/>
        <v>&lt;td&gt;0813-98891038&lt;/td&gt;</v>
      </c>
      <c r="I7" s="32" t="str">
        <f t="shared" si="1"/>
        <v>&lt;td align="center"&gt;&lt;/td&gt;&lt;/tr&gt;</v>
      </c>
      <c r="J7" s="37"/>
      <c r="K7" s="32" t="str">
        <f t="shared" ref="K7:K15" si="3">G7&amp;H7&amp;I7</f>
        <v>&lt;tr&gt;&lt;td&gt;Juji&lt;/td&gt;&lt;td&gt;0813-98891038&lt;/td&gt;&lt;td align="center"&gt;&lt;/td&gt;&lt;/tr&gt;</v>
      </c>
      <c r="L7" s="179"/>
    </row>
    <row r="8" spans="1:12" ht="19.5" customHeight="1" x14ac:dyDescent="0.65">
      <c r="A8" s="148"/>
      <c r="B8" s="205">
        <v>4</v>
      </c>
      <c r="C8" s="204" t="s">
        <v>1884</v>
      </c>
      <c r="D8" s="81" t="s">
        <v>1883</v>
      </c>
      <c r="E8" s="81"/>
      <c r="G8" s="32" t="str">
        <f t="shared" si="2"/>
        <v>&lt;tr&gt;&lt;td&gt;Kamit&lt;/td&gt;</v>
      </c>
      <c r="H8" s="32" t="str">
        <f t="shared" si="0"/>
        <v>&lt;td&gt;0852-12257593&lt;/td&gt;</v>
      </c>
      <c r="I8" s="32" t="str">
        <f t="shared" si="1"/>
        <v>&lt;td align="center"&gt;&lt;/td&gt;&lt;/tr&gt;</v>
      </c>
      <c r="K8" s="32" t="str">
        <f t="shared" si="3"/>
        <v>&lt;tr&gt;&lt;td&gt;Kamit&lt;/td&gt;&lt;td&gt;0852-12257593&lt;/td&gt;&lt;td align="center"&gt;&lt;/td&gt;&lt;/tr&gt;</v>
      </c>
      <c r="L8" s="179"/>
    </row>
    <row r="9" spans="1:12" ht="19.5" customHeight="1" x14ac:dyDescent="0.65">
      <c r="A9" s="148"/>
      <c r="B9" s="139">
        <v>5</v>
      </c>
      <c r="C9" s="174" t="s">
        <v>1882</v>
      </c>
      <c r="D9" s="17" t="s">
        <v>1909</v>
      </c>
      <c r="E9" s="17"/>
      <c r="G9" s="32" t="str">
        <f t="shared" si="2"/>
        <v>&lt;tr&gt;&lt;td&gt;Febri / Febro&lt;/td&gt;</v>
      </c>
      <c r="H9" s="32" t="str">
        <f t="shared" si="0"/>
        <v>&lt;td&gt;0895-338126849&lt;/td&gt;</v>
      </c>
      <c r="I9" s="32" t="str">
        <f t="shared" si="1"/>
        <v>&lt;td align="center"&gt;&lt;/td&gt;&lt;/tr&gt;</v>
      </c>
      <c r="K9" s="32" t="str">
        <f t="shared" si="3"/>
        <v>&lt;tr&gt;&lt;td&gt;Febri / Febro&lt;/td&gt;&lt;td&gt;0895-338126849&lt;/td&gt;&lt;td align="center"&gt;&lt;/td&gt;&lt;/tr&gt;</v>
      </c>
      <c r="L9" s="179"/>
    </row>
    <row r="10" spans="1:12" ht="19.5" customHeight="1" x14ac:dyDescent="0.65">
      <c r="A10" s="148"/>
      <c r="B10" s="205">
        <v>6</v>
      </c>
      <c r="C10" s="204" t="s">
        <v>1377</v>
      </c>
      <c r="D10" s="81" t="s">
        <v>1881</v>
      </c>
      <c r="E10" s="81"/>
      <c r="G10" s="32" t="str">
        <f t="shared" si="2"/>
        <v>&lt;tr&gt;&lt;td&gt;Azis&lt;/td&gt;</v>
      </c>
      <c r="H10" s="32" t="str">
        <f t="shared" si="0"/>
        <v>&lt;td&gt;0822-98730299&lt;/td&gt;</v>
      </c>
      <c r="I10" s="32" t="str">
        <f t="shared" si="1"/>
        <v>&lt;td align="center"&gt;&lt;/td&gt;&lt;/tr&gt;</v>
      </c>
      <c r="K10" s="32" t="str">
        <f t="shared" si="3"/>
        <v>&lt;tr&gt;&lt;td&gt;Azis&lt;/td&gt;&lt;td&gt;0822-98730299&lt;/td&gt;&lt;td align="center"&gt;&lt;/td&gt;&lt;/tr&gt;</v>
      </c>
      <c r="L10" s="179"/>
    </row>
    <row r="11" spans="1:12" ht="19.5" customHeight="1" x14ac:dyDescent="0.65">
      <c r="A11" s="148"/>
      <c r="B11" s="139">
        <v>7</v>
      </c>
      <c r="C11" s="174" t="s">
        <v>1777</v>
      </c>
      <c r="D11" s="75" t="s">
        <v>1880</v>
      </c>
      <c r="E11" s="75"/>
      <c r="G11" s="32" t="str">
        <f t="shared" si="2"/>
        <v>&lt;tr&gt;&lt;td&gt;Amin&lt;/td&gt;</v>
      </c>
      <c r="H11" s="32" t="str">
        <f t="shared" si="0"/>
        <v>&lt;td&gt;0813-18161298&lt;/td&gt;</v>
      </c>
      <c r="I11" s="32" t="str">
        <f t="shared" si="1"/>
        <v>&lt;td align="center"&gt;&lt;/td&gt;&lt;/tr&gt;</v>
      </c>
      <c r="K11" s="32" t="str">
        <f t="shared" si="3"/>
        <v>&lt;tr&gt;&lt;td&gt;Amin&lt;/td&gt;&lt;td&gt;0813-18161298&lt;/td&gt;&lt;td align="center"&gt;&lt;/td&gt;&lt;/tr&gt;</v>
      </c>
      <c r="L11" s="179"/>
    </row>
    <row r="12" spans="1:12" ht="19.5" customHeight="1" x14ac:dyDescent="0.65">
      <c r="A12" s="148"/>
      <c r="B12" s="205">
        <v>8</v>
      </c>
      <c r="C12" s="204" t="s">
        <v>1879</v>
      </c>
      <c r="D12" s="81" t="s">
        <v>1878</v>
      </c>
      <c r="E12" s="81"/>
      <c r="G12" s="32" t="str">
        <f t="shared" si="2"/>
        <v>&lt;tr&gt;&lt;td&gt;Mukson&lt;/td&gt;</v>
      </c>
      <c r="H12" s="32" t="str">
        <f t="shared" si="0"/>
        <v>&lt;td&gt;0812-81883968&lt;/td&gt;</v>
      </c>
      <c r="I12" s="32" t="str">
        <f t="shared" si="1"/>
        <v>&lt;td align="center"&gt;&lt;/td&gt;&lt;/tr&gt;</v>
      </c>
      <c r="K12" s="32" t="str">
        <f t="shared" si="3"/>
        <v>&lt;tr&gt;&lt;td&gt;Mukson&lt;/td&gt;&lt;td&gt;0812-81883968&lt;/td&gt;&lt;td align="center"&gt;&lt;/td&gt;&lt;/tr&gt;</v>
      </c>
      <c r="L12" s="179"/>
    </row>
    <row r="13" spans="1:12" ht="19.5" customHeight="1" x14ac:dyDescent="0.65">
      <c r="A13" s="148"/>
      <c r="B13" s="139">
        <v>9</v>
      </c>
      <c r="C13" s="174" t="s">
        <v>1877</v>
      </c>
      <c r="D13" s="75" t="s">
        <v>1876</v>
      </c>
      <c r="E13" s="75"/>
      <c r="G13" s="32" t="str">
        <f t="shared" si="2"/>
        <v>&lt;tr&gt;&lt;td&gt;Joe&lt;/td&gt;</v>
      </c>
      <c r="H13" s="32" t="str">
        <f t="shared" si="0"/>
        <v>&lt;td&gt;0857-15538384&lt;/td&gt;</v>
      </c>
      <c r="I13" s="32" t="str">
        <f t="shared" si="1"/>
        <v>&lt;td align="center"&gt;&lt;/td&gt;&lt;/tr&gt;</v>
      </c>
      <c r="K13" s="32" t="str">
        <f t="shared" si="3"/>
        <v>&lt;tr&gt;&lt;td&gt;Joe&lt;/td&gt;&lt;td&gt;0857-15538384&lt;/td&gt;&lt;td align="center"&gt;&lt;/td&gt;&lt;/tr&gt;</v>
      </c>
      <c r="L13" s="179"/>
    </row>
    <row r="14" spans="1:12" ht="19.5" customHeight="1" x14ac:dyDescent="0.65">
      <c r="A14" s="148"/>
      <c r="B14" s="205">
        <v>10</v>
      </c>
      <c r="C14" s="204" t="s">
        <v>1875</v>
      </c>
      <c r="D14" s="81" t="s">
        <v>1874</v>
      </c>
      <c r="E14" s="81"/>
      <c r="G14" s="32" t="str">
        <f t="shared" si="2"/>
        <v>&lt;tr&gt;&lt;td&gt;Roni&lt;/td&gt;</v>
      </c>
      <c r="H14" s="32" t="str">
        <f t="shared" si="0"/>
        <v>&lt;td&gt;08211-9656364&lt;/td&gt;</v>
      </c>
      <c r="I14" s="32" t="str">
        <f t="shared" si="1"/>
        <v>&lt;td align="center"&gt;&lt;/td&gt;&lt;/tr&gt;</v>
      </c>
      <c r="K14" s="32" t="str">
        <f t="shared" si="3"/>
        <v>&lt;tr&gt;&lt;td&gt;Roni&lt;/td&gt;&lt;td&gt;08211-9656364&lt;/td&gt;&lt;td align="center"&gt;&lt;/td&gt;&lt;/tr&gt;</v>
      </c>
      <c r="L14" s="179"/>
    </row>
    <row r="15" spans="1:12" x14ac:dyDescent="0.65">
      <c r="A15" s="148"/>
      <c r="B15" s="148"/>
      <c r="C15" s="148" t="s">
        <v>1913</v>
      </c>
      <c r="D15" s="148"/>
      <c r="E15" s="179" t="s">
        <v>1914</v>
      </c>
      <c r="G15" s="32" t="str">
        <f t="shared" si="2"/>
        <v>&lt;tr&gt;&lt;td&gt;Bp. Sumaryanto/ Ibu Sera&lt;/td&gt;</v>
      </c>
      <c r="H15" s="32" t="str">
        <f t="shared" si="0"/>
        <v>&lt;td&gt;&lt;/td&gt;</v>
      </c>
      <c r="I15" s="32" t="str">
        <f t="shared" si="1"/>
        <v>&lt;td align="center"&gt;Owner / koordinator&lt;/td&gt;&lt;/tr&gt;</v>
      </c>
      <c r="K15" s="32" t="str">
        <f t="shared" si="3"/>
        <v>&lt;tr&gt;&lt;td&gt;Bp. Sumaryanto/ Ibu Sera&lt;/td&gt;&lt;td&gt;&lt;/td&gt;&lt;td align="center"&gt;Owner / koordinator&lt;/td&gt;&lt;/tr&gt;</v>
      </c>
      <c r="L15" s="179"/>
    </row>
    <row r="16" spans="1:12" x14ac:dyDescent="0.65">
      <c r="A16" s="148"/>
      <c r="B16" s="148"/>
      <c r="C16" s="148"/>
      <c r="D16" s="148"/>
      <c r="E16" s="179"/>
      <c r="L16" s="179"/>
    </row>
    <row r="17" spans="1:12" x14ac:dyDescent="0.65">
      <c r="A17" s="148"/>
      <c r="B17" s="148"/>
      <c r="C17" s="148"/>
      <c r="D17" s="148"/>
      <c r="E17" s="179"/>
      <c r="F17" s="38"/>
      <c r="L17" s="179"/>
    </row>
    <row r="18" spans="1:12" x14ac:dyDescent="0.65">
      <c r="A18" s="148"/>
      <c r="B18" s="148"/>
      <c r="C18" s="148"/>
      <c r="D18" s="148"/>
      <c r="E18" s="179"/>
      <c r="L18" s="179"/>
    </row>
    <row r="19" spans="1:12" x14ac:dyDescent="0.65">
      <c r="A19" s="148"/>
      <c r="B19" s="148"/>
      <c r="C19" s="148"/>
      <c r="D19" s="148"/>
      <c r="E19" s="179"/>
      <c r="L19" s="179"/>
    </row>
    <row r="20" spans="1:12" x14ac:dyDescent="0.65">
      <c r="A20" s="148"/>
      <c r="B20" s="148"/>
      <c r="C20" s="179"/>
      <c r="D20" s="179"/>
      <c r="E20" s="179"/>
      <c r="L20" s="179"/>
    </row>
    <row r="21" spans="1:12" x14ac:dyDescent="0.65">
      <c r="A21" s="148"/>
      <c r="B21" s="148"/>
      <c r="C21" s="179"/>
      <c r="D21" s="179"/>
      <c r="E21" s="179"/>
      <c r="L21" s="179"/>
    </row>
    <row r="22" spans="1:12" x14ac:dyDescent="0.65">
      <c r="A22" s="148"/>
      <c r="B22" s="148"/>
      <c r="C22" s="179"/>
      <c r="D22" s="179"/>
      <c r="E22" s="179"/>
      <c r="L22" s="179"/>
    </row>
    <row r="23" spans="1:12" x14ac:dyDescent="0.65">
      <c r="A23" s="148"/>
      <c r="B23" s="148"/>
      <c r="C23" s="179"/>
      <c r="D23" s="179"/>
      <c r="E23" s="179"/>
      <c r="L23" s="179"/>
    </row>
    <row r="24" spans="1:12" x14ac:dyDescent="0.65">
      <c r="A24" s="71"/>
      <c r="B24" s="71"/>
    </row>
    <row r="25" spans="1:12" x14ac:dyDescent="0.65">
      <c r="A25" s="71"/>
      <c r="B25" s="71"/>
      <c r="C25" s="71"/>
      <c r="D25" s="71"/>
    </row>
  </sheetData>
  <mergeCells count="1">
    <mergeCell ref="B2:D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showGridLines="0" topLeftCell="F21" workbookViewId="0">
      <selection activeCell="K21" sqref="F1:K1048576"/>
    </sheetView>
  </sheetViews>
  <sheetFormatPr defaultRowHeight="23.25" x14ac:dyDescent="0.65"/>
  <cols>
    <col min="1" max="1" width="1" style="95" customWidth="1"/>
    <col min="2" max="2" width="4.140625" style="95" customWidth="1"/>
    <col min="3" max="3" width="15" style="95" customWidth="1"/>
    <col min="4" max="4" width="55.85546875" style="95" customWidth="1"/>
    <col min="5" max="5" width="35.28515625" style="95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95"/>
  </cols>
  <sheetData>
    <row r="1" spans="2:11" ht="32.25" x14ac:dyDescent="0.65">
      <c r="B1" s="132" t="s">
        <v>1658</v>
      </c>
      <c r="C1" s="132"/>
      <c r="D1" s="132"/>
      <c r="E1" s="132"/>
      <c r="I1" s="32" t="s">
        <v>1523</v>
      </c>
    </row>
    <row r="2" spans="2:11" ht="4.5" customHeight="1" x14ac:dyDescent="0.65"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x14ac:dyDescent="0.65">
      <c r="B3" s="123" t="s">
        <v>0</v>
      </c>
      <c r="C3" s="124" t="s">
        <v>1365</v>
      </c>
      <c r="D3" s="125" t="s">
        <v>1660</v>
      </c>
      <c r="E3" s="124" t="s">
        <v>1659</v>
      </c>
    </row>
    <row r="4" spans="2:11" ht="49.5" x14ac:dyDescent="0.65">
      <c r="B4" s="134"/>
      <c r="C4" s="133" t="s">
        <v>1465</v>
      </c>
      <c r="D4" s="131" t="s">
        <v>1727</v>
      </c>
      <c r="E4" s="135"/>
      <c r="G4" s="32" t="str">
        <f>$F$2&amp;$G$2&amp;C4&amp;$H$2</f>
        <v>&lt;tr&gt;&lt;td&gt;Kantor&lt;/td&gt;</v>
      </c>
      <c r="H4" s="32" t="str">
        <f>$G$2&amp;D4&amp;$H$2</f>
        <v>&lt;td&gt;021-22557931&lt;br&gt;021-55961152&lt;br&gt;0881-1501579&lt;br&gt;0882-12827871&lt;br&gt;0813-16891846 /
0857-73080457&lt;br&gt;0878-80067748&lt;br&gt;0882-14130611&lt;/td&gt;</v>
      </c>
      <c r="I4" s="32" t="str">
        <f>$I$1&amp;E4&amp;$H$2&amp;$I$2</f>
        <v>&lt;td align="center"&gt;&lt;/td&gt;&lt;/tr&gt;</v>
      </c>
      <c r="K4" s="32" t="str">
        <f>G4&amp;H4&amp;I4</f>
        <v>&lt;tr&gt;&lt;td&gt;Kantor&lt;/td&gt;&lt;td&gt;021-22557931&lt;br&gt;021-55961152&lt;br&gt;0881-1501579&lt;br&gt;0882-12827871&lt;br&gt;0813-16891846 /
0857-73080457&lt;br&gt;0878-80067748&lt;br&gt;0882-14130611&lt;/td&gt;&lt;td align="center"&gt;&lt;/td&gt;&lt;/tr&gt;</v>
      </c>
    </row>
    <row r="5" spans="2:11" ht="19.5" customHeight="1" x14ac:dyDescent="0.65">
      <c r="B5" s="126">
        <v>1</v>
      </c>
      <c r="C5" s="129" t="s">
        <v>1370</v>
      </c>
      <c r="D5" s="130" t="s">
        <v>1724</v>
      </c>
      <c r="E5" s="129"/>
      <c r="G5" s="32" t="str">
        <f>$F$2&amp;$G$2&amp;C5&amp;$H$2</f>
        <v>&lt;tr&gt;&lt;td&gt;Ali&lt;/td&gt;</v>
      </c>
      <c r="H5" s="32" t="str">
        <f>$G$2&amp;D5&amp;$H$2</f>
        <v>&lt;td&gt;0858-65153502&lt;br&gt;0895-17202445&lt;br&gt;0819-08952522&lt;/td&gt;</v>
      </c>
      <c r="I5" s="32" t="str">
        <f>$I$1&amp;E5&amp;$H$2&amp;$I$2</f>
        <v>&lt;td align="center"&gt;&lt;/td&gt;&lt;/tr&gt;</v>
      </c>
      <c r="K5" s="32" t="str">
        <f>G5&amp;H5&amp;I5</f>
        <v>&lt;tr&gt;&lt;td&gt;Ali&lt;/td&gt;&lt;td&gt;0858-65153502&lt;br&gt;0895-17202445&lt;br&gt;0819-08952522&lt;/td&gt;&lt;td align="center"&gt;&lt;/td&gt;&lt;/tr&gt;</v>
      </c>
    </row>
    <row r="6" spans="2:11" ht="19.5" customHeight="1" x14ac:dyDescent="0.65">
      <c r="B6" s="128">
        <v>2</v>
      </c>
      <c r="C6" s="127" t="s">
        <v>1708</v>
      </c>
      <c r="D6" s="104" t="s">
        <v>1720</v>
      </c>
      <c r="E6" s="127" t="s">
        <v>1715</v>
      </c>
      <c r="G6" s="32" t="str">
        <f>$F$2&amp;$G$2&amp;C6&amp;$H$2</f>
        <v>&lt;tr&gt;&lt;td&gt;Anang&lt;/td&gt;</v>
      </c>
      <c r="H6" s="32" t="str">
        <f t="shared" ref="H6:H39" si="0">$G$2&amp;D6&amp;$H$2</f>
        <v>&lt;td&gt;021-93380939&lt;br&gt;0817-6403064&lt;/td&gt;</v>
      </c>
      <c r="I6" s="32" t="str">
        <f t="shared" ref="I6:I23" si="1">$I$1&amp;E6&amp;$H$2&amp;$I$2</f>
        <v>&lt;td align="center"&gt;TV &amp; WM&lt;/td&gt;&lt;/tr&gt;</v>
      </c>
      <c r="K6" s="32" t="str">
        <f>G6&amp;H6&amp;I6</f>
        <v>&lt;tr&gt;&lt;td&gt;Anang&lt;/td&gt;&lt;td&gt;021-93380939&lt;br&gt;0817-6403064&lt;/td&gt;&lt;td align="center"&gt;TV &amp; WM&lt;/td&gt;&lt;/tr&gt;</v>
      </c>
    </row>
    <row r="7" spans="2:11" ht="19.5" customHeight="1" x14ac:dyDescent="0.65">
      <c r="B7" s="126">
        <v>3</v>
      </c>
      <c r="C7" s="129" t="s">
        <v>1640</v>
      </c>
      <c r="D7" s="130" t="s">
        <v>1676</v>
      </c>
      <c r="E7" s="127" t="s">
        <v>1717</v>
      </c>
      <c r="G7" s="32" t="str">
        <f t="shared" ref="G7:G23" si="2">$F$2&amp;$G$2&amp;C7&amp;$H$2</f>
        <v>&lt;tr&gt;&lt;td&gt;Andi&lt;/td&gt;</v>
      </c>
      <c r="H7" s="32" t="str">
        <f t="shared" si="0"/>
        <v>&lt;td&gt;0897-1773942&lt;/td&gt;</v>
      </c>
      <c r="I7" s="32" t="str">
        <f t="shared" si="1"/>
        <v>&lt;td align="center"&gt;WM, Dispenser, Reff&lt;/td&gt;&lt;/tr&gt;</v>
      </c>
      <c r="J7" s="37"/>
      <c r="K7" s="32" t="str">
        <f t="shared" ref="K7:K23" si="3">G7&amp;H7&amp;I7</f>
        <v>&lt;tr&gt;&lt;td&gt;Andi&lt;/td&gt;&lt;td&gt;0897-1773942&lt;/td&gt;&lt;td align="center"&gt;WM, Dispenser, Reff&lt;/td&gt;&lt;/tr&gt;</v>
      </c>
    </row>
    <row r="8" spans="2:11" ht="19.5" customHeight="1" x14ac:dyDescent="0.65">
      <c r="B8" s="128">
        <v>4</v>
      </c>
      <c r="C8" s="129" t="s">
        <v>1704</v>
      </c>
      <c r="D8" s="130" t="s">
        <v>1666</v>
      </c>
      <c r="E8" s="129" t="s">
        <v>1661</v>
      </c>
      <c r="G8" s="32" t="str">
        <f t="shared" si="2"/>
        <v>&lt;tr&gt;&lt;td&gt;Anjas&lt;/td&gt;</v>
      </c>
      <c r="H8" s="32" t="str">
        <f t="shared" si="0"/>
        <v>&lt;td&gt;0896-55062770&lt;/td&gt;</v>
      </c>
      <c r="I8" s="32" t="str">
        <f t="shared" si="1"/>
        <v>&lt;td align="center"&gt;AC&lt;/td&gt;&lt;/tr&gt;</v>
      </c>
      <c r="K8" s="32" t="str">
        <f t="shared" si="3"/>
        <v>&lt;tr&gt;&lt;td&gt;Anjas&lt;/td&gt;&lt;td&gt;0896-55062770&lt;/td&gt;&lt;td align="center"&gt;AC&lt;/td&gt;&lt;/tr&gt;</v>
      </c>
    </row>
    <row r="9" spans="2:11" ht="19.5" customHeight="1" x14ac:dyDescent="0.65">
      <c r="B9" s="126">
        <v>5</v>
      </c>
      <c r="C9" s="127" t="s">
        <v>1436</v>
      </c>
      <c r="D9" s="104" t="s">
        <v>1725</v>
      </c>
      <c r="E9" s="127"/>
      <c r="G9" s="32" t="str">
        <f t="shared" si="2"/>
        <v>&lt;tr&gt;&lt;td&gt;Anto&lt;/td&gt;</v>
      </c>
      <c r="H9" s="32" t="str">
        <f t="shared" si="0"/>
        <v>&lt;td&gt;0812-88510779&lt;br&gt;0857-19523889&lt;/td&gt;</v>
      </c>
      <c r="I9" s="32" t="str">
        <f t="shared" si="1"/>
        <v>&lt;td align="center"&gt;&lt;/td&gt;&lt;/tr&gt;</v>
      </c>
      <c r="K9" s="32" t="str">
        <f t="shared" si="3"/>
        <v>&lt;tr&gt;&lt;td&gt;Anto&lt;/td&gt;&lt;td&gt;0812-88510779&lt;br&gt;0857-19523889&lt;/td&gt;&lt;td align="center"&gt;&lt;/td&gt;&lt;/tr&gt;</v>
      </c>
    </row>
    <row r="10" spans="2:11" ht="19.5" customHeight="1" x14ac:dyDescent="0.65">
      <c r="B10" s="128">
        <v>6</v>
      </c>
      <c r="C10" s="127" t="s">
        <v>1375</v>
      </c>
      <c r="D10" s="104" t="s">
        <v>1673</v>
      </c>
      <c r="E10" s="127" t="s">
        <v>1716</v>
      </c>
      <c r="G10" s="32" t="str">
        <f t="shared" si="2"/>
        <v>&lt;tr&gt;&lt;td&gt;Arif&lt;/td&gt;</v>
      </c>
      <c r="H10" s="32" t="str">
        <f t="shared" si="0"/>
        <v>&lt;td&gt; 0851-01320823&lt;/td&gt;</v>
      </c>
      <c r="I10" s="32" t="str">
        <f t="shared" si="1"/>
        <v>&lt;td align="center"&gt;Reff&lt;/td&gt;&lt;/tr&gt;</v>
      </c>
      <c r="K10" s="32" t="str">
        <f t="shared" si="3"/>
        <v>&lt;tr&gt;&lt;td&gt;Arif&lt;/td&gt;&lt;td&gt; 0851-01320823&lt;/td&gt;&lt;td align="center"&gt;Reff&lt;/td&gt;&lt;/tr&gt;</v>
      </c>
    </row>
    <row r="11" spans="2:11" ht="19.5" customHeight="1" x14ac:dyDescent="0.65">
      <c r="B11" s="126">
        <v>7</v>
      </c>
      <c r="C11" s="127" t="s">
        <v>1710</v>
      </c>
      <c r="D11" s="104" t="s">
        <v>1675</v>
      </c>
      <c r="E11" s="127" t="s">
        <v>1716</v>
      </c>
      <c r="G11" s="32" t="str">
        <f t="shared" si="2"/>
        <v>&lt;tr&gt;&lt;td&gt;Aris&lt;/td&gt;</v>
      </c>
      <c r="H11" s="32" t="str">
        <f t="shared" si="0"/>
        <v>&lt;td&gt;0851-01320823 &lt;/td&gt;</v>
      </c>
      <c r="I11" s="32" t="str">
        <f t="shared" si="1"/>
        <v>&lt;td align="center"&gt;Reff&lt;/td&gt;&lt;/tr&gt;</v>
      </c>
      <c r="K11" s="32" t="str">
        <f t="shared" si="3"/>
        <v>&lt;tr&gt;&lt;td&gt;Aris&lt;/td&gt;&lt;td&gt;0851-01320823 &lt;/td&gt;&lt;td align="center"&gt;Reff&lt;/td&gt;&lt;/tr&gt;</v>
      </c>
    </row>
    <row r="12" spans="2:11" ht="19.5" customHeight="1" x14ac:dyDescent="0.65">
      <c r="B12" s="128">
        <v>8</v>
      </c>
      <c r="C12" s="127" t="s">
        <v>1681</v>
      </c>
      <c r="D12" s="104" t="s">
        <v>1682</v>
      </c>
      <c r="E12" s="127"/>
      <c r="G12" s="32" t="str">
        <f t="shared" si="2"/>
        <v>&lt;tr&gt;&lt;td&gt;Basuki&lt;/td&gt;</v>
      </c>
      <c r="H12" s="32" t="str">
        <f t="shared" si="0"/>
        <v>&lt;td&gt;0818-182783&lt;/td&gt;</v>
      </c>
      <c r="I12" s="32" t="str">
        <f t="shared" si="1"/>
        <v>&lt;td align="center"&gt;&lt;/td&gt;&lt;/tr&gt;</v>
      </c>
      <c r="K12" s="32" t="str">
        <f t="shared" si="3"/>
        <v>&lt;tr&gt;&lt;td&gt;Basuki&lt;/td&gt;&lt;td&gt;0818-182783&lt;/td&gt;&lt;td align="center"&gt;&lt;/td&gt;&lt;/tr&gt;</v>
      </c>
    </row>
    <row r="13" spans="2:11" ht="19.5" customHeight="1" x14ac:dyDescent="0.65">
      <c r="B13" s="126">
        <v>9</v>
      </c>
      <c r="C13" s="127" t="s">
        <v>1712</v>
      </c>
      <c r="D13" s="104" t="s">
        <v>1722</v>
      </c>
      <c r="E13" s="127" t="s">
        <v>1717</v>
      </c>
      <c r="G13" s="32" t="str">
        <f t="shared" si="2"/>
        <v>&lt;tr&gt;&lt;td&gt;Catur&lt;/td&gt;</v>
      </c>
      <c r="H13" s="32" t="str">
        <f t="shared" si="0"/>
        <v>&lt;td&gt;0813-15987701&lt;br&gt;085779913622 &lt;/td&gt;</v>
      </c>
      <c r="I13" s="32" t="str">
        <f t="shared" si="1"/>
        <v>&lt;td align="center"&gt;WM, Dispenser, Reff&lt;/td&gt;&lt;/tr&gt;</v>
      </c>
      <c r="K13" s="32" t="str">
        <f t="shared" si="3"/>
        <v>&lt;tr&gt;&lt;td&gt;Catur&lt;/td&gt;&lt;td&gt;0813-15987701&lt;br&gt;085779913622 &lt;/td&gt;&lt;td align="center"&gt;WM, Dispenser, Reff&lt;/td&gt;&lt;/tr&gt;</v>
      </c>
    </row>
    <row r="14" spans="2:11" ht="19.5" customHeight="1" x14ac:dyDescent="0.65">
      <c r="B14" s="128">
        <v>10</v>
      </c>
      <c r="C14" s="129" t="s">
        <v>1636</v>
      </c>
      <c r="D14" s="130" t="s">
        <v>1665</v>
      </c>
      <c r="E14" s="129" t="s">
        <v>1661</v>
      </c>
      <c r="G14" s="32" t="str">
        <f t="shared" si="2"/>
        <v>&lt;tr&gt;&lt;td&gt;Dani&lt;/td&gt;</v>
      </c>
      <c r="H14" s="32" t="str">
        <f t="shared" si="0"/>
        <v>&lt;td&gt;0858-14707624&lt;/td&gt;</v>
      </c>
      <c r="I14" s="32" t="str">
        <f t="shared" si="1"/>
        <v>&lt;td align="center"&gt;AC&lt;/td&gt;&lt;/tr&gt;</v>
      </c>
      <c r="K14" s="32" t="str">
        <f t="shared" si="3"/>
        <v>&lt;tr&gt;&lt;td&gt;Dani&lt;/td&gt;&lt;td&gt;0858-14707624&lt;/td&gt;&lt;td align="center"&gt;AC&lt;/td&gt;&lt;/tr&gt;</v>
      </c>
    </row>
    <row r="15" spans="2:11" ht="19.5" customHeight="1" x14ac:dyDescent="0.65">
      <c r="B15" s="126">
        <v>11</v>
      </c>
      <c r="C15" s="127" t="s">
        <v>1683</v>
      </c>
      <c r="D15" s="104" t="s">
        <v>1684</v>
      </c>
      <c r="E15" s="127"/>
      <c r="G15" s="32" t="str">
        <f t="shared" si="2"/>
        <v>&lt;tr&gt;&lt;td&gt;Deni&lt;/td&gt;</v>
      </c>
      <c r="H15" s="32" t="str">
        <f t="shared" si="0"/>
        <v>&lt;td&gt;0822-14411688&lt;/td&gt;</v>
      </c>
      <c r="I15" s="32" t="str">
        <f t="shared" si="1"/>
        <v>&lt;td align="center"&gt;&lt;/td&gt;&lt;/tr&gt;</v>
      </c>
      <c r="K15" s="32" t="str">
        <f t="shared" si="3"/>
        <v>&lt;tr&gt;&lt;td&gt;Deni&lt;/td&gt;&lt;td&gt;0822-14411688&lt;/td&gt;&lt;td align="center"&gt;&lt;/td&gt;&lt;/tr&gt;</v>
      </c>
    </row>
    <row r="16" spans="2:11" ht="19.5" customHeight="1" x14ac:dyDescent="0.65">
      <c r="B16" s="128">
        <v>12</v>
      </c>
      <c r="C16" s="127" t="s">
        <v>1528</v>
      </c>
      <c r="D16" s="104" t="s">
        <v>1670</v>
      </c>
      <c r="E16" s="127" t="s">
        <v>1714</v>
      </c>
      <c r="G16" s="32" t="str">
        <f t="shared" si="2"/>
        <v>&lt;tr&gt;&lt;td&gt;Edi&lt;/td&gt;</v>
      </c>
      <c r="H16" s="32" t="str">
        <f t="shared" si="0"/>
        <v>&lt;td&gt; 0812-9851135&lt;/td&gt;</v>
      </c>
      <c r="I16" s="32" t="str">
        <f t="shared" si="1"/>
        <v>&lt;td align="center"&gt;AC, WM, Reff&lt;/td&gt;&lt;/tr&gt;</v>
      </c>
      <c r="K16" s="32" t="str">
        <f t="shared" si="3"/>
        <v>&lt;tr&gt;&lt;td&gt;Edi&lt;/td&gt;&lt;td&gt; 0812-9851135&lt;/td&gt;&lt;td align="center"&gt;AC, WM, Reff&lt;/td&gt;&lt;/tr&gt;</v>
      </c>
    </row>
    <row r="17" spans="2:11" ht="19.5" customHeight="1" x14ac:dyDescent="0.65">
      <c r="B17" s="126">
        <v>13</v>
      </c>
      <c r="C17" s="127" t="s">
        <v>1677</v>
      </c>
      <c r="D17" s="104" t="s">
        <v>1723</v>
      </c>
      <c r="E17" s="127"/>
      <c r="F17" s="38"/>
      <c r="G17" s="32" t="str">
        <f t="shared" si="2"/>
        <v>&lt;tr&gt;&lt;td&gt;Edin&lt;/td&gt;</v>
      </c>
      <c r="H17" s="32" t="str">
        <f t="shared" si="0"/>
        <v>&lt;td&gt; 0896-75411106&lt;br&gt;0858-91118324&lt;/td&gt;</v>
      </c>
      <c r="I17" s="32" t="str">
        <f t="shared" si="1"/>
        <v>&lt;td align="center"&gt;&lt;/td&gt;&lt;/tr&gt;</v>
      </c>
      <c r="K17" s="32" t="str">
        <f t="shared" si="3"/>
        <v>&lt;tr&gt;&lt;td&gt;Edin&lt;/td&gt;&lt;td&gt; 0896-75411106&lt;br&gt;0858-91118324&lt;/td&gt;&lt;td align="center"&gt;&lt;/td&gt;&lt;/tr&gt;</v>
      </c>
    </row>
    <row r="18" spans="2:11" ht="19.5" customHeight="1" x14ac:dyDescent="0.65">
      <c r="B18" s="128">
        <v>14</v>
      </c>
      <c r="C18" s="129" t="s">
        <v>1709</v>
      </c>
      <c r="D18" s="130" t="s">
        <v>1674</v>
      </c>
      <c r="E18" s="127" t="s">
        <v>1716</v>
      </c>
      <c r="G18" s="32" t="str">
        <f t="shared" si="2"/>
        <v>&lt;tr&gt;&lt;td&gt;Esan&lt;/td&gt;</v>
      </c>
      <c r="H18" s="32" t="str">
        <f t="shared" si="0"/>
        <v>&lt;td&gt;08777-2375477&lt;/td&gt;</v>
      </c>
      <c r="I18" s="32" t="str">
        <f t="shared" si="1"/>
        <v>&lt;td align="center"&gt;Reff&lt;/td&gt;&lt;/tr&gt;</v>
      </c>
      <c r="K18" s="32" t="str">
        <f t="shared" si="3"/>
        <v>&lt;tr&gt;&lt;td&gt;Esan&lt;/td&gt;&lt;td&gt;08777-2375477&lt;/td&gt;&lt;td align="center"&gt;Reff&lt;/td&gt;&lt;/tr&gt;</v>
      </c>
    </row>
    <row r="19" spans="2:11" ht="19.5" customHeight="1" x14ac:dyDescent="0.65">
      <c r="B19" s="126">
        <v>15</v>
      </c>
      <c r="C19" s="129" t="s">
        <v>1706</v>
      </c>
      <c r="D19" s="130" t="s">
        <v>1667</v>
      </c>
      <c r="E19" s="129" t="s">
        <v>1661</v>
      </c>
      <c r="G19" s="32" t="str">
        <f t="shared" si="2"/>
        <v>&lt;tr&gt;&lt;td&gt;Fadil&lt;/td&gt;</v>
      </c>
      <c r="H19" s="32" t="str">
        <f t="shared" si="0"/>
        <v>&lt;td&gt;0858-14285855&lt;/td&gt;</v>
      </c>
      <c r="I19" s="32" t="str">
        <f t="shared" si="1"/>
        <v>&lt;td align="center"&gt;AC&lt;/td&gt;&lt;/tr&gt;</v>
      </c>
      <c r="K19" s="32" t="str">
        <f t="shared" si="3"/>
        <v>&lt;tr&gt;&lt;td&gt;Fadil&lt;/td&gt;&lt;td&gt;0858-14285855&lt;/td&gt;&lt;td align="center"&gt;AC&lt;/td&gt;&lt;/tr&gt;</v>
      </c>
    </row>
    <row r="20" spans="2:11" ht="19.5" customHeight="1" x14ac:dyDescent="0.65">
      <c r="B20" s="128">
        <v>16</v>
      </c>
      <c r="C20" s="127" t="s">
        <v>1703</v>
      </c>
      <c r="D20" s="104" t="s">
        <v>1718</v>
      </c>
      <c r="E20" s="127" t="s">
        <v>1661</v>
      </c>
      <c r="G20" s="32" t="str">
        <f t="shared" si="2"/>
        <v>&lt;tr&gt;&lt;td&gt;Hasim&lt;/td&gt;</v>
      </c>
      <c r="H20" s="32" t="str">
        <f t="shared" si="0"/>
        <v>&lt;td&gt;0878785875440&lt;br&gt;08951-4305847&lt;br&gt;0882-11486132&lt;/td&gt;</v>
      </c>
      <c r="I20" s="32" t="str">
        <f t="shared" si="1"/>
        <v>&lt;td align="center"&gt;AC&lt;/td&gt;&lt;/tr&gt;</v>
      </c>
      <c r="K20" s="32" t="str">
        <f t="shared" si="3"/>
        <v>&lt;tr&gt;&lt;td&gt;Hasim&lt;/td&gt;&lt;td&gt;0878785875440&lt;br&gt;08951-4305847&lt;br&gt;0882-11486132&lt;/td&gt;&lt;td align="center"&gt;AC&lt;/td&gt;&lt;/tr&gt;</v>
      </c>
    </row>
    <row r="21" spans="2:11" ht="19.5" customHeight="1" x14ac:dyDescent="0.65">
      <c r="B21" s="126">
        <v>17</v>
      </c>
      <c r="C21" s="127" t="s">
        <v>1689</v>
      </c>
      <c r="D21" s="104" t="s">
        <v>1690</v>
      </c>
      <c r="E21" s="127"/>
      <c r="G21" s="32" t="str">
        <f t="shared" si="2"/>
        <v>&lt;tr&gt;&lt;td&gt;Heru&lt;/td&gt;</v>
      </c>
      <c r="H21" s="32" t="str">
        <f t="shared" si="0"/>
        <v>&lt;td&gt;0812-2690006&lt;/td&gt;</v>
      </c>
      <c r="I21" s="32" t="str">
        <f t="shared" si="1"/>
        <v>&lt;td align="center"&gt;&lt;/td&gt;&lt;/tr&gt;</v>
      </c>
      <c r="K21" s="32" t="str">
        <f t="shared" si="3"/>
        <v>&lt;tr&gt;&lt;td&gt;Heru&lt;/td&gt;&lt;td&gt;0812-2690006&lt;/td&gt;&lt;td align="center"&gt;&lt;/td&gt;&lt;/tr&gt;</v>
      </c>
    </row>
    <row r="22" spans="2:11" ht="19.5" customHeight="1" x14ac:dyDescent="0.65">
      <c r="B22" s="128">
        <v>18</v>
      </c>
      <c r="C22" s="127" t="s">
        <v>1390</v>
      </c>
      <c r="D22" s="104" t="s">
        <v>1668</v>
      </c>
      <c r="E22" s="127" t="s">
        <v>1713</v>
      </c>
      <c r="G22" s="32" t="str">
        <f t="shared" si="2"/>
        <v>&lt;tr&gt;&lt;td&gt;Imam&lt;/td&gt;</v>
      </c>
      <c r="H22" s="32" t="str">
        <f t="shared" si="0"/>
        <v>&lt;td&gt;0896-31739880&lt;/td&gt;</v>
      </c>
      <c r="I22" s="32" t="str">
        <f t="shared" si="1"/>
        <v>&lt;td align="center"&gt;AC &amp; WM&lt;/td&gt;&lt;/tr&gt;</v>
      </c>
      <c r="K22" s="32" t="str">
        <f t="shared" si="3"/>
        <v>&lt;tr&gt;&lt;td&gt;Imam&lt;/td&gt;&lt;td&gt;0896-31739880&lt;/td&gt;&lt;td align="center"&gt;AC &amp; WM&lt;/td&gt;&lt;/tr&gt;</v>
      </c>
    </row>
    <row r="23" spans="2:11" ht="19.5" customHeight="1" x14ac:dyDescent="0.65">
      <c r="B23" s="126">
        <v>19</v>
      </c>
      <c r="C23" s="127" t="s">
        <v>1702</v>
      </c>
      <c r="D23" s="104" t="s">
        <v>1664</v>
      </c>
      <c r="E23" s="127" t="s">
        <v>1661</v>
      </c>
      <c r="G23" s="32" t="str">
        <f t="shared" si="2"/>
        <v>&lt;tr&gt;&lt;td&gt;Indra&lt;/td&gt;</v>
      </c>
      <c r="H23" s="32" t="str">
        <f t="shared" si="0"/>
        <v>&lt;td&gt;0896-64308865 /083811417553&lt;/td&gt;</v>
      </c>
      <c r="I23" s="32" t="str">
        <f t="shared" si="1"/>
        <v>&lt;td align="center"&gt;AC&lt;/td&gt;&lt;/tr&gt;</v>
      </c>
      <c r="K23" s="32" t="str">
        <f t="shared" si="3"/>
        <v>&lt;tr&gt;&lt;td&gt;Indra&lt;/td&gt;&lt;td&gt;0896-64308865 /083811417553&lt;/td&gt;&lt;td align="center"&gt;AC&lt;/td&gt;&lt;/tr&gt;</v>
      </c>
    </row>
    <row r="24" spans="2:11" ht="19.5" customHeight="1" x14ac:dyDescent="0.65">
      <c r="B24" s="128">
        <v>20</v>
      </c>
      <c r="C24" s="127" t="s">
        <v>1693</v>
      </c>
      <c r="D24" s="104" t="s">
        <v>1694</v>
      </c>
      <c r="E24" s="127"/>
      <c r="G24" s="32" t="str">
        <f t="shared" ref="G24:G39" si="4">$F$2&amp;$G$2&amp;C24&amp;$H$2</f>
        <v>&lt;tr&gt;&lt;td&gt;Jaya&lt;/td&gt;</v>
      </c>
      <c r="H24" s="32" t="str">
        <f t="shared" si="0"/>
        <v>&lt;td&gt;0857-59959490&lt;/td&gt;</v>
      </c>
      <c r="I24" s="32" t="str">
        <f t="shared" ref="I24:I39" si="5">$I$1&amp;E24&amp;$H$2&amp;$I$2</f>
        <v>&lt;td align="center"&gt;&lt;/td&gt;&lt;/tr&gt;</v>
      </c>
      <c r="K24" s="32" t="str">
        <f t="shared" ref="K24:K39" si="6">G24&amp;H24&amp;I24</f>
        <v>&lt;tr&gt;&lt;td&gt;Jaya&lt;/td&gt;&lt;td&gt;0857-59959490&lt;/td&gt;&lt;td align="center"&gt;&lt;/td&gt;&lt;/tr&gt;</v>
      </c>
    </row>
    <row r="25" spans="2:11" ht="19.5" customHeight="1" x14ac:dyDescent="0.65">
      <c r="B25" s="126">
        <v>21</v>
      </c>
      <c r="C25" s="129" t="s">
        <v>1711</v>
      </c>
      <c r="D25" s="130" t="s">
        <v>1721</v>
      </c>
      <c r="E25" s="127" t="s">
        <v>1716</v>
      </c>
      <c r="G25" s="32" t="str">
        <f t="shared" si="4"/>
        <v>&lt;tr&gt;&lt;td&gt;Karman&lt;/td&gt;</v>
      </c>
      <c r="H25" s="32" t="str">
        <f t="shared" si="0"/>
        <v>&lt;td&gt;0857-56289187&lt;br&gt;0813-81902377&lt;/td&gt;</v>
      </c>
      <c r="I25" s="32" t="str">
        <f t="shared" si="5"/>
        <v>&lt;td align="center"&gt;Reff&lt;/td&gt;&lt;/tr&gt;</v>
      </c>
      <c r="K25" s="32" t="str">
        <f t="shared" si="6"/>
        <v>&lt;tr&gt;&lt;td&gt;Karman&lt;/td&gt;&lt;td&gt;0857-56289187&lt;br&gt;0813-81902377&lt;/td&gt;&lt;td align="center"&gt;Reff&lt;/td&gt;&lt;/tr&gt;</v>
      </c>
    </row>
    <row r="26" spans="2:11" ht="19.5" customHeight="1" x14ac:dyDescent="0.65">
      <c r="B26" s="126">
        <v>23</v>
      </c>
      <c r="C26" s="127" t="s">
        <v>1705</v>
      </c>
      <c r="D26" s="104" t="s">
        <v>1719</v>
      </c>
      <c r="E26" s="127" t="s">
        <v>1661</v>
      </c>
      <c r="G26" s="32" t="str">
        <f t="shared" si="4"/>
        <v>&lt;tr&gt;&lt;td&gt;Ladi&lt;/td&gt;</v>
      </c>
      <c r="H26" s="32" t="str">
        <f t="shared" si="0"/>
        <v>&lt;td&gt;0812-97184909&lt;br&gt;0812-95560211&lt;/td&gt;</v>
      </c>
      <c r="I26" s="32" t="str">
        <f t="shared" si="5"/>
        <v>&lt;td align="center"&gt;AC&lt;/td&gt;&lt;/tr&gt;</v>
      </c>
      <c r="K26" s="32" t="str">
        <f t="shared" si="6"/>
        <v>&lt;tr&gt;&lt;td&gt;Ladi&lt;/td&gt;&lt;td&gt;0812-97184909&lt;br&gt;0812-95560211&lt;/td&gt;&lt;td align="center"&gt;AC&lt;/td&gt;&lt;/tr&gt;</v>
      </c>
    </row>
    <row r="27" spans="2:11" ht="19.5" customHeight="1" x14ac:dyDescent="0.65">
      <c r="B27" s="128">
        <v>24</v>
      </c>
      <c r="C27" s="127" t="s">
        <v>1678</v>
      </c>
      <c r="D27" s="104" t="s">
        <v>1679</v>
      </c>
      <c r="E27" s="127"/>
      <c r="G27" s="32" t="str">
        <f t="shared" si="4"/>
        <v>&lt;tr&gt;&lt;td&gt;Mario&lt;/td&gt;</v>
      </c>
      <c r="H27" s="32" t="str">
        <f t="shared" si="0"/>
        <v>&lt;td&gt;0896-01103660&lt;/td&gt;</v>
      </c>
      <c r="I27" s="32" t="str">
        <f t="shared" si="5"/>
        <v>&lt;td align="center"&gt;&lt;/td&gt;&lt;/tr&gt;</v>
      </c>
      <c r="K27" s="32" t="str">
        <f t="shared" si="6"/>
        <v>&lt;tr&gt;&lt;td&gt;Mario&lt;/td&gt;&lt;td&gt;0896-01103660&lt;/td&gt;&lt;td align="center"&gt;&lt;/td&gt;&lt;/tr&gt;</v>
      </c>
    </row>
    <row r="28" spans="2:11" ht="19.5" customHeight="1" x14ac:dyDescent="0.65">
      <c r="B28" s="126">
        <v>25</v>
      </c>
      <c r="C28" s="129" t="s">
        <v>1695</v>
      </c>
      <c r="D28" s="130" t="s">
        <v>1726</v>
      </c>
      <c r="E28" s="129"/>
      <c r="G28" s="32" t="str">
        <f t="shared" si="4"/>
        <v>&lt;tr&gt;&lt;td&gt;Mulyadi&lt;/td&gt;</v>
      </c>
      <c r="H28" s="32" t="str">
        <f t="shared" si="0"/>
        <v>&lt;td&gt;0817-6377842&lt;br&gt;0813-19588643&lt;/td&gt;</v>
      </c>
      <c r="I28" s="32" t="str">
        <f t="shared" si="5"/>
        <v>&lt;td align="center"&gt;&lt;/td&gt;&lt;/tr&gt;</v>
      </c>
      <c r="K28" s="32" t="str">
        <f t="shared" si="6"/>
        <v>&lt;tr&gt;&lt;td&gt;Mulyadi&lt;/td&gt;&lt;td&gt;0817-6377842&lt;br&gt;0813-19588643&lt;/td&gt;&lt;td align="center"&gt;&lt;/td&gt;&lt;/tr&gt;</v>
      </c>
    </row>
    <row r="29" spans="2:11" ht="19.5" customHeight="1" x14ac:dyDescent="0.65">
      <c r="B29" s="128">
        <v>26</v>
      </c>
      <c r="C29" s="129" t="s">
        <v>316</v>
      </c>
      <c r="D29" s="130" t="s">
        <v>1672</v>
      </c>
      <c r="E29" s="127" t="s">
        <v>1715</v>
      </c>
      <c r="G29" s="32" t="str">
        <f t="shared" si="4"/>
        <v>&lt;tr&gt;&lt;td&gt;Mulyono&lt;/td&gt;</v>
      </c>
      <c r="H29" s="32" t="str">
        <f t="shared" si="0"/>
        <v>&lt;td&gt;021-94513173&lt;/td&gt;</v>
      </c>
      <c r="I29" s="32" t="str">
        <f t="shared" si="5"/>
        <v>&lt;td align="center"&gt;TV &amp; WM&lt;/td&gt;&lt;/tr&gt;</v>
      </c>
      <c r="K29" s="32" t="str">
        <f t="shared" si="6"/>
        <v>&lt;tr&gt;&lt;td&gt;Mulyono&lt;/td&gt;&lt;td&gt;021-94513173&lt;/td&gt;&lt;td align="center"&gt;TV &amp; WM&lt;/td&gt;&lt;/tr&gt;</v>
      </c>
    </row>
    <row r="30" spans="2:11" ht="19.5" customHeight="1" x14ac:dyDescent="0.65">
      <c r="B30" s="126">
        <v>27</v>
      </c>
      <c r="C30" s="129" t="s">
        <v>1698</v>
      </c>
      <c r="D30" s="130" t="s">
        <v>1699</v>
      </c>
      <c r="E30" s="129"/>
      <c r="G30" s="32" t="str">
        <f t="shared" si="4"/>
        <v>&lt;tr&gt;&lt;td&gt;Nasir&lt;/td&gt;</v>
      </c>
      <c r="H30" s="32" t="str">
        <f t="shared" si="0"/>
        <v>&lt;td&gt;0878-09933649&lt;/td&gt;</v>
      </c>
      <c r="I30" s="32" t="str">
        <f t="shared" si="5"/>
        <v>&lt;td align="center"&gt;&lt;/td&gt;&lt;/tr&gt;</v>
      </c>
      <c r="K30" s="32" t="str">
        <f t="shared" si="6"/>
        <v>&lt;tr&gt;&lt;td&gt;Nasir&lt;/td&gt;&lt;td&gt;0878-09933649&lt;/td&gt;&lt;td align="center"&gt;&lt;/td&gt;&lt;/tr&gt;</v>
      </c>
    </row>
    <row r="31" spans="2:11" ht="19.5" customHeight="1" x14ac:dyDescent="0.65">
      <c r="B31" s="128">
        <v>28</v>
      </c>
      <c r="C31" s="127" t="s">
        <v>1700</v>
      </c>
      <c r="D31" s="104" t="s">
        <v>1662</v>
      </c>
      <c r="E31" s="127" t="s">
        <v>1661</v>
      </c>
      <c r="G31" s="32" t="str">
        <f t="shared" si="4"/>
        <v>&lt;tr&gt;&lt;td&gt;Ndin&lt;/td&gt;</v>
      </c>
      <c r="H31" s="32" t="str">
        <f t="shared" si="0"/>
        <v>&lt;td&gt;0896-91108805&lt;/td&gt;</v>
      </c>
      <c r="I31" s="32" t="str">
        <f t="shared" si="5"/>
        <v>&lt;td align="center"&gt;AC&lt;/td&gt;&lt;/tr&gt;</v>
      </c>
      <c r="K31" s="32" t="str">
        <f t="shared" si="6"/>
        <v>&lt;tr&gt;&lt;td&gt;Ndin&lt;/td&gt;&lt;td&gt;0896-91108805&lt;/td&gt;&lt;td align="center"&gt;AC&lt;/td&gt;&lt;/tr&gt;</v>
      </c>
    </row>
    <row r="32" spans="2:11" ht="19.5" customHeight="1" x14ac:dyDescent="0.65">
      <c r="B32" s="126">
        <v>29</v>
      </c>
      <c r="C32" s="129" t="s">
        <v>1691</v>
      </c>
      <c r="D32" s="130" t="s">
        <v>1692</v>
      </c>
      <c r="E32" s="129"/>
      <c r="G32" s="32" t="str">
        <f t="shared" si="4"/>
        <v>&lt;tr&gt;&lt;td&gt;Rizal&lt;/td&gt;</v>
      </c>
      <c r="H32" s="32" t="str">
        <f t="shared" si="0"/>
        <v>&lt;td&gt;0852-13300440&lt;/td&gt;</v>
      </c>
      <c r="I32" s="32" t="str">
        <f t="shared" si="5"/>
        <v>&lt;td align="center"&gt;&lt;/td&gt;&lt;/tr&gt;</v>
      </c>
      <c r="K32" s="32" t="str">
        <f t="shared" si="6"/>
        <v>&lt;tr&gt;&lt;td&gt;Rizal&lt;/td&gt;&lt;td&gt;0852-13300440&lt;/td&gt;&lt;td align="center"&gt;&lt;/td&gt;&lt;/tr&gt;</v>
      </c>
    </row>
    <row r="33" spans="2:11" ht="19.5" customHeight="1" x14ac:dyDescent="0.65">
      <c r="B33" s="128">
        <v>30</v>
      </c>
      <c r="C33" s="129" t="s">
        <v>1685</v>
      </c>
      <c r="D33" s="130" t="s">
        <v>1686</v>
      </c>
      <c r="E33" s="129"/>
      <c r="G33" s="32" t="str">
        <f t="shared" si="4"/>
        <v>&lt;tr&gt;&lt;td&gt;Sigit&lt;/td&gt;</v>
      </c>
      <c r="H33" s="32" t="str">
        <f t="shared" si="0"/>
        <v>&lt;td&gt;0857-16723812&lt;/td&gt;</v>
      </c>
      <c r="I33" s="32" t="str">
        <f t="shared" si="5"/>
        <v>&lt;td align="center"&gt;&lt;/td&gt;&lt;/tr&gt;</v>
      </c>
      <c r="K33" s="32" t="str">
        <f t="shared" si="6"/>
        <v>&lt;tr&gt;&lt;td&gt;Sigit&lt;/td&gt;&lt;td&gt;0857-16723812&lt;/td&gt;&lt;td align="center"&gt;&lt;/td&gt;&lt;/tr&gt;</v>
      </c>
    </row>
    <row r="34" spans="2:11" ht="19.5" customHeight="1" x14ac:dyDescent="0.65">
      <c r="B34" s="126">
        <v>31</v>
      </c>
      <c r="C34" s="129" t="s">
        <v>1701</v>
      </c>
      <c r="D34" s="130" t="s">
        <v>1663</v>
      </c>
      <c r="E34" s="129" t="s">
        <v>1661</v>
      </c>
      <c r="G34" s="32" t="str">
        <f t="shared" si="4"/>
        <v>&lt;tr&gt;&lt;td&gt;Suheri&lt;/td&gt;</v>
      </c>
      <c r="H34" s="32" t="str">
        <f t="shared" si="0"/>
        <v>&lt;td&gt;0813-82152901&lt;/td&gt;</v>
      </c>
      <c r="I34" s="32" t="str">
        <f t="shared" si="5"/>
        <v>&lt;td align="center"&gt;AC&lt;/td&gt;&lt;/tr&gt;</v>
      </c>
      <c r="K34" s="32" t="str">
        <f t="shared" si="6"/>
        <v>&lt;tr&gt;&lt;td&gt;Suheri&lt;/td&gt;&lt;td&gt;0813-82152901&lt;/td&gt;&lt;td align="center"&gt;AC&lt;/td&gt;&lt;/tr&gt;</v>
      </c>
    </row>
    <row r="35" spans="2:11" ht="19.5" customHeight="1" x14ac:dyDescent="0.65">
      <c r="B35" s="128">
        <v>32</v>
      </c>
      <c r="C35" s="129" t="s">
        <v>1687</v>
      </c>
      <c r="D35" s="130" t="s">
        <v>1688</v>
      </c>
      <c r="E35" s="129"/>
      <c r="G35" s="32" t="str">
        <f t="shared" si="4"/>
        <v>&lt;tr&gt;&lt;td&gt;Syarif&lt;/td&gt;</v>
      </c>
      <c r="H35" s="32" t="str">
        <f t="shared" si="0"/>
        <v>&lt;td&gt;0852-84143648&lt;/td&gt;</v>
      </c>
      <c r="I35" s="32" t="str">
        <f t="shared" si="5"/>
        <v>&lt;td align="center"&gt;&lt;/td&gt;&lt;/tr&gt;</v>
      </c>
      <c r="K35" s="32" t="str">
        <f t="shared" si="6"/>
        <v>&lt;tr&gt;&lt;td&gt;Syarif&lt;/td&gt;&lt;td&gt;0852-84143648&lt;/td&gt;&lt;td align="center"&gt;&lt;/td&gt;&lt;/tr&gt;</v>
      </c>
    </row>
    <row r="36" spans="2:11" ht="19.5" customHeight="1" x14ac:dyDescent="0.65">
      <c r="B36" s="126">
        <v>33</v>
      </c>
      <c r="C36" s="129" t="s">
        <v>1707</v>
      </c>
      <c r="D36" s="130" t="s">
        <v>1671</v>
      </c>
      <c r="E36" s="127" t="s">
        <v>1714</v>
      </c>
      <c r="G36" s="32" t="str">
        <f t="shared" si="4"/>
        <v>&lt;tr&gt;&lt;td&gt;Tardi&lt;/td&gt;</v>
      </c>
      <c r="H36" s="32" t="str">
        <f t="shared" si="0"/>
        <v>&lt;td&gt;0858-13319641&lt;/td&gt;</v>
      </c>
      <c r="I36" s="32" t="str">
        <f t="shared" si="5"/>
        <v>&lt;td align="center"&gt;AC, WM, Reff&lt;/td&gt;&lt;/tr&gt;</v>
      </c>
      <c r="K36" s="32" t="str">
        <f t="shared" si="6"/>
        <v>&lt;tr&gt;&lt;td&gt;Tardi&lt;/td&gt;&lt;td&gt;0858-13319641&lt;/td&gt;&lt;td align="center"&gt;AC, WM, Reff&lt;/td&gt;&lt;/tr&gt;</v>
      </c>
    </row>
    <row r="37" spans="2:11" x14ac:dyDescent="0.65">
      <c r="B37" s="128">
        <v>34</v>
      </c>
      <c r="C37" s="127" t="s">
        <v>1696</v>
      </c>
      <c r="D37" s="104" t="s">
        <v>1697</v>
      </c>
      <c r="E37" s="127"/>
      <c r="G37" s="32" t="str">
        <f t="shared" si="4"/>
        <v>&lt;tr&gt;&lt;td&gt;Tirto&lt;/td&gt;</v>
      </c>
      <c r="H37" s="32" t="str">
        <f t="shared" si="0"/>
        <v>&lt;td&gt;0813-14760588&lt;/td&gt;</v>
      </c>
      <c r="I37" s="32" t="str">
        <f t="shared" si="5"/>
        <v>&lt;td align="center"&gt;&lt;/td&gt;&lt;/tr&gt;</v>
      </c>
      <c r="K37" s="32" t="str">
        <f t="shared" si="6"/>
        <v>&lt;tr&gt;&lt;td&gt;Tirto&lt;/td&gt;&lt;td&gt;0813-14760588&lt;/td&gt;&lt;td align="center"&gt;&lt;/td&gt;&lt;/tr&gt;</v>
      </c>
    </row>
    <row r="38" spans="2:11" x14ac:dyDescent="0.65">
      <c r="B38" s="126">
        <v>35</v>
      </c>
      <c r="C38" s="129" t="s">
        <v>1425</v>
      </c>
      <c r="D38" s="130" t="s">
        <v>1680</v>
      </c>
      <c r="E38" s="129"/>
      <c r="G38" s="32" t="str">
        <f t="shared" si="4"/>
        <v>&lt;tr&gt;&lt;td&gt;Udin&lt;/td&gt;</v>
      </c>
      <c r="H38" s="32" t="str">
        <f t="shared" si="0"/>
        <v>&lt;td&gt;0819-08024651&lt;/td&gt;</v>
      </c>
      <c r="I38" s="32" t="str">
        <f t="shared" si="5"/>
        <v>&lt;td align="center"&gt;&lt;/td&gt;&lt;/tr&gt;</v>
      </c>
      <c r="K38" s="32" t="str">
        <f t="shared" si="6"/>
        <v>&lt;tr&gt;&lt;td&gt;Udin&lt;/td&gt;&lt;td&gt;0819-08024651&lt;/td&gt;&lt;td align="center"&gt;&lt;/td&gt;&lt;/tr&gt;</v>
      </c>
    </row>
    <row r="39" spans="2:11" x14ac:dyDescent="0.65">
      <c r="B39" s="128">
        <v>36</v>
      </c>
      <c r="C39" s="129" t="s">
        <v>1641</v>
      </c>
      <c r="D39" s="130" t="s">
        <v>1669</v>
      </c>
      <c r="E39" s="127" t="s">
        <v>1713</v>
      </c>
      <c r="G39" s="32" t="str">
        <f t="shared" si="4"/>
        <v>&lt;tr&gt;&lt;td&gt;Wawan&lt;/td&gt;</v>
      </c>
      <c r="H39" s="32" t="str">
        <f t="shared" si="0"/>
        <v>&lt;td&gt;021-97975911&lt;/td&gt;</v>
      </c>
      <c r="I39" s="32" t="str">
        <f t="shared" si="5"/>
        <v>&lt;td align="center"&gt;AC &amp; WM&lt;/td&gt;&lt;/tr&gt;</v>
      </c>
      <c r="K39" s="32" t="str">
        <f t="shared" si="6"/>
        <v>&lt;tr&gt;&lt;td&gt;Wawan&lt;/td&gt;&lt;td&gt;021-97975911&lt;/td&gt;&lt;td align="center"&gt;AC &amp; WM&lt;/td&gt;&lt;/tr&gt;</v>
      </c>
    </row>
  </sheetData>
  <sortState ref="C5:E39">
    <sortCondition ref="C5:C3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showGridLines="0" topLeftCell="F26" workbookViewId="0">
      <selection activeCell="K4" sqref="F1:K1048576"/>
    </sheetView>
  </sheetViews>
  <sheetFormatPr defaultRowHeight="23.25" x14ac:dyDescent="0.65"/>
  <cols>
    <col min="1" max="1" width="1.5703125" style="70" customWidth="1"/>
    <col min="2" max="2" width="4.42578125" style="70" customWidth="1"/>
    <col min="3" max="3" width="23.85546875" style="70" customWidth="1"/>
    <col min="4" max="4" width="46.42578125" style="70" customWidth="1"/>
    <col min="5" max="5" width="23.28515625" style="70" bestFit="1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70"/>
  </cols>
  <sheetData>
    <row r="1" spans="2:11" x14ac:dyDescent="0.65">
      <c r="B1" s="263" t="s">
        <v>1728</v>
      </c>
      <c r="C1" s="263"/>
      <c r="D1" s="263"/>
      <c r="I1" s="32" t="s">
        <v>1523</v>
      </c>
    </row>
    <row r="2" spans="2:11" x14ac:dyDescent="0.65">
      <c r="B2" s="71"/>
      <c r="C2" s="71"/>
      <c r="D2" s="71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ht="15.95" customHeight="1" x14ac:dyDescent="0.65">
      <c r="B3" s="136" t="s">
        <v>0</v>
      </c>
      <c r="C3" s="137" t="s">
        <v>1365</v>
      </c>
      <c r="D3" s="138" t="s">
        <v>1</v>
      </c>
      <c r="E3" s="138"/>
    </row>
    <row r="4" spans="2:11" ht="19.5" customHeight="1" x14ac:dyDescent="0.65">
      <c r="B4" s="139">
        <v>1</v>
      </c>
      <c r="C4" s="140" t="s">
        <v>1760</v>
      </c>
      <c r="D4" s="75" t="s">
        <v>1759</v>
      </c>
      <c r="E4" s="146" t="s">
        <v>1761</v>
      </c>
      <c r="G4" s="32" t="str">
        <f>$F$2&amp;$G$2&amp;C4&amp;$H$2</f>
        <v>&lt;tr&gt;&lt;td&gt;Bachtiar&lt;/td&gt;</v>
      </c>
      <c r="H4" s="32" t="str">
        <f>$G$2&amp;D4&amp;$H$2</f>
        <v>&lt;td&gt;0852-16055195&lt;/td&gt;</v>
      </c>
      <c r="I4" s="32" t="str">
        <f>$I$1&amp;E4&amp;$H$2&amp;$I$2</f>
        <v>&lt;td align="center"&gt;owner&lt;/td&gt;&lt;/tr&gt;</v>
      </c>
      <c r="K4" s="32" t="str">
        <f>G4&amp;H4&amp;I4</f>
        <v>&lt;tr&gt;&lt;td&gt;Bachtiar&lt;/td&gt;&lt;td&gt;0852-16055195&lt;/td&gt;&lt;td align="center"&gt;owner&lt;/td&gt;&lt;/tr&gt;</v>
      </c>
    </row>
    <row r="5" spans="2:11" ht="19.5" customHeight="1" x14ac:dyDescent="0.65">
      <c r="B5" s="141">
        <v>2</v>
      </c>
      <c r="C5" s="142" t="s">
        <v>1783</v>
      </c>
      <c r="D5" s="78" t="s">
        <v>13</v>
      </c>
      <c r="E5" s="147" t="s">
        <v>11</v>
      </c>
      <c r="G5" s="32" t="str">
        <f>$F$2&amp;$G$2&amp;C5&amp;$H$2</f>
        <v>&lt;tr&gt;&lt;td&gt;Kantor Pesanggrahan&lt;/td&gt;</v>
      </c>
      <c r="H5" s="32" t="str">
        <f>$G$2&amp;D5&amp;$H$2</f>
        <v>&lt;td&gt;021-73888927&lt;br&gt;0851-00095159&lt;/td&gt;</v>
      </c>
      <c r="I5" s="32" t="str">
        <f>$I$1&amp;E5&amp;$H$2&amp;$I$2</f>
        <v>&lt;td align="center"&gt;Pesanggrahan&lt;/td&gt;&lt;/tr&gt;</v>
      </c>
      <c r="K5" s="32" t="str">
        <f>G5&amp;H5&amp;I5</f>
        <v>&lt;tr&gt;&lt;td&gt;Kantor Pesanggrahan&lt;/td&gt;&lt;td&gt;021-73888927&lt;br&gt;0851-00095159&lt;/td&gt;&lt;td align="center"&gt;Pesanggrahan&lt;/td&gt;&lt;/tr&gt;</v>
      </c>
    </row>
    <row r="6" spans="2:11" ht="19.5" customHeight="1" x14ac:dyDescent="0.65">
      <c r="B6" s="139">
        <v>3</v>
      </c>
      <c r="C6" s="144" t="s">
        <v>1784</v>
      </c>
      <c r="D6" s="75" t="s">
        <v>1790</v>
      </c>
      <c r="E6" s="146" t="s">
        <v>1762</v>
      </c>
      <c r="G6" s="32" t="str">
        <f>$F$2&amp;$G$2&amp;C6&amp;$H$2</f>
        <v>&lt;tr&gt;&lt;td&gt;Kantor Tangerang&lt;/td&gt;</v>
      </c>
      <c r="H6" s="32" t="str">
        <f t="shared" ref="H6:H39" si="0">$G$2&amp;D6&amp;$H$2</f>
        <v>&lt;td&gt;021-5987764&lt;br&gt;0852-13433992 &lt;/td&gt;</v>
      </c>
      <c r="I6" s="32" t="str">
        <f t="shared" ref="I6:I39" si="1">$I$1&amp;E6&amp;$H$2&amp;$I$2</f>
        <v>&lt;td align="center"&gt;TGR&lt;/td&gt;&lt;/tr&gt;</v>
      </c>
      <c r="K6" s="32" t="str">
        <f>G6&amp;H6&amp;I6</f>
        <v>&lt;tr&gt;&lt;td&gt;Kantor Tangerang&lt;/td&gt;&lt;td&gt;021-5987764&lt;br&gt;0852-13433992 &lt;/td&gt;&lt;td align="center"&gt;TGR&lt;/td&gt;&lt;/tr&gt;</v>
      </c>
    </row>
    <row r="7" spans="2:11" ht="19.5" customHeight="1" x14ac:dyDescent="0.65">
      <c r="B7" s="141">
        <v>4</v>
      </c>
      <c r="C7" s="145" t="s">
        <v>1763</v>
      </c>
      <c r="D7" s="143"/>
      <c r="E7" s="147" t="s">
        <v>1797</v>
      </c>
      <c r="G7" s="32" t="str">
        <f t="shared" ref="G7:G39" si="2">$F$2&amp;$G$2&amp;C7&amp;$H$2</f>
        <v>&lt;tr&gt;&lt;td&gt;Ika&lt;/td&gt;</v>
      </c>
      <c r="H7" s="32" t="str">
        <f t="shared" si="0"/>
        <v>&lt;td&gt;&lt;/td&gt;</v>
      </c>
      <c r="I7" s="32" t="str">
        <f t="shared" si="1"/>
        <v>&lt;td align="center"&gt;resepsionis Pesanggrahan&lt;/td&gt;&lt;/tr&gt;</v>
      </c>
      <c r="J7" s="37"/>
      <c r="K7" s="32" t="str">
        <f t="shared" ref="K7:K39" si="3">G7&amp;H7&amp;I7</f>
        <v>&lt;tr&gt;&lt;td&gt;Ika&lt;/td&gt;&lt;td&gt;&lt;/td&gt;&lt;td align="center"&gt;resepsionis Pesanggrahan&lt;/td&gt;&lt;/tr&gt;</v>
      </c>
    </row>
    <row r="8" spans="2:11" ht="19.5" customHeight="1" x14ac:dyDescent="0.65">
      <c r="B8" s="139">
        <v>5</v>
      </c>
      <c r="C8" s="145" t="s">
        <v>1772</v>
      </c>
      <c r="D8" s="78" t="s">
        <v>1733</v>
      </c>
      <c r="E8" s="147" t="s">
        <v>1773</v>
      </c>
      <c r="G8" s="32" t="str">
        <f t="shared" si="2"/>
        <v>&lt;tr&gt;&lt;td&gt;Amel&lt;/td&gt;</v>
      </c>
      <c r="H8" s="32" t="str">
        <f t="shared" si="0"/>
        <v>&lt;td&gt;0812-86089453&lt;/td&gt;</v>
      </c>
      <c r="I8" s="32" t="str">
        <f t="shared" si="1"/>
        <v>&lt;td align="center"&gt;resepsionis TGR&lt;/td&gt;&lt;/tr&gt;</v>
      </c>
      <c r="K8" s="32" t="str">
        <f t="shared" si="3"/>
        <v>&lt;tr&gt;&lt;td&gt;Amel&lt;/td&gt;&lt;td&gt;0812-86089453&lt;/td&gt;&lt;td align="center"&gt;resepsionis TGR&lt;/td&gt;&lt;/tr&gt;</v>
      </c>
    </row>
    <row r="9" spans="2:11" ht="19.5" customHeight="1" x14ac:dyDescent="0.65">
      <c r="B9" s="141">
        <v>6</v>
      </c>
      <c r="C9" s="145" t="s">
        <v>1765</v>
      </c>
      <c r="D9" s="78" t="s">
        <v>1791</v>
      </c>
      <c r="E9" s="147" t="s">
        <v>11</v>
      </c>
      <c r="G9" s="32" t="str">
        <f t="shared" si="2"/>
        <v>&lt;tr&gt;&lt;td&gt;Adi&lt;/td&gt;</v>
      </c>
      <c r="H9" s="32" t="str">
        <f t="shared" si="0"/>
        <v>&lt;td&gt;0856-93722085&lt;br&gt;087885456304&lt;/td&gt;</v>
      </c>
      <c r="I9" s="32" t="str">
        <f t="shared" si="1"/>
        <v>&lt;td align="center"&gt;Pesanggrahan&lt;/td&gt;&lt;/tr&gt;</v>
      </c>
      <c r="K9" s="32" t="str">
        <f t="shared" si="3"/>
        <v>&lt;tr&gt;&lt;td&gt;Adi&lt;/td&gt;&lt;td&gt;0856-93722085&lt;br&gt;087885456304&lt;/td&gt;&lt;td align="center"&gt;Pesanggrahan&lt;/td&gt;&lt;/tr&gt;</v>
      </c>
    </row>
    <row r="10" spans="2:11" ht="19.5" customHeight="1" x14ac:dyDescent="0.65">
      <c r="B10" s="139">
        <v>7</v>
      </c>
      <c r="C10" s="140" t="s">
        <v>1740</v>
      </c>
      <c r="D10" s="75" t="s">
        <v>1741</v>
      </c>
      <c r="E10" s="146" t="s">
        <v>17</v>
      </c>
      <c r="G10" s="32" t="str">
        <f t="shared" si="2"/>
        <v>&lt;tr&gt;&lt;td&gt;Ahmad&lt;/td&gt;</v>
      </c>
      <c r="H10" s="32" t="str">
        <f t="shared" si="0"/>
        <v>&lt;td&gt;0838-13333720&lt;/td&gt;</v>
      </c>
      <c r="I10" s="32" t="str">
        <f t="shared" si="1"/>
        <v>&lt;td align="center"&gt;&lt;/td&gt;&lt;/tr&gt;</v>
      </c>
      <c r="K10" s="32" t="str">
        <f t="shared" si="3"/>
        <v>&lt;tr&gt;&lt;td&gt;Ahmad&lt;/td&gt;&lt;td&gt;0838-13333720&lt;/td&gt;&lt;td align="center"&gt;&lt;/td&gt;&lt;/tr&gt;</v>
      </c>
    </row>
    <row r="11" spans="2:11" ht="19.5" customHeight="1" x14ac:dyDescent="0.65">
      <c r="B11" s="141">
        <v>8</v>
      </c>
      <c r="C11" s="140" t="s">
        <v>1777</v>
      </c>
      <c r="D11" s="75" t="s">
        <v>1788</v>
      </c>
      <c r="E11" s="146" t="s">
        <v>18</v>
      </c>
      <c r="G11" s="32" t="str">
        <f t="shared" si="2"/>
        <v>&lt;tr&gt;&lt;td&gt;Amin&lt;/td&gt;</v>
      </c>
      <c r="H11" s="32" t="str">
        <f t="shared" si="0"/>
        <v>&lt;td&gt;0877-71175070&lt;/td&gt;</v>
      </c>
      <c r="I11" s="32" t="str">
        <f t="shared" si="1"/>
        <v>&lt;td align="center"&gt;Tangerang&lt;/td&gt;&lt;/tr&gt;</v>
      </c>
      <c r="K11" s="32" t="str">
        <f t="shared" si="3"/>
        <v>&lt;tr&gt;&lt;td&gt;Amin&lt;/td&gt;&lt;td&gt;0877-71175070&lt;/td&gt;&lt;td align="center"&gt;Tangerang&lt;/td&gt;&lt;/tr&gt;</v>
      </c>
    </row>
    <row r="12" spans="2:11" ht="19.5" customHeight="1" x14ac:dyDescent="0.65">
      <c r="B12" s="139">
        <v>9</v>
      </c>
      <c r="C12" s="145" t="s">
        <v>1640</v>
      </c>
      <c r="D12" s="78" t="s">
        <v>1755</v>
      </c>
      <c r="E12" s="147" t="s">
        <v>18</v>
      </c>
      <c r="G12" s="32" t="str">
        <f t="shared" si="2"/>
        <v>&lt;tr&gt;&lt;td&gt;Andi&lt;/td&gt;</v>
      </c>
      <c r="H12" s="32" t="str">
        <f t="shared" si="0"/>
        <v>&lt;td&gt;0878-1099-4310&lt;/td&gt;</v>
      </c>
      <c r="I12" s="32" t="str">
        <f t="shared" si="1"/>
        <v>&lt;td align="center"&gt;Tangerang&lt;/td&gt;&lt;/tr&gt;</v>
      </c>
      <c r="K12" s="32" t="str">
        <f t="shared" si="3"/>
        <v>&lt;tr&gt;&lt;td&gt;Andi&lt;/td&gt;&lt;td&gt;0878-1099-4310&lt;/td&gt;&lt;td align="center"&gt;Tangerang&lt;/td&gt;&lt;/tr&gt;</v>
      </c>
    </row>
    <row r="13" spans="2:11" ht="19.5" customHeight="1" x14ac:dyDescent="0.65">
      <c r="B13" s="141">
        <v>10</v>
      </c>
      <c r="C13" s="145" t="s">
        <v>1436</v>
      </c>
      <c r="D13" s="78" t="s">
        <v>1748</v>
      </c>
      <c r="E13" s="147" t="s">
        <v>17</v>
      </c>
      <c r="G13" s="32" t="str">
        <f t="shared" si="2"/>
        <v>&lt;tr&gt;&lt;td&gt;Anto&lt;/td&gt;</v>
      </c>
      <c r="H13" s="32" t="str">
        <f t="shared" si="0"/>
        <v>&lt;td&gt;0812-88510779&lt;/td&gt;</v>
      </c>
      <c r="I13" s="32" t="str">
        <f t="shared" si="1"/>
        <v>&lt;td align="center"&gt;&lt;/td&gt;&lt;/tr&gt;</v>
      </c>
      <c r="K13" s="32" t="str">
        <f t="shared" si="3"/>
        <v>&lt;tr&gt;&lt;td&gt;Anto&lt;/td&gt;&lt;td&gt;0812-88510779&lt;/td&gt;&lt;td align="center"&gt;&lt;/td&gt;&lt;/tr&gt;</v>
      </c>
    </row>
    <row r="14" spans="2:11" ht="19.5" customHeight="1" x14ac:dyDescent="0.65">
      <c r="B14" s="139">
        <v>11</v>
      </c>
      <c r="C14" s="140" t="s">
        <v>1436</v>
      </c>
      <c r="D14" s="75" t="s">
        <v>1786</v>
      </c>
      <c r="E14" s="146" t="s">
        <v>18</v>
      </c>
      <c r="G14" s="32" t="str">
        <f t="shared" si="2"/>
        <v>&lt;tr&gt;&lt;td&gt;Anto&lt;/td&gt;</v>
      </c>
      <c r="H14" s="32" t="str">
        <f t="shared" si="0"/>
        <v>&lt;td&gt;0878-89565766&lt;/td&gt;</v>
      </c>
      <c r="I14" s="32" t="str">
        <f t="shared" si="1"/>
        <v>&lt;td align="center"&gt;Tangerang&lt;/td&gt;&lt;/tr&gt;</v>
      </c>
      <c r="K14" s="32" t="str">
        <f t="shared" si="3"/>
        <v>&lt;tr&gt;&lt;td&gt;Anto&lt;/td&gt;&lt;td&gt;0878-89565766&lt;/td&gt;&lt;td align="center"&gt;Tangerang&lt;/td&gt;&lt;/tr&gt;</v>
      </c>
    </row>
    <row r="15" spans="2:11" ht="19.5" customHeight="1" x14ac:dyDescent="0.65">
      <c r="B15" s="141">
        <v>12</v>
      </c>
      <c r="C15" s="145" t="s">
        <v>1374</v>
      </c>
      <c r="D15" s="78" t="s">
        <v>1747</v>
      </c>
      <c r="E15" s="147" t="s">
        <v>17</v>
      </c>
      <c r="G15" s="32" t="str">
        <f t="shared" si="2"/>
        <v>&lt;tr&gt;&lt;td&gt;Ari&lt;/td&gt;</v>
      </c>
      <c r="H15" s="32" t="str">
        <f t="shared" si="0"/>
        <v>&lt;td&gt;0822-8286-4742&lt;/td&gt;</v>
      </c>
      <c r="I15" s="32" t="str">
        <f t="shared" si="1"/>
        <v>&lt;td align="center"&gt;&lt;/td&gt;&lt;/tr&gt;</v>
      </c>
      <c r="K15" s="32" t="str">
        <f t="shared" si="3"/>
        <v>&lt;tr&gt;&lt;td&gt;Ari&lt;/td&gt;&lt;td&gt;0822-8286-4742&lt;/td&gt;&lt;td align="center"&gt;&lt;/td&gt;&lt;/tr&gt;</v>
      </c>
    </row>
    <row r="16" spans="2:11" ht="19.5" customHeight="1" x14ac:dyDescent="0.65">
      <c r="B16" s="139">
        <v>13</v>
      </c>
      <c r="C16" s="140" t="s">
        <v>1781</v>
      </c>
      <c r="D16" s="75" t="s">
        <v>1757</v>
      </c>
      <c r="E16" s="146" t="s">
        <v>18</v>
      </c>
      <c r="G16" s="32" t="str">
        <f t="shared" si="2"/>
        <v>&lt;tr&gt;&lt;td&gt;Arwan&lt;/td&gt;</v>
      </c>
      <c r="H16" s="32" t="str">
        <f t="shared" si="0"/>
        <v>&lt;td&gt;0822-28411880&lt;/td&gt;</v>
      </c>
      <c r="I16" s="32" t="str">
        <f t="shared" si="1"/>
        <v>&lt;td align="center"&gt;Tangerang&lt;/td&gt;&lt;/tr&gt;</v>
      </c>
      <c r="K16" s="32" t="str">
        <f t="shared" si="3"/>
        <v>&lt;tr&gt;&lt;td&gt;Arwan&lt;/td&gt;&lt;td&gt;0822-28411880&lt;/td&gt;&lt;td align="center"&gt;Tangerang&lt;/td&gt;&lt;/tr&gt;</v>
      </c>
    </row>
    <row r="17" spans="2:11" ht="19.5" customHeight="1" x14ac:dyDescent="0.65">
      <c r="B17" s="141">
        <v>14</v>
      </c>
      <c r="C17" s="140" t="s">
        <v>1768</v>
      </c>
      <c r="D17" s="75" t="s">
        <v>1792</v>
      </c>
      <c r="E17" s="146" t="s">
        <v>18</v>
      </c>
      <c r="F17" s="38"/>
      <c r="G17" s="32" t="str">
        <f t="shared" si="2"/>
        <v>&lt;tr&gt;&lt;td&gt;Bayu&lt;/td&gt;</v>
      </c>
      <c r="H17" s="32" t="str">
        <f t="shared" si="0"/>
        <v>&lt;td&gt;0838-98774774&lt;br&gt;0896-01383047&lt;/td&gt;</v>
      </c>
      <c r="I17" s="32" t="str">
        <f t="shared" si="1"/>
        <v>&lt;td align="center"&gt;Tangerang&lt;/td&gt;&lt;/tr&gt;</v>
      </c>
      <c r="K17" s="32" t="str">
        <f t="shared" si="3"/>
        <v>&lt;tr&gt;&lt;td&gt;Bayu&lt;/td&gt;&lt;td&gt;0838-98774774&lt;br&gt;0896-01383047&lt;/td&gt;&lt;td align="center"&gt;Tangerang&lt;/td&gt;&lt;/tr&gt;</v>
      </c>
    </row>
    <row r="18" spans="2:11" ht="19.5" customHeight="1" x14ac:dyDescent="0.65">
      <c r="B18" s="139">
        <v>15</v>
      </c>
      <c r="C18" s="140" t="s">
        <v>1766</v>
      </c>
      <c r="D18" s="75" t="s">
        <v>1730</v>
      </c>
      <c r="E18" s="146" t="s">
        <v>11</v>
      </c>
      <c r="G18" s="32" t="str">
        <f t="shared" si="2"/>
        <v>&lt;tr&gt;&lt;td&gt;Budi&lt;/td&gt;</v>
      </c>
      <c r="H18" s="32" t="str">
        <f t="shared" si="0"/>
        <v>&lt;td&gt;0819-32143396&lt;/td&gt;</v>
      </c>
      <c r="I18" s="32" t="str">
        <f t="shared" si="1"/>
        <v>&lt;td align="center"&gt;Pesanggrahan&lt;/td&gt;&lt;/tr&gt;</v>
      </c>
      <c r="K18" s="32" t="str">
        <f t="shared" si="3"/>
        <v>&lt;tr&gt;&lt;td&gt;Budi&lt;/td&gt;&lt;td&gt;0819-32143396&lt;/td&gt;&lt;td align="center"&gt;Pesanggrahan&lt;/td&gt;&lt;/tr&gt;</v>
      </c>
    </row>
    <row r="19" spans="2:11" ht="19.5" customHeight="1" x14ac:dyDescent="0.65">
      <c r="B19" s="141">
        <v>16</v>
      </c>
      <c r="C19" s="145" t="s">
        <v>1775</v>
      </c>
      <c r="D19" s="78" t="s">
        <v>1735</v>
      </c>
      <c r="E19" s="147" t="s">
        <v>18</v>
      </c>
      <c r="G19" s="32" t="str">
        <f t="shared" si="2"/>
        <v>&lt;tr&gt;&lt;td&gt;Budi Pramono&lt;/td&gt;</v>
      </c>
      <c r="H19" s="32" t="str">
        <f t="shared" si="0"/>
        <v>&lt;td&gt;0812-83332103&lt;/td&gt;</v>
      </c>
      <c r="I19" s="32" t="str">
        <f t="shared" si="1"/>
        <v>&lt;td align="center"&gt;Tangerang&lt;/td&gt;&lt;/tr&gt;</v>
      </c>
      <c r="K19" s="32" t="str">
        <f t="shared" si="3"/>
        <v>&lt;tr&gt;&lt;td&gt;Budi Pramono&lt;/td&gt;&lt;td&gt;0812-83332103&lt;/td&gt;&lt;td align="center"&gt;Tangerang&lt;/td&gt;&lt;/tr&gt;</v>
      </c>
    </row>
    <row r="20" spans="2:11" ht="19.5" customHeight="1" x14ac:dyDescent="0.65">
      <c r="B20" s="139">
        <v>17</v>
      </c>
      <c r="C20" s="140" t="s">
        <v>1440</v>
      </c>
      <c r="D20" s="75" t="s">
        <v>1758</v>
      </c>
      <c r="E20" s="146" t="s">
        <v>17</v>
      </c>
      <c r="G20" s="32" t="str">
        <f t="shared" si="2"/>
        <v>&lt;tr&gt;&lt;td&gt;Darsono&lt;/td&gt;</v>
      </c>
      <c r="H20" s="32" t="str">
        <f t="shared" si="0"/>
        <v>&lt;td&gt;0821-12267525&lt;/td&gt;</v>
      </c>
      <c r="I20" s="32" t="str">
        <f t="shared" si="1"/>
        <v>&lt;td align="center"&gt;&lt;/td&gt;&lt;/tr&gt;</v>
      </c>
      <c r="K20" s="32" t="str">
        <f t="shared" si="3"/>
        <v>&lt;tr&gt;&lt;td&gt;Darsono&lt;/td&gt;&lt;td&gt;0821-12267525&lt;/td&gt;&lt;td align="center"&gt;&lt;/td&gt;&lt;/tr&gt;</v>
      </c>
    </row>
    <row r="21" spans="2:11" ht="19.5" customHeight="1" x14ac:dyDescent="0.65">
      <c r="B21" s="141">
        <v>18</v>
      </c>
      <c r="C21" s="140" t="s">
        <v>1779</v>
      </c>
      <c r="D21" s="75" t="s">
        <v>1787</v>
      </c>
      <c r="E21" s="146" t="s">
        <v>11</v>
      </c>
      <c r="G21" s="32" t="str">
        <f t="shared" si="2"/>
        <v>&lt;tr&gt;&lt;td&gt;Daryadi&lt;/td&gt;</v>
      </c>
      <c r="H21" s="32" t="str">
        <f t="shared" si="0"/>
        <v>&lt;td&gt;0856-93722085&lt;/td&gt;</v>
      </c>
      <c r="I21" s="32" t="str">
        <f t="shared" si="1"/>
        <v>&lt;td align="center"&gt;Pesanggrahan&lt;/td&gt;&lt;/tr&gt;</v>
      </c>
      <c r="K21" s="32" t="str">
        <f t="shared" si="3"/>
        <v>&lt;tr&gt;&lt;td&gt;Daryadi&lt;/td&gt;&lt;td&gt;0856-93722085&lt;/td&gt;&lt;td align="center"&gt;Pesanggrahan&lt;/td&gt;&lt;/tr&gt;</v>
      </c>
    </row>
    <row r="22" spans="2:11" ht="19.5" customHeight="1" x14ac:dyDescent="0.65">
      <c r="B22" s="139">
        <v>19</v>
      </c>
      <c r="C22" s="140" t="s">
        <v>1774</v>
      </c>
      <c r="D22" s="75" t="s">
        <v>1734</v>
      </c>
      <c r="E22" s="146" t="s">
        <v>18</v>
      </c>
      <c r="G22" s="32" t="str">
        <f t="shared" si="2"/>
        <v>&lt;tr&gt;&lt;td&gt;Dian&lt;/td&gt;</v>
      </c>
      <c r="H22" s="32" t="str">
        <f t="shared" si="0"/>
        <v>&lt;td&gt;0838-06706175&lt;/td&gt;</v>
      </c>
      <c r="I22" s="32" t="str">
        <f t="shared" si="1"/>
        <v>&lt;td align="center"&gt;Tangerang&lt;/td&gt;&lt;/tr&gt;</v>
      </c>
      <c r="K22" s="32" t="str">
        <f t="shared" si="3"/>
        <v>&lt;tr&gt;&lt;td&gt;Dian&lt;/td&gt;&lt;td&gt;0838-06706175&lt;/td&gt;&lt;td align="center"&gt;Tangerang&lt;/td&gt;&lt;/tr&gt;</v>
      </c>
    </row>
    <row r="23" spans="2:11" ht="19.5" customHeight="1" x14ac:dyDescent="0.65">
      <c r="B23" s="141">
        <v>20</v>
      </c>
      <c r="C23" s="140" t="s">
        <v>1771</v>
      </c>
      <c r="D23" s="75" t="s">
        <v>1793</v>
      </c>
      <c r="E23" s="146" t="s">
        <v>18</v>
      </c>
      <c r="G23" s="32" t="str">
        <f t="shared" si="2"/>
        <v>&lt;tr&gt;&lt;td&gt;Doli&lt;/td&gt;</v>
      </c>
      <c r="H23" s="32" t="str">
        <f t="shared" si="0"/>
        <v>&lt;td&gt;0838-13333720&lt;br&gt;0838-79191441&lt;/td&gt;</v>
      </c>
      <c r="I23" s="32" t="str">
        <f t="shared" si="1"/>
        <v>&lt;td align="center"&gt;Tangerang&lt;/td&gt;&lt;/tr&gt;</v>
      </c>
      <c r="K23" s="32" t="str">
        <f t="shared" si="3"/>
        <v>&lt;tr&gt;&lt;td&gt;Doli&lt;/td&gt;&lt;td&gt;0838-13333720&lt;br&gt;0838-79191441&lt;/td&gt;&lt;td align="center"&gt;Tangerang&lt;/td&gt;&lt;/tr&gt;</v>
      </c>
    </row>
    <row r="24" spans="2:11" ht="19.5" customHeight="1" x14ac:dyDescent="0.65">
      <c r="B24" s="139">
        <v>21</v>
      </c>
      <c r="C24" s="145" t="s">
        <v>1528</v>
      </c>
      <c r="D24" s="78" t="s">
        <v>1794</v>
      </c>
      <c r="E24" s="147" t="s">
        <v>17</v>
      </c>
      <c r="G24" s="32" t="str">
        <f t="shared" si="2"/>
        <v>&lt;tr&gt;&lt;td&gt;Edi&lt;/td&gt;</v>
      </c>
      <c r="H24" s="32" t="str">
        <f t="shared" si="0"/>
        <v>&lt;td&gt;0897-7744413&lt;br&gt;0812-87981928&lt;/td&gt;</v>
      </c>
      <c r="I24" s="32" t="str">
        <f t="shared" si="1"/>
        <v>&lt;td align="center"&gt;&lt;/td&gt;&lt;/tr&gt;</v>
      </c>
      <c r="K24" s="32" t="str">
        <f t="shared" si="3"/>
        <v>&lt;tr&gt;&lt;td&gt;Edi&lt;/td&gt;&lt;td&gt;0897-7744413&lt;br&gt;0812-87981928&lt;/td&gt;&lt;td align="center"&gt;&lt;/td&gt;&lt;/tr&gt;</v>
      </c>
    </row>
    <row r="25" spans="2:11" ht="19.5" customHeight="1" x14ac:dyDescent="0.65">
      <c r="B25" s="141">
        <v>22</v>
      </c>
      <c r="C25" s="140" t="s">
        <v>1738</v>
      </c>
      <c r="D25" s="75" t="s">
        <v>1739</v>
      </c>
      <c r="E25" s="146" t="s">
        <v>17</v>
      </c>
      <c r="G25" s="32" t="str">
        <f t="shared" si="2"/>
        <v>&lt;tr&gt;&lt;td&gt;Edwin&lt;/td&gt;</v>
      </c>
      <c r="H25" s="32" t="str">
        <f t="shared" si="0"/>
        <v>&lt;td&gt;0896-78763027&lt;/td&gt;</v>
      </c>
      <c r="I25" s="32" t="str">
        <f t="shared" si="1"/>
        <v>&lt;td align="center"&gt;&lt;/td&gt;&lt;/tr&gt;</v>
      </c>
      <c r="K25" s="32" t="str">
        <f t="shared" si="3"/>
        <v>&lt;tr&gt;&lt;td&gt;Edwin&lt;/td&gt;&lt;td&gt;0896-78763027&lt;/td&gt;&lt;td align="center"&gt;&lt;/td&gt;&lt;/tr&gt;</v>
      </c>
    </row>
    <row r="26" spans="2:11" ht="19.5" customHeight="1" x14ac:dyDescent="0.65">
      <c r="B26" s="139">
        <v>23</v>
      </c>
      <c r="C26" s="145" t="s">
        <v>1770</v>
      </c>
      <c r="D26" s="78" t="s">
        <v>1782</v>
      </c>
      <c r="E26" s="147" t="s">
        <v>18</v>
      </c>
      <c r="G26" s="32" t="str">
        <f t="shared" si="2"/>
        <v>&lt;tr&gt;&lt;td&gt;Hadi&lt;/td&gt;</v>
      </c>
      <c r="H26" s="32" t="str">
        <f t="shared" si="0"/>
        <v>&lt;td&gt;0823-12285112&lt;/td&gt;</v>
      </c>
      <c r="I26" s="32" t="str">
        <f t="shared" si="1"/>
        <v>&lt;td align="center"&gt;Tangerang&lt;/td&gt;&lt;/tr&gt;</v>
      </c>
      <c r="K26" s="32" t="str">
        <f t="shared" si="3"/>
        <v>&lt;tr&gt;&lt;td&gt;Hadi&lt;/td&gt;&lt;td&gt;0823-12285112&lt;/td&gt;&lt;td align="center"&gt;Tangerang&lt;/td&gt;&lt;/tr&gt;</v>
      </c>
    </row>
    <row r="27" spans="2:11" ht="19.5" customHeight="1" x14ac:dyDescent="0.65">
      <c r="B27" s="141">
        <v>24</v>
      </c>
      <c r="C27" s="145" t="s">
        <v>1753</v>
      </c>
      <c r="D27" s="78" t="s">
        <v>1754</v>
      </c>
      <c r="E27" s="147" t="s">
        <v>17</v>
      </c>
      <c r="G27" s="32" t="str">
        <f t="shared" si="2"/>
        <v>&lt;tr&gt;&lt;td&gt;Hasan&lt;/td&gt;</v>
      </c>
      <c r="H27" s="32" t="str">
        <f t="shared" si="0"/>
        <v>&lt;td&gt;0877-39812909&lt;/td&gt;</v>
      </c>
      <c r="I27" s="32" t="str">
        <f t="shared" si="1"/>
        <v>&lt;td align="center"&gt;&lt;/td&gt;&lt;/tr&gt;</v>
      </c>
      <c r="K27" s="32" t="str">
        <f t="shared" si="3"/>
        <v>&lt;tr&gt;&lt;td&gt;Hasan&lt;/td&gt;&lt;td&gt;0877-39812909&lt;/td&gt;&lt;td align="center"&gt;&lt;/td&gt;&lt;/tr&gt;</v>
      </c>
    </row>
    <row r="28" spans="2:11" ht="19.5" customHeight="1" x14ac:dyDescent="0.65">
      <c r="B28" s="139">
        <v>25</v>
      </c>
      <c r="C28" s="145" t="s">
        <v>1769</v>
      </c>
      <c r="D28" s="143"/>
      <c r="E28" s="147" t="s">
        <v>18</v>
      </c>
      <c r="G28" s="32" t="str">
        <f t="shared" si="2"/>
        <v>&lt;tr&gt;&lt;td&gt;Herman&lt;/td&gt;</v>
      </c>
      <c r="H28" s="32" t="str">
        <f t="shared" si="0"/>
        <v>&lt;td&gt;&lt;/td&gt;</v>
      </c>
      <c r="I28" s="32" t="str">
        <f t="shared" si="1"/>
        <v>&lt;td align="center"&gt;Tangerang&lt;/td&gt;&lt;/tr&gt;</v>
      </c>
      <c r="K28" s="32" t="str">
        <f t="shared" si="3"/>
        <v>&lt;tr&gt;&lt;td&gt;Herman&lt;/td&gt;&lt;td&gt;&lt;/td&gt;&lt;td align="center"&gt;Tangerang&lt;/td&gt;&lt;/tr&gt;</v>
      </c>
    </row>
    <row r="29" spans="2:11" ht="19.5" customHeight="1" x14ac:dyDescent="0.65">
      <c r="B29" s="141">
        <v>26</v>
      </c>
      <c r="C29" s="140" t="s">
        <v>1749</v>
      </c>
      <c r="D29" s="75" t="s">
        <v>1795</v>
      </c>
      <c r="E29" s="146" t="s">
        <v>17</v>
      </c>
      <c r="G29" s="32" t="str">
        <f t="shared" si="2"/>
        <v>&lt;tr&gt;&lt;td&gt;Jamani&lt;/td&gt;</v>
      </c>
      <c r="H29" s="32" t="str">
        <f t="shared" si="0"/>
        <v>&lt;td&gt;0899-0362281&lt;br&gt;0857-72154330&lt;/td&gt;</v>
      </c>
      <c r="I29" s="32" t="str">
        <f t="shared" si="1"/>
        <v>&lt;td align="center"&gt;&lt;/td&gt;&lt;/tr&gt;</v>
      </c>
      <c r="K29" s="32" t="str">
        <f t="shared" si="3"/>
        <v>&lt;tr&gt;&lt;td&gt;Jamani&lt;/td&gt;&lt;td&gt;0899-0362281&lt;br&gt;0857-72154330&lt;/td&gt;&lt;td align="center"&gt;&lt;/td&gt;&lt;/tr&gt;</v>
      </c>
    </row>
    <row r="30" spans="2:11" ht="19.5" customHeight="1" x14ac:dyDescent="0.65">
      <c r="B30" s="139">
        <v>27</v>
      </c>
      <c r="C30" s="145" t="s">
        <v>684</v>
      </c>
      <c r="D30" s="78" t="s">
        <v>1737</v>
      </c>
      <c r="E30" s="147" t="s">
        <v>17</v>
      </c>
      <c r="G30" s="32" t="str">
        <f t="shared" si="2"/>
        <v>&lt;tr&gt;&lt;td&gt;Johan&lt;/td&gt;</v>
      </c>
      <c r="H30" s="32" t="str">
        <f t="shared" si="0"/>
        <v>&lt;td&gt;0858-88112493&lt;/td&gt;</v>
      </c>
      <c r="I30" s="32" t="str">
        <f t="shared" si="1"/>
        <v>&lt;td align="center"&gt;&lt;/td&gt;&lt;/tr&gt;</v>
      </c>
      <c r="K30" s="32" t="str">
        <f t="shared" si="3"/>
        <v>&lt;tr&gt;&lt;td&gt;Johan&lt;/td&gt;&lt;td&gt;0858-88112493&lt;/td&gt;&lt;td align="center"&gt;&lt;/td&gt;&lt;/tr&gt;</v>
      </c>
    </row>
    <row r="31" spans="2:11" ht="19.5" customHeight="1" x14ac:dyDescent="0.65">
      <c r="B31" s="141">
        <v>28</v>
      </c>
      <c r="C31" s="140" t="s">
        <v>1744</v>
      </c>
      <c r="D31" s="75" t="s">
        <v>1745</v>
      </c>
      <c r="E31" s="146" t="s">
        <v>17</v>
      </c>
      <c r="G31" s="32" t="str">
        <f t="shared" si="2"/>
        <v>&lt;tr&gt;&lt;td&gt;Joni&lt;/td&gt;</v>
      </c>
      <c r="H31" s="32" t="str">
        <f t="shared" si="0"/>
        <v>&lt;td&gt;08197-963238&lt;/td&gt;</v>
      </c>
      <c r="I31" s="32" t="str">
        <f t="shared" si="1"/>
        <v>&lt;td align="center"&gt;&lt;/td&gt;&lt;/tr&gt;</v>
      </c>
      <c r="K31" s="32" t="str">
        <f t="shared" si="3"/>
        <v>&lt;tr&gt;&lt;td&gt;Joni&lt;/td&gt;&lt;td&gt;08197-963238&lt;/td&gt;&lt;td align="center"&gt;&lt;/td&gt;&lt;/tr&gt;</v>
      </c>
    </row>
    <row r="32" spans="2:11" ht="19.5" customHeight="1" x14ac:dyDescent="0.65">
      <c r="B32" s="139">
        <v>29</v>
      </c>
      <c r="C32" s="145" t="s">
        <v>1780</v>
      </c>
      <c r="D32" s="78" t="s">
        <v>1756</v>
      </c>
      <c r="E32" s="147" t="s">
        <v>11</v>
      </c>
      <c r="G32" s="32" t="str">
        <f t="shared" si="2"/>
        <v>&lt;tr&gt;&lt;td&gt;Kholis&lt;/td&gt;</v>
      </c>
      <c r="H32" s="32" t="str">
        <f t="shared" si="0"/>
        <v>&lt;td&gt;0896-80090761&lt;/td&gt;</v>
      </c>
      <c r="I32" s="32" t="str">
        <f t="shared" si="1"/>
        <v>&lt;td align="center"&gt;Pesanggrahan&lt;/td&gt;&lt;/tr&gt;</v>
      </c>
      <c r="K32" s="32" t="str">
        <f t="shared" si="3"/>
        <v>&lt;tr&gt;&lt;td&gt;Kholis&lt;/td&gt;&lt;td&gt;0896-80090761&lt;/td&gt;&lt;td align="center"&gt;Pesanggrahan&lt;/td&gt;&lt;/tr&gt;</v>
      </c>
    </row>
    <row r="33" spans="2:11" ht="19.5" customHeight="1" x14ac:dyDescent="0.65">
      <c r="B33" s="141">
        <v>30</v>
      </c>
      <c r="C33" s="140" t="s">
        <v>1628</v>
      </c>
      <c r="D33" s="75" t="s">
        <v>1732</v>
      </c>
      <c r="E33" s="146" t="s">
        <v>18</v>
      </c>
      <c r="G33" s="32" t="str">
        <f t="shared" si="2"/>
        <v>&lt;tr&gt;&lt;td&gt;Koko&lt;/td&gt;</v>
      </c>
      <c r="H33" s="32" t="str">
        <f t="shared" si="0"/>
        <v>&lt;td&gt;0877-81262837&lt;/td&gt;</v>
      </c>
      <c r="I33" s="32" t="str">
        <f t="shared" si="1"/>
        <v>&lt;td align="center"&gt;Tangerang&lt;/td&gt;&lt;/tr&gt;</v>
      </c>
      <c r="K33" s="32" t="str">
        <f t="shared" si="3"/>
        <v>&lt;tr&gt;&lt;td&gt;Koko&lt;/td&gt;&lt;td&gt;0877-81262837&lt;/td&gt;&lt;td align="center"&gt;Tangerang&lt;/td&gt;&lt;/tr&gt;</v>
      </c>
    </row>
    <row r="34" spans="2:11" ht="19.5" customHeight="1" x14ac:dyDescent="0.65">
      <c r="B34" s="139">
        <v>31</v>
      </c>
      <c r="C34" s="140" t="s">
        <v>1776</v>
      </c>
      <c r="D34" s="75" t="s">
        <v>1796</v>
      </c>
      <c r="E34" s="146" t="s">
        <v>18</v>
      </c>
      <c r="G34" s="32" t="str">
        <f t="shared" si="2"/>
        <v>&lt;tr&gt;&lt;td&gt;Luki&lt;/td&gt;</v>
      </c>
      <c r="H34" s="32" t="str">
        <f t="shared" si="0"/>
        <v>&lt;td&gt;0852-11851465&lt;br&gt;0858-19946452&lt;/td&gt;</v>
      </c>
      <c r="I34" s="32" t="str">
        <f t="shared" si="1"/>
        <v>&lt;td align="center"&gt;Tangerang&lt;/td&gt;&lt;/tr&gt;</v>
      </c>
      <c r="K34" s="32" t="str">
        <f t="shared" si="3"/>
        <v>&lt;tr&gt;&lt;td&gt;Luki&lt;/td&gt;&lt;td&gt;0852-11851465&lt;br&gt;0858-19946452&lt;/td&gt;&lt;td align="center"&gt;Tangerang&lt;/td&gt;&lt;/tr&gt;</v>
      </c>
    </row>
    <row r="35" spans="2:11" ht="19.5" customHeight="1" x14ac:dyDescent="0.65">
      <c r="B35" s="141">
        <v>32</v>
      </c>
      <c r="C35" s="145" t="s">
        <v>1778</v>
      </c>
      <c r="D35" s="78" t="s">
        <v>1789</v>
      </c>
      <c r="E35" s="147" t="s">
        <v>18</v>
      </c>
      <c r="G35" s="32" t="str">
        <f t="shared" si="2"/>
        <v>&lt;tr&gt;&lt;td&gt;Mijul&lt;/td&gt;</v>
      </c>
      <c r="H35" s="32" t="str">
        <f t="shared" si="0"/>
        <v>&lt;td&gt;0877-71779388&lt;/td&gt;</v>
      </c>
      <c r="I35" s="32" t="str">
        <f t="shared" si="1"/>
        <v>&lt;td align="center"&gt;Tangerang&lt;/td&gt;&lt;/tr&gt;</v>
      </c>
      <c r="K35" s="32" t="str">
        <f t="shared" si="3"/>
        <v>&lt;tr&gt;&lt;td&gt;Mijul&lt;/td&gt;&lt;td&gt;0877-71779388&lt;/td&gt;&lt;td align="center"&gt;Tangerang&lt;/td&gt;&lt;/tr&gt;</v>
      </c>
    </row>
    <row r="36" spans="2:11" ht="18.75" customHeight="1" x14ac:dyDescent="0.65">
      <c r="B36" s="139">
        <v>33</v>
      </c>
      <c r="C36" s="140" t="s">
        <v>1695</v>
      </c>
      <c r="D36" s="75" t="s">
        <v>1736</v>
      </c>
      <c r="E36" s="146" t="s">
        <v>18</v>
      </c>
      <c r="G36" s="32" t="str">
        <f t="shared" si="2"/>
        <v>&lt;tr&gt;&lt;td&gt;Mulyadi&lt;/td&gt;</v>
      </c>
      <c r="H36" s="32" t="str">
        <f t="shared" si="0"/>
        <v>&lt;td&gt;0821-23231009&lt;/td&gt;</v>
      </c>
      <c r="I36" s="32" t="str">
        <f t="shared" si="1"/>
        <v>&lt;td align="center"&gt;Tangerang&lt;/td&gt;&lt;/tr&gt;</v>
      </c>
      <c r="K36" s="32" t="str">
        <f t="shared" si="3"/>
        <v>&lt;tr&gt;&lt;td&gt;Mulyadi&lt;/td&gt;&lt;td&gt;0821-23231009&lt;/td&gt;&lt;td align="center"&gt;Tangerang&lt;/td&gt;&lt;/tr&gt;</v>
      </c>
    </row>
    <row r="37" spans="2:11" x14ac:dyDescent="0.65">
      <c r="B37" s="141">
        <v>34</v>
      </c>
      <c r="C37" s="145" t="s">
        <v>1742</v>
      </c>
      <c r="D37" s="78" t="s">
        <v>1743</v>
      </c>
      <c r="E37" s="147" t="s">
        <v>17</v>
      </c>
      <c r="G37" s="32" t="str">
        <f t="shared" si="2"/>
        <v>&lt;tr&gt;&lt;td&gt;Ridho&lt;/td&gt;</v>
      </c>
      <c r="H37" s="32" t="str">
        <f t="shared" si="0"/>
        <v>&lt;td&gt;0838-06406778&lt;/td&gt;</v>
      </c>
      <c r="I37" s="32" t="str">
        <f t="shared" si="1"/>
        <v>&lt;td align="center"&gt;&lt;/td&gt;&lt;/tr&gt;</v>
      </c>
      <c r="K37" s="32" t="str">
        <f t="shared" si="3"/>
        <v>&lt;tr&gt;&lt;td&gt;Ridho&lt;/td&gt;&lt;td&gt;0838-06406778&lt;/td&gt;&lt;td align="center"&gt;&lt;/td&gt;&lt;/tr&gt;</v>
      </c>
    </row>
    <row r="38" spans="2:11" x14ac:dyDescent="0.65">
      <c r="B38" s="139">
        <v>35</v>
      </c>
      <c r="C38" s="140" t="s">
        <v>1751</v>
      </c>
      <c r="D38" s="75" t="s">
        <v>1752</v>
      </c>
      <c r="E38" s="146" t="s">
        <v>17</v>
      </c>
      <c r="G38" s="32" t="str">
        <f t="shared" si="2"/>
        <v>&lt;tr&gt;&lt;td&gt;Sumadi&lt;/td&gt;</v>
      </c>
      <c r="H38" s="32" t="str">
        <f t="shared" si="0"/>
        <v>&lt;td&gt;0878-80890097&lt;/td&gt;</v>
      </c>
      <c r="I38" s="32" t="str">
        <f t="shared" si="1"/>
        <v>&lt;td align="center"&gt;&lt;/td&gt;&lt;/tr&gt;</v>
      </c>
      <c r="K38" s="32" t="str">
        <f t="shared" si="3"/>
        <v>&lt;tr&gt;&lt;td&gt;Sumadi&lt;/td&gt;&lt;td&gt;0878-80890097&lt;/td&gt;&lt;td align="center"&gt;&lt;/td&gt;&lt;/tr&gt;</v>
      </c>
    </row>
    <row r="39" spans="2:11" x14ac:dyDescent="0.65">
      <c r="B39" s="141">
        <v>36</v>
      </c>
      <c r="C39" s="140" t="s">
        <v>1764</v>
      </c>
      <c r="D39" s="75" t="s">
        <v>1729</v>
      </c>
      <c r="E39" s="146" t="s">
        <v>11</v>
      </c>
      <c r="G39" s="32" t="str">
        <f t="shared" si="2"/>
        <v>&lt;tr&gt;&lt;td&gt;Toto&lt;/td&gt;</v>
      </c>
      <c r="H39" s="32" t="str">
        <f t="shared" si="0"/>
        <v>&lt;td&gt;0838-71547319&lt;/td&gt;</v>
      </c>
      <c r="I39" s="32" t="str">
        <f t="shared" si="1"/>
        <v>&lt;td align="center"&gt;Pesanggrahan&lt;/td&gt;&lt;/tr&gt;</v>
      </c>
      <c r="K39" s="32" t="str">
        <f t="shared" si="3"/>
        <v>&lt;tr&gt;&lt;td&gt;Toto&lt;/td&gt;&lt;td&gt;0838-71547319&lt;/td&gt;&lt;td align="center"&gt;Pesanggrahan&lt;/td&gt;&lt;/tr&gt;</v>
      </c>
    </row>
    <row r="40" spans="2:11" x14ac:dyDescent="0.65">
      <c r="B40" s="139">
        <v>37</v>
      </c>
      <c r="C40" s="145" t="s">
        <v>1425</v>
      </c>
      <c r="D40" s="78" t="s">
        <v>1750</v>
      </c>
      <c r="E40" s="147" t="s">
        <v>17</v>
      </c>
      <c r="G40" s="32" t="str">
        <f t="shared" ref="G40:G43" si="4">$F$2&amp;$G$2&amp;C40&amp;$H$2</f>
        <v>&lt;tr&gt;&lt;td&gt;Udin&lt;/td&gt;</v>
      </c>
      <c r="H40" s="32" t="str">
        <f t="shared" ref="H40:H43" si="5">$G$2&amp;D40&amp;$H$2</f>
        <v>&lt;td&gt;0838-08431173&lt;/td&gt;</v>
      </c>
      <c r="I40" s="32" t="str">
        <f t="shared" ref="I40:I43" si="6">$I$1&amp;E40&amp;$H$2&amp;$I$2</f>
        <v>&lt;td align="center"&gt;&lt;/td&gt;&lt;/tr&gt;</v>
      </c>
      <c r="K40" s="32" t="str">
        <f t="shared" ref="K40:K43" si="7">G40&amp;H40&amp;I40</f>
        <v>&lt;tr&gt;&lt;td&gt;Udin&lt;/td&gt;&lt;td&gt;0838-08431173&lt;/td&gt;&lt;td align="center"&gt;&lt;/td&gt;&lt;/tr&gt;</v>
      </c>
    </row>
    <row r="41" spans="2:11" x14ac:dyDescent="0.65">
      <c r="B41" s="141">
        <v>38</v>
      </c>
      <c r="C41" s="140" t="s">
        <v>1746</v>
      </c>
      <c r="D41" s="75"/>
      <c r="E41" s="146" t="s">
        <v>17</v>
      </c>
      <c r="G41" s="32" t="str">
        <f t="shared" si="4"/>
        <v>&lt;tr&gt;&lt;td&gt;Urip&lt;/td&gt;</v>
      </c>
      <c r="H41" s="32" t="str">
        <f t="shared" si="5"/>
        <v>&lt;td&gt;&lt;/td&gt;</v>
      </c>
      <c r="I41" s="32" t="str">
        <f t="shared" si="6"/>
        <v>&lt;td align="center"&gt;&lt;/td&gt;&lt;/tr&gt;</v>
      </c>
      <c r="K41" s="32" t="str">
        <f t="shared" si="7"/>
        <v>&lt;tr&gt;&lt;td&gt;Urip&lt;/td&gt;&lt;td&gt;&lt;/td&gt;&lt;td align="center"&gt;&lt;/td&gt;&lt;/tr&gt;</v>
      </c>
    </row>
    <row r="42" spans="2:11" x14ac:dyDescent="0.65">
      <c r="B42" s="139">
        <v>39</v>
      </c>
      <c r="C42" s="145" t="s">
        <v>1641</v>
      </c>
      <c r="D42" s="78" t="s">
        <v>1785</v>
      </c>
      <c r="E42" s="147" t="s">
        <v>17</v>
      </c>
      <c r="G42" s="32" t="str">
        <f t="shared" si="4"/>
        <v>&lt;tr&gt;&lt;td&gt;Wawan&lt;/td&gt;</v>
      </c>
      <c r="H42" s="32" t="str">
        <f t="shared" si="5"/>
        <v>&lt;td&gt;0823-0000-5005&lt;/td&gt;</v>
      </c>
      <c r="I42" s="32" t="str">
        <f t="shared" si="6"/>
        <v>&lt;td align="center"&gt;&lt;/td&gt;&lt;/tr&gt;</v>
      </c>
      <c r="K42" s="32" t="str">
        <f t="shared" si="7"/>
        <v>&lt;tr&gt;&lt;td&gt;Wawan&lt;/td&gt;&lt;td&gt;0823-0000-5005&lt;/td&gt;&lt;td align="center"&gt;&lt;/td&gt;&lt;/tr&gt;</v>
      </c>
    </row>
    <row r="43" spans="2:11" x14ac:dyDescent="0.65">
      <c r="B43" s="139">
        <v>39</v>
      </c>
      <c r="C43" s="145" t="s">
        <v>1767</v>
      </c>
      <c r="D43" s="78" t="s">
        <v>1731</v>
      </c>
      <c r="E43" s="147" t="s">
        <v>18</v>
      </c>
      <c r="G43" s="32" t="str">
        <f t="shared" si="4"/>
        <v>&lt;tr&gt;&lt;td&gt;Yudi&lt;/td&gt;</v>
      </c>
      <c r="H43" s="32" t="str">
        <f t="shared" si="5"/>
        <v>&lt;td&gt;0813-69579190&lt;/td&gt;</v>
      </c>
      <c r="I43" s="32" t="str">
        <f t="shared" si="6"/>
        <v>&lt;td align="center"&gt;Tangerang&lt;/td&gt;&lt;/tr&gt;</v>
      </c>
      <c r="K43" s="32" t="str">
        <f t="shared" si="7"/>
        <v>&lt;tr&gt;&lt;td&gt;Yudi&lt;/td&gt;&lt;td&gt;0813-69579190&lt;/td&gt;&lt;td align="center"&gt;Tangerang&lt;/td&gt;&lt;/tr&gt;</v>
      </c>
    </row>
  </sheetData>
  <sortState ref="C9:E43">
    <sortCondition ref="C9"/>
  </sortState>
  <mergeCells count="1">
    <mergeCell ref="B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showGridLines="0" topLeftCell="E12" workbookViewId="0">
      <selection activeCell="F12" sqref="F1:K1048576"/>
    </sheetView>
  </sheetViews>
  <sheetFormatPr defaultRowHeight="23.25" x14ac:dyDescent="0.65"/>
  <cols>
    <col min="1" max="1" width="3.140625" style="180" customWidth="1"/>
    <col min="2" max="2" width="4.42578125" style="180" customWidth="1"/>
    <col min="3" max="3" width="18.140625" style="180" customWidth="1"/>
    <col min="4" max="4" width="31.85546875" style="180" customWidth="1"/>
    <col min="5" max="5" width="13.28515625" style="180" bestFit="1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180"/>
  </cols>
  <sheetData>
    <row r="1" spans="1:15" ht="24.75" customHeight="1" x14ac:dyDescent="0.65">
      <c r="A1" s="179"/>
      <c r="B1" s="260"/>
      <c r="C1" s="260"/>
      <c r="D1" s="260"/>
      <c r="E1" s="179"/>
      <c r="I1" s="32" t="s">
        <v>1523</v>
      </c>
      <c r="L1" s="179"/>
      <c r="M1" s="179"/>
      <c r="N1" s="179"/>
      <c r="O1" s="179"/>
    </row>
    <row r="2" spans="1:15" ht="24.75" customHeight="1" x14ac:dyDescent="0.65">
      <c r="A2" s="179"/>
      <c r="B2" s="169"/>
      <c r="C2" s="169"/>
      <c r="D2" s="169"/>
      <c r="E2" s="179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  <c r="L2" s="179"/>
      <c r="M2" s="179"/>
      <c r="N2" s="179"/>
      <c r="O2" s="179"/>
    </row>
    <row r="3" spans="1:15" x14ac:dyDescent="0.65">
      <c r="A3" s="179"/>
      <c r="B3" s="264" t="s">
        <v>1841</v>
      </c>
      <c r="C3" s="265"/>
      <c r="D3" s="265"/>
      <c r="E3" s="266"/>
      <c r="L3" s="179"/>
      <c r="M3" s="179"/>
      <c r="N3" s="179"/>
      <c r="O3" s="179"/>
    </row>
    <row r="4" spans="1:15" ht="15.75" customHeight="1" x14ac:dyDescent="0.65">
      <c r="A4" s="179"/>
      <c r="B4" s="181" t="s">
        <v>0</v>
      </c>
      <c r="C4" s="182" t="s">
        <v>1365</v>
      </c>
      <c r="D4" s="183" t="s">
        <v>1</v>
      </c>
      <c r="E4" s="183" t="s">
        <v>1524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  <c r="L4" s="179"/>
      <c r="M4" s="179"/>
      <c r="N4" s="179"/>
      <c r="O4" s="179"/>
    </row>
    <row r="5" spans="1:15" ht="19.5" customHeight="1" x14ac:dyDescent="0.65">
      <c r="A5" s="179"/>
      <c r="B5" s="184">
        <v>1</v>
      </c>
      <c r="C5" s="185" t="s">
        <v>1777</v>
      </c>
      <c r="D5" s="186" t="s">
        <v>1842</v>
      </c>
      <c r="E5" s="187"/>
      <c r="G5" s="32" t="str">
        <f>$F$2&amp;$G$2&amp;C5&amp;$H$2</f>
        <v>&lt;tr&gt;&lt;td&gt;Amin&lt;/td&gt;</v>
      </c>
      <c r="H5" s="32" t="str">
        <f>$G$2&amp;D5&amp;$H$2</f>
        <v>&lt;td&gt;0815-84682656&lt;/td&gt;</v>
      </c>
      <c r="I5" s="32" t="str">
        <f>$I$1&amp;E5&amp;$H$2&amp;$I$2</f>
        <v>&lt;td align="center"&gt;&lt;/td&gt;&lt;/tr&gt;</v>
      </c>
      <c r="K5" s="32" t="str">
        <f>G5&amp;H5&amp;I5</f>
        <v>&lt;tr&gt;&lt;td&gt;Amin&lt;/td&gt;&lt;td&gt;0815-84682656&lt;/td&gt;&lt;td align="center"&gt;&lt;/td&gt;&lt;/tr&gt;</v>
      </c>
      <c r="L5" s="179"/>
      <c r="M5" s="179"/>
      <c r="N5" s="179"/>
      <c r="O5" s="179"/>
    </row>
    <row r="6" spans="1:15" ht="19.5" customHeight="1" x14ac:dyDescent="0.65">
      <c r="A6" s="179"/>
      <c r="B6" s="188">
        <v>2</v>
      </c>
      <c r="C6" s="189" t="s">
        <v>1843</v>
      </c>
      <c r="D6" s="190" t="s">
        <v>1844</v>
      </c>
      <c r="E6" s="191"/>
      <c r="G6" s="32" t="str">
        <f>$F$2&amp;$G$2&amp;C6&amp;$H$2</f>
        <v>&lt;tr&gt;&lt;td&gt;Abdul Munif&lt;/td&gt;</v>
      </c>
      <c r="H6" s="32" t="str">
        <f t="shared" ref="H6:H29" si="0">$G$2&amp;D6&amp;$H$2</f>
        <v>&lt;td&gt;0821-10135813&lt;br&gt;0815-14029021&lt;/td&gt;</v>
      </c>
      <c r="I6" s="32" t="str">
        <f t="shared" ref="I6:I29" si="1">$I$1&amp;E6&amp;$H$2&amp;$I$2</f>
        <v>&lt;td align="center"&gt;&lt;/td&gt;&lt;/tr&gt;</v>
      </c>
      <c r="K6" s="32" t="str">
        <f>G6&amp;H6&amp;I6</f>
        <v>&lt;tr&gt;&lt;td&gt;Abdul Munif&lt;/td&gt;&lt;td&gt;0821-10135813&lt;br&gt;0815-14029021&lt;/td&gt;&lt;td align="center"&gt;&lt;/td&gt;&lt;/tr&gt;</v>
      </c>
      <c r="L6" s="179"/>
      <c r="M6" s="179"/>
      <c r="N6" s="179"/>
      <c r="O6" s="179"/>
    </row>
    <row r="7" spans="1:15" ht="19.5" customHeight="1" x14ac:dyDescent="0.65">
      <c r="A7" s="179"/>
      <c r="B7" s="139">
        <v>3</v>
      </c>
      <c r="C7" s="150" t="s">
        <v>1845</v>
      </c>
      <c r="D7" s="75" t="s">
        <v>1846</v>
      </c>
      <c r="E7" s="174"/>
      <c r="G7" s="32" t="str">
        <f t="shared" ref="G7:G29" si="2">$F$2&amp;$G$2&amp;C7&amp;$H$2</f>
        <v>&lt;tr&gt;&lt;td&gt;Soni&lt;/td&gt;</v>
      </c>
      <c r="H7" s="32" t="str">
        <f t="shared" si="0"/>
        <v>&lt;td&gt;0851-01509517&lt;/td&gt;</v>
      </c>
      <c r="I7" s="32" t="str">
        <f t="shared" si="1"/>
        <v>&lt;td align="center"&gt;&lt;/td&gt;&lt;/tr&gt;</v>
      </c>
      <c r="J7" s="37"/>
      <c r="K7" s="32" t="str">
        <f t="shared" ref="K7:K29" si="3">G7&amp;H7&amp;I7</f>
        <v>&lt;tr&gt;&lt;td&gt;Soni&lt;/td&gt;&lt;td&gt;0851-01509517&lt;/td&gt;&lt;td align="center"&gt;&lt;/td&gt;&lt;/tr&gt;</v>
      </c>
      <c r="L7" s="179"/>
      <c r="M7" s="179"/>
      <c r="N7" s="179"/>
      <c r="O7" s="179"/>
    </row>
    <row r="8" spans="1:15" ht="19.5" customHeight="1" x14ac:dyDescent="0.65">
      <c r="A8" s="179"/>
      <c r="B8" s="188">
        <v>4</v>
      </c>
      <c r="C8" s="189" t="s">
        <v>1847</v>
      </c>
      <c r="D8" s="190" t="s">
        <v>1848</v>
      </c>
      <c r="E8" s="191"/>
      <c r="G8" s="32" t="str">
        <f t="shared" si="2"/>
        <v>&lt;tr&gt;&lt;td&gt;Toni&lt;/td&gt;</v>
      </c>
      <c r="H8" s="32" t="str">
        <f t="shared" si="0"/>
        <v>&lt;td&gt;08577-9886081&lt;/td&gt;</v>
      </c>
      <c r="I8" s="32" t="str">
        <f t="shared" si="1"/>
        <v>&lt;td align="center"&gt;&lt;/td&gt;&lt;/tr&gt;</v>
      </c>
      <c r="K8" s="32" t="str">
        <f t="shared" si="3"/>
        <v>&lt;tr&gt;&lt;td&gt;Toni&lt;/td&gt;&lt;td&gt;08577-9886081&lt;/td&gt;&lt;td align="center"&gt;&lt;/td&gt;&lt;/tr&gt;</v>
      </c>
      <c r="L8" s="179"/>
      <c r="M8" s="179"/>
      <c r="N8" s="179"/>
      <c r="O8" s="179"/>
    </row>
    <row r="9" spans="1:15" ht="19.5" customHeight="1" x14ac:dyDescent="0.65">
      <c r="A9" s="179"/>
      <c r="B9" s="139">
        <v>5</v>
      </c>
      <c r="C9" s="150" t="s">
        <v>1425</v>
      </c>
      <c r="D9" s="75" t="s">
        <v>1849</v>
      </c>
      <c r="E9" s="174"/>
      <c r="G9" s="32" t="str">
        <f t="shared" si="2"/>
        <v>&lt;tr&gt;&lt;td&gt;Udin&lt;/td&gt;</v>
      </c>
      <c r="H9" s="32" t="str">
        <f t="shared" si="0"/>
        <v>&lt;td&gt;0878-83458965&lt;/td&gt;</v>
      </c>
      <c r="I9" s="32" t="str">
        <f t="shared" si="1"/>
        <v>&lt;td align="center"&gt;&lt;/td&gt;&lt;/tr&gt;</v>
      </c>
      <c r="K9" s="32" t="str">
        <f t="shared" si="3"/>
        <v>&lt;tr&gt;&lt;td&gt;Udin&lt;/td&gt;&lt;td&gt;0878-83458965&lt;/td&gt;&lt;td align="center"&gt;&lt;/td&gt;&lt;/tr&gt;</v>
      </c>
      <c r="L9" s="179"/>
      <c r="M9" s="179"/>
      <c r="N9" s="179"/>
      <c r="O9" s="179"/>
    </row>
    <row r="10" spans="1:15" ht="19.5" customHeight="1" x14ac:dyDescent="0.65">
      <c r="A10" s="179"/>
      <c r="B10" s="188">
        <v>6</v>
      </c>
      <c r="C10" s="189" t="s">
        <v>1850</v>
      </c>
      <c r="D10" s="190"/>
      <c r="E10" s="191"/>
      <c r="G10" s="32" t="str">
        <f t="shared" si="2"/>
        <v>&lt;tr&gt;&lt;td&gt;Hendra &lt;/td&gt;</v>
      </c>
      <c r="H10" s="32" t="str">
        <f t="shared" si="0"/>
        <v>&lt;td&gt;&lt;/td&gt;</v>
      </c>
      <c r="I10" s="32" t="str">
        <f t="shared" si="1"/>
        <v>&lt;td align="center"&gt;&lt;/td&gt;&lt;/tr&gt;</v>
      </c>
      <c r="K10" s="32" t="str">
        <f t="shared" si="3"/>
        <v>&lt;tr&gt;&lt;td&gt;Hendra &lt;/td&gt;&lt;td&gt;&lt;/td&gt;&lt;td align="center"&gt;&lt;/td&gt;&lt;/tr&gt;</v>
      </c>
      <c r="L10" s="179"/>
      <c r="M10" s="179"/>
      <c r="N10" s="179"/>
      <c r="O10" s="179"/>
    </row>
    <row r="11" spans="1:15" ht="19.5" customHeight="1" x14ac:dyDescent="0.65">
      <c r="A11" s="179"/>
      <c r="B11" s="139">
        <v>7</v>
      </c>
      <c r="C11" s="150" t="s">
        <v>1851</v>
      </c>
      <c r="D11" s="75" t="s">
        <v>1852</v>
      </c>
      <c r="E11" s="174" t="s">
        <v>1611</v>
      </c>
      <c r="G11" s="32" t="str">
        <f t="shared" si="2"/>
        <v>&lt;tr&gt;&lt;td&gt;Karmawan&lt;/td&gt;</v>
      </c>
      <c r="H11" s="32" t="str">
        <f t="shared" si="0"/>
        <v>&lt;td&gt;0811-159-284&lt;/td&gt;</v>
      </c>
      <c r="I11" s="32" t="str">
        <f t="shared" si="1"/>
        <v>&lt;td align="center"&gt;Owner&lt;/td&gt;&lt;/tr&gt;</v>
      </c>
      <c r="K11" s="32" t="str">
        <f t="shared" si="3"/>
        <v>&lt;tr&gt;&lt;td&gt;Karmawan&lt;/td&gt;&lt;td&gt;0811-159-284&lt;/td&gt;&lt;td align="center"&gt;Owner&lt;/td&gt;&lt;/tr&gt;</v>
      </c>
      <c r="L11" s="179"/>
      <c r="M11" s="179"/>
      <c r="N11" s="179"/>
      <c r="O11" s="179"/>
    </row>
    <row r="12" spans="1:15" ht="19.5" customHeight="1" x14ac:dyDescent="0.65">
      <c r="A12" s="179"/>
      <c r="B12" s="188">
        <v>8</v>
      </c>
      <c r="C12" s="189" t="s">
        <v>1375</v>
      </c>
      <c r="D12" s="190" t="s">
        <v>1853</v>
      </c>
      <c r="E12" s="191"/>
      <c r="G12" s="32" t="str">
        <f t="shared" si="2"/>
        <v>&lt;tr&gt;&lt;td&gt;Arif&lt;/td&gt;</v>
      </c>
      <c r="H12" s="32" t="str">
        <f t="shared" si="0"/>
        <v>&lt;td&gt;0857-40586946&lt;/td&gt;</v>
      </c>
      <c r="I12" s="32" t="str">
        <f t="shared" si="1"/>
        <v>&lt;td align="center"&gt;&lt;/td&gt;&lt;/tr&gt;</v>
      </c>
      <c r="K12" s="32" t="str">
        <f t="shared" si="3"/>
        <v>&lt;tr&gt;&lt;td&gt;Arif&lt;/td&gt;&lt;td&gt;0857-40586946&lt;/td&gt;&lt;td align="center"&gt;&lt;/td&gt;&lt;/tr&gt;</v>
      </c>
      <c r="L12" s="179"/>
      <c r="M12" s="179"/>
      <c r="N12" s="179"/>
      <c r="O12" s="179"/>
    </row>
    <row r="13" spans="1:15" ht="19.5" customHeight="1" x14ac:dyDescent="0.65">
      <c r="A13" s="179"/>
      <c r="B13" s="139">
        <v>9</v>
      </c>
      <c r="C13" s="150" t="s">
        <v>1854</v>
      </c>
      <c r="D13" s="75" t="s">
        <v>1855</v>
      </c>
      <c r="E13" s="174" t="s">
        <v>1525</v>
      </c>
      <c r="G13" s="32" t="str">
        <f t="shared" si="2"/>
        <v>&lt;tr&gt;&lt;td&gt;Shinta&lt;/td&gt;</v>
      </c>
      <c r="H13" s="32" t="str">
        <f t="shared" si="0"/>
        <v>&lt;td&gt;0821-36559318&lt;br&gt;0838-7099-0307 &lt;/td&gt;</v>
      </c>
      <c r="I13" s="32" t="str">
        <f t="shared" si="1"/>
        <v>&lt;td align="center"&gt;Admin&lt;/td&gt;&lt;/tr&gt;</v>
      </c>
      <c r="K13" s="32" t="str">
        <f t="shared" si="3"/>
        <v>&lt;tr&gt;&lt;td&gt;Shinta&lt;/td&gt;&lt;td&gt;0821-36559318&lt;br&gt;0838-7099-0307 &lt;/td&gt;&lt;td align="center"&gt;Admin&lt;/td&gt;&lt;/tr&gt;</v>
      </c>
      <c r="L13" s="179"/>
      <c r="M13" s="179"/>
      <c r="N13" s="179"/>
      <c r="O13" s="179"/>
    </row>
    <row r="14" spans="1:15" ht="19.5" customHeight="1" x14ac:dyDescent="0.65">
      <c r="A14" s="179"/>
      <c r="B14" s="192">
        <v>10</v>
      </c>
      <c r="C14" s="193" t="s">
        <v>1465</v>
      </c>
      <c r="D14" s="194" t="s">
        <v>1856</v>
      </c>
      <c r="E14" s="195"/>
      <c r="G14" s="32" t="str">
        <f t="shared" si="2"/>
        <v>&lt;tr&gt;&lt;td&gt;Kantor&lt;/td&gt;</v>
      </c>
      <c r="H14" s="32" t="str">
        <f t="shared" si="0"/>
        <v>&lt;td&gt;021-5850674&lt;br&gt;021-58907131 &lt;/td&gt;</v>
      </c>
      <c r="I14" s="32" t="str">
        <f t="shared" si="1"/>
        <v>&lt;td align="center"&gt;&lt;/td&gt;&lt;/tr&gt;</v>
      </c>
      <c r="K14" s="32" t="str">
        <f t="shared" si="3"/>
        <v>&lt;tr&gt;&lt;td&gt;Kantor&lt;/td&gt;&lt;td&gt;021-5850674&lt;br&gt;021-58907131 &lt;/td&gt;&lt;td align="center"&gt;&lt;/td&gt;&lt;/tr&gt;</v>
      </c>
      <c r="L14" s="179"/>
      <c r="M14" s="179"/>
      <c r="N14" s="179"/>
      <c r="O14" s="179"/>
    </row>
    <row r="15" spans="1:15" ht="19.5" customHeight="1" x14ac:dyDescent="0.65">
      <c r="A15" s="179"/>
      <c r="B15" s="139">
        <v>11</v>
      </c>
      <c r="C15" s="150" t="s">
        <v>1857</v>
      </c>
      <c r="D15" s="75" t="s">
        <v>1858</v>
      </c>
      <c r="E15" s="174"/>
      <c r="G15" s="32" t="str">
        <f t="shared" si="2"/>
        <v>&lt;tr&gt;&lt;td&gt;Tisna&lt;/td&gt;</v>
      </c>
      <c r="H15" s="32" t="str">
        <f t="shared" si="0"/>
        <v>&lt;td&gt;0812-93410275&lt;/td&gt;</v>
      </c>
      <c r="I15" s="32" t="str">
        <f t="shared" si="1"/>
        <v>&lt;td align="center"&gt;&lt;/td&gt;&lt;/tr&gt;</v>
      </c>
      <c r="K15" s="32" t="str">
        <f t="shared" si="3"/>
        <v>&lt;tr&gt;&lt;td&gt;Tisna&lt;/td&gt;&lt;td&gt;0812-93410275&lt;/td&gt;&lt;td align="center"&gt;&lt;/td&gt;&lt;/tr&gt;</v>
      </c>
      <c r="L15" s="179"/>
      <c r="M15" s="179"/>
      <c r="N15" s="179"/>
      <c r="O15" s="179"/>
    </row>
    <row r="16" spans="1:15" ht="19.5" customHeight="1" x14ac:dyDescent="0.65">
      <c r="A16" s="179"/>
      <c r="B16" s="192">
        <v>12</v>
      </c>
      <c r="C16" s="193" t="s">
        <v>1859</v>
      </c>
      <c r="D16" s="194" t="s">
        <v>1860</v>
      </c>
      <c r="E16" s="195"/>
      <c r="G16" s="32" t="str">
        <f t="shared" si="2"/>
        <v>&lt;tr&gt;&lt;td&gt;Rifan&lt;/td&gt;</v>
      </c>
      <c r="H16" s="32" t="str">
        <f t="shared" si="0"/>
        <v>&lt;td&gt;0815-8182599&lt;/td&gt;</v>
      </c>
      <c r="I16" s="32" t="str">
        <f t="shared" si="1"/>
        <v>&lt;td align="center"&gt;&lt;/td&gt;&lt;/tr&gt;</v>
      </c>
      <c r="K16" s="32" t="str">
        <f t="shared" si="3"/>
        <v>&lt;tr&gt;&lt;td&gt;Rifan&lt;/td&gt;&lt;td&gt;0815-8182599&lt;/td&gt;&lt;td align="center"&gt;&lt;/td&gt;&lt;/tr&gt;</v>
      </c>
      <c r="L16" s="179"/>
      <c r="M16" s="179"/>
      <c r="N16" s="179"/>
      <c r="O16" s="179"/>
    </row>
    <row r="17" spans="1:15" ht="19.5" customHeight="1" x14ac:dyDescent="0.65">
      <c r="A17" s="179"/>
      <c r="B17" s="139"/>
      <c r="C17" s="150"/>
      <c r="D17" s="75"/>
      <c r="E17" s="174"/>
      <c r="F17" s="38"/>
      <c r="G17" s="32" t="str">
        <f t="shared" si="2"/>
        <v>&lt;tr&gt;&lt;td&gt;&lt;/td&gt;</v>
      </c>
      <c r="H17" s="32" t="str">
        <f t="shared" si="0"/>
        <v>&lt;td&gt;&lt;/td&gt;</v>
      </c>
      <c r="I17" s="32" t="str">
        <f t="shared" si="1"/>
        <v>&lt;td align="center"&gt;&lt;/td&gt;&lt;/tr&gt;</v>
      </c>
      <c r="K17" s="32" t="str">
        <f t="shared" si="3"/>
        <v>&lt;tr&gt;&lt;td&gt;&lt;/td&gt;&lt;td&gt;&lt;/td&gt;&lt;td align="center"&gt;&lt;/td&gt;&lt;/tr&gt;</v>
      </c>
      <c r="L17" s="179"/>
      <c r="M17" s="179"/>
      <c r="N17" s="179"/>
      <c r="O17" s="179"/>
    </row>
    <row r="18" spans="1:15" x14ac:dyDescent="0.65">
      <c r="A18" s="179"/>
      <c r="B18" s="148"/>
      <c r="C18" s="148"/>
      <c r="D18" s="148"/>
      <c r="E18" s="148"/>
      <c r="G18" s="32" t="str">
        <f t="shared" si="2"/>
        <v>&lt;tr&gt;&lt;td&gt;&lt;/td&gt;</v>
      </c>
      <c r="H18" s="32" t="str">
        <f t="shared" si="0"/>
        <v>&lt;td&gt;&lt;/td&gt;</v>
      </c>
      <c r="I18" s="32" t="str">
        <f t="shared" si="1"/>
        <v>&lt;td align="center"&gt;&lt;/td&gt;&lt;/tr&gt;</v>
      </c>
      <c r="K18" s="32" t="str">
        <f t="shared" si="3"/>
        <v>&lt;tr&gt;&lt;td&gt;&lt;/td&gt;&lt;td&gt;&lt;/td&gt;&lt;td align="center"&gt;&lt;/td&gt;&lt;/tr&gt;</v>
      </c>
      <c r="L18" s="179"/>
      <c r="M18" s="179"/>
      <c r="N18" s="179"/>
      <c r="O18" s="179"/>
    </row>
    <row r="19" spans="1:15" x14ac:dyDescent="0.65">
      <c r="A19" s="179"/>
      <c r="B19" s="264" t="s">
        <v>1861</v>
      </c>
      <c r="C19" s="265"/>
      <c r="D19" s="265"/>
      <c r="E19" s="266"/>
      <c r="G19" s="32" t="str">
        <f t="shared" si="2"/>
        <v>&lt;tr&gt;&lt;td&gt;&lt;/td&gt;</v>
      </c>
      <c r="H19" s="32" t="str">
        <f t="shared" si="0"/>
        <v>&lt;td&gt;&lt;/td&gt;</v>
      </c>
      <c r="I19" s="32" t="str">
        <f t="shared" si="1"/>
        <v>&lt;td align="center"&gt;&lt;/td&gt;&lt;/tr&gt;</v>
      </c>
      <c r="K19" s="32" t="str">
        <f t="shared" si="3"/>
        <v>&lt;tr&gt;&lt;td&gt;&lt;/td&gt;&lt;td&gt;&lt;/td&gt;&lt;td align="center"&gt;&lt;/td&gt;&lt;/tr&gt;</v>
      </c>
      <c r="L19" s="179"/>
      <c r="M19" s="179"/>
      <c r="N19" s="179"/>
      <c r="O19" s="179"/>
    </row>
    <row r="20" spans="1:15" x14ac:dyDescent="0.65">
      <c r="A20" s="179"/>
      <c r="B20" s="196" t="s">
        <v>0</v>
      </c>
      <c r="C20" s="197" t="s">
        <v>1365</v>
      </c>
      <c r="D20" s="198" t="s">
        <v>1</v>
      </c>
      <c r="E20" s="198" t="s">
        <v>1</v>
      </c>
      <c r="G20" s="32" t="str">
        <f t="shared" si="2"/>
        <v>&lt;tr&gt;&lt;td&gt;NAMA&lt;/td&gt;</v>
      </c>
      <c r="H20" s="32" t="str">
        <f t="shared" si="0"/>
        <v>&lt;td&gt;TELEPON&lt;/td&gt;</v>
      </c>
      <c r="I20" s="32" t="str">
        <f t="shared" si="1"/>
        <v>&lt;td align="center"&gt;TELEPON&lt;/td&gt;&lt;/tr&gt;</v>
      </c>
      <c r="K20" s="32" t="str">
        <f t="shared" si="3"/>
        <v>&lt;tr&gt;&lt;td&gt;NAMA&lt;/td&gt;&lt;td&gt;TELEPON&lt;/td&gt;&lt;td align="center"&gt;TELEPON&lt;/td&gt;&lt;/tr&gt;</v>
      </c>
      <c r="L20" s="179"/>
      <c r="M20" s="179"/>
      <c r="N20" s="179"/>
    </row>
    <row r="21" spans="1:15" ht="19.5" customHeight="1" x14ac:dyDescent="0.65">
      <c r="A21" s="179"/>
      <c r="B21" s="184">
        <v>1</v>
      </c>
      <c r="C21" s="187" t="s">
        <v>1465</v>
      </c>
      <c r="D21" s="186" t="s">
        <v>1862</v>
      </c>
      <c r="E21" s="187"/>
      <c r="G21" s="32" t="str">
        <f t="shared" si="2"/>
        <v>&lt;tr&gt;&lt;td&gt;Kantor&lt;/td&gt;</v>
      </c>
      <c r="H21" s="32" t="str">
        <f t="shared" si="0"/>
        <v>&lt;td&gt;021-22775163&lt;/td&gt;</v>
      </c>
      <c r="I21" s="32" t="str">
        <f t="shared" si="1"/>
        <v>&lt;td align="center"&gt;&lt;/td&gt;&lt;/tr&gt;</v>
      </c>
      <c r="K21" s="32" t="str">
        <f t="shared" si="3"/>
        <v>&lt;tr&gt;&lt;td&gt;Kantor&lt;/td&gt;&lt;td&gt;021-22775163&lt;/td&gt;&lt;td align="center"&gt;&lt;/td&gt;&lt;/tr&gt;</v>
      </c>
      <c r="L21" s="179"/>
      <c r="M21" s="179"/>
      <c r="N21" s="179"/>
    </row>
    <row r="22" spans="1:15" ht="19.5" customHeight="1" x14ac:dyDescent="0.65">
      <c r="A22" s="179"/>
      <c r="B22" s="199">
        <v>2</v>
      </c>
      <c r="C22" s="200" t="s">
        <v>1863</v>
      </c>
      <c r="D22" s="147" t="s">
        <v>1864</v>
      </c>
      <c r="E22" s="200" t="s">
        <v>1525</v>
      </c>
      <c r="G22" s="32" t="str">
        <f t="shared" si="2"/>
        <v>&lt;tr&gt;&lt;td&gt;Nuri&lt;/td&gt;</v>
      </c>
      <c r="H22" s="32" t="str">
        <f t="shared" si="0"/>
        <v>&lt;td&gt;0878-86766919&lt;br&gt;0858-81982461&lt;/td&gt;</v>
      </c>
      <c r="I22" s="32" t="str">
        <f t="shared" si="1"/>
        <v>&lt;td align="center"&gt;Admin&lt;/td&gt;&lt;/tr&gt;</v>
      </c>
      <c r="K22" s="32" t="str">
        <f t="shared" si="3"/>
        <v>&lt;tr&gt;&lt;td&gt;Nuri&lt;/td&gt;&lt;td&gt;0878-86766919&lt;br&gt;0858-81982461&lt;/td&gt;&lt;td align="center"&gt;Admin&lt;/td&gt;&lt;/tr&gt;</v>
      </c>
      <c r="L22" s="179"/>
      <c r="M22" s="179"/>
      <c r="N22" s="179"/>
    </row>
    <row r="23" spans="1:15" ht="19.5" customHeight="1" x14ac:dyDescent="0.65">
      <c r="A23" s="179"/>
      <c r="B23" s="139">
        <v>3</v>
      </c>
      <c r="C23" s="174" t="s">
        <v>1865</v>
      </c>
      <c r="D23" s="75" t="s">
        <v>1866</v>
      </c>
      <c r="E23" s="174"/>
      <c r="G23" s="32" t="str">
        <f t="shared" si="2"/>
        <v>&lt;tr&gt;&lt;td&gt;Zaenal&lt;/td&gt;</v>
      </c>
      <c r="H23" s="32" t="str">
        <f t="shared" si="0"/>
        <v>&lt;td&gt;0815-74091599&lt;br&gt;0812-85956801&lt;/td&gt;</v>
      </c>
      <c r="I23" s="32" t="str">
        <f t="shared" si="1"/>
        <v>&lt;td align="center"&gt;&lt;/td&gt;&lt;/tr&gt;</v>
      </c>
      <c r="K23" s="32" t="str">
        <f t="shared" si="3"/>
        <v>&lt;tr&gt;&lt;td&gt;Zaenal&lt;/td&gt;&lt;td&gt;0815-74091599&lt;br&gt;0812-85956801&lt;/td&gt;&lt;td align="center"&gt;&lt;/td&gt;&lt;/tr&gt;</v>
      </c>
      <c r="L23" s="179"/>
      <c r="M23" s="179"/>
      <c r="N23" s="179"/>
    </row>
    <row r="24" spans="1:15" ht="19.5" customHeight="1" x14ac:dyDescent="0.65">
      <c r="A24" s="179"/>
      <c r="B24" s="141">
        <v>4</v>
      </c>
      <c r="C24" s="201" t="s">
        <v>1375</v>
      </c>
      <c r="D24" s="78" t="s">
        <v>1853</v>
      </c>
      <c r="E24" s="201"/>
      <c r="G24" s="32" t="str">
        <f t="shared" si="2"/>
        <v>&lt;tr&gt;&lt;td&gt;Arif&lt;/td&gt;</v>
      </c>
      <c r="H24" s="32" t="str">
        <f t="shared" si="0"/>
        <v>&lt;td&gt;0857-40586946&lt;/td&gt;</v>
      </c>
      <c r="I24" s="32" t="str">
        <f t="shared" si="1"/>
        <v>&lt;td align="center"&gt;&lt;/td&gt;&lt;/tr&gt;</v>
      </c>
      <c r="K24" s="32" t="str">
        <f t="shared" si="3"/>
        <v>&lt;tr&gt;&lt;td&gt;Arif&lt;/td&gt;&lt;td&gt;0857-40586946&lt;/td&gt;&lt;td align="center"&gt;&lt;/td&gt;&lt;/tr&gt;</v>
      </c>
      <c r="L24" s="179"/>
      <c r="M24" s="179"/>
      <c r="N24" s="179"/>
    </row>
    <row r="25" spans="1:15" ht="19.5" customHeight="1" x14ac:dyDescent="0.65">
      <c r="A25" s="179"/>
      <c r="B25" s="139">
        <v>5</v>
      </c>
      <c r="C25" s="174" t="s">
        <v>1867</v>
      </c>
      <c r="D25" s="75" t="s">
        <v>1868</v>
      </c>
      <c r="E25" s="174"/>
      <c r="G25" s="32" t="str">
        <f t="shared" si="2"/>
        <v>&lt;tr&gt;&lt;td&gt;Riko&lt;/td&gt;</v>
      </c>
      <c r="H25" s="32" t="str">
        <f t="shared" si="0"/>
        <v>&lt;td&gt;0838-04144557&lt;/td&gt;</v>
      </c>
      <c r="I25" s="32" t="str">
        <f t="shared" si="1"/>
        <v>&lt;td align="center"&gt;&lt;/td&gt;&lt;/tr&gt;</v>
      </c>
      <c r="K25" s="32" t="str">
        <f t="shared" si="3"/>
        <v>&lt;tr&gt;&lt;td&gt;Riko&lt;/td&gt;&lt;td&gt;0838-04144557&lt;/td&gt;&lt;td align="center"&gt;&lt;/td&gt;&lt;/tr&gt;</v>
      </c>
      <c r="L25" s="179"/>
      <c r="M25" s="179"/>
      <c r="N25" s="179"/>
    </row>
    <row r="26" spans="1:15" ht="19.5" customHeight="1" x14ac:dyDescent="0.65">
      <c r="A26" s="179"/>
      <c r="B26" s="141">
        <v>6</v>
      </c>
      <c r="C26" s="201" t="s">
        <v>1869</v>
      </c>
      <c r="D26" s="78" t="s">
        <v>1870</v>
      </c>
      <c r="E26" s="201"/>
      <c r="G26" s="32" t="str">
        <f t="shared" si="2"/>
        <v>&lt;tr&gt;&lt;td&gt;Raharjo&lt;/td&gt;</v>
      </c>
      <c r="H26" s="32" t="str">
        <f t="shared" si="0"/>
        <v>&lt;td&gt;0856-43066328&lt;/td&gt;</v>
      </c>
      <c r="I26" s="32" t="str">
        <f t="shared" si="1"/>
        <v>&lt;td align="center"&gt;&lt;/td&gt;&lt;/tr&gt;</v>
      </c>
      <c r="K26" s="32" t="str">
        <f t="shared" si="3"/>
        <v>&lt;tr&gt;&lt;td&gt;Raharjo&lt;/td&gt;&lt;td&gt;0856-43066328&lt;/td&gt;&lt;td align="center"&gt;&lt;/td&gt;&lt;/tr&gt;</v>
      </c>
      <c r="L26" s="179"/>
      <c r="M26" s="179"/>
      <c r="N26" s="179"/>
    </row>
    <row r="27" spans="1:15" ht="19.5" customHeight="1" x14ac:dyDescent="0.65">
      <c r="A27" s="179"/>
      <c r="B27" s="139">
        <v>7</v>
      </c>
      <c r="C27" s="202" t="s">
        <v>1871</v>
      </c>
      <c r="D27" s="203" t="s">
        <v>1872</v>
      </c>
      <c r="E27" s="202" t="s">
        <v>1873</v>
      </c>
      <c r="G27" s="32" t="str">
        <f t="shared" si="2"/>
        <v>&lt;tr&gt;&lt;td&gt;Lisa&lt;/td&gt;</v>
      </c>
      <c r="H27" s="32" t="str">
        <f t="shared" si="0"/>
        <v>&lt;td&gt;0858-67056000&lt;/td&gt;</v>
      </c>
      <c r="I27" s="32" t="str">
        <f t="shared" si="1"/>
        <v>&lt;td align="center"&gt;Admin baru&lt;/td&gt;&lt;/tr&gt;</v>
      </c>
      <c r="K27" s="32" t="str">
        <f t="shared" si="3"/>
        <v>&lt;tr&gt;&lt;td&gt;Lisa&lt;/td&gt;&lt;td&gt;0858-67056000&lt;/td&gt;&lt;td align="center"&gt;Admin baru&lt;/td&gt;&lt;/tr&gt;</v>
      </c>
      <c r="L27" s="179"/>
      <c r="M27" s="179"/>
      <c r="N27" s="179"/>
    </row>
    <row r="28" spans="1:15" ht="19.5" customHeight="1" x14ac:dyDescent="0.65">
      <c r="A28" s="179"/>
      <c r="B28" s="141"/>
      <c r="C28" s="201"/>
      <c r="D28" s="78"/>
      <c r="E28" s="201"/>
      <c r="G28" s="32" t="str">
        <f t="shared" si="2"/>
        <v>&lt;tr&gt;&lt;td&gt;&lt;/td&gt;</v>
      </c>
      <c r="H28" s="32" t="str">
        <f t="shared" si="0"/>
        <v>&lt;td&gt;&lt;/td&gt;</v>
      </c>
      <c r="I28" s="32" t="str">
        <f t="shared" si="1"/>
        <v>&lt;td align="center"&gt;&lt;/td&gt;&lt;/tr&gt;</v>
      </c>
      <c r="K28" s="32" t="str">
        <f t="shared" si="3"/>
        <v>&lt;tr&gt;&lt;td&gt;&lt;/td&gt;&lt;td&gt;&lt;/td&gt;&lt;td align="center"&gt;&lt;/td&gt;&lt;/tr&gt;</v>
      </c>
      <c r="L28" s="179"/>
      <c r="M28" s="179"/>
      <c r="N28" s="179"/>
    </row>
    <row r="29" spans="1:15" x14ac:dyDescent="0.65">
      <c r="G29" s="32" t="str">
        <f t="shared" si="2"/>
        <v>&lt;tr&gt;&lt;td&gt;&lt;/td&gt;</v>
      </c>
      <c r="H29" s="32" t="str">
        <f t="shared" si="0"/>
        <v>&lt;td&gt;&lt;/td&gt;</v>
      </c>
      <c r="I29" s="32" t="str">
        <f t="shared" si="1"/>
        <v>&lt;td align="center"&gt;&lt;/td&gt;&lt;/tr&gt;</v>
      </c>
      <c r="K29" s="32" t="str">
        <f t="shared" si="3"/>
        <v>&lt;tr&gt;&lt;td&gt;&lt;/td&gt;&lt;td&gt;&lt;/td&gt;&lt;td align="center"&gt;&lt;/td&gt;&lt;/tr&gt;</v>
      </c>
    </row>
  </sheetData>
  <mergeCells count="3">
    <mergeCell ref="B1:D1"/>
    <mergeCell ref="B3:E3"/>
    <mergeCell ref="B19:E19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showGridLines="0" topLeftCell="D2" workbookViewId="0">
      <selection activeCell="F2" sqref="F1:K1048576"/>
    </sheetView>
  </sheetViews>
  <sheetFormatPr defaultRowHeight="23.25" x14ac:dyDescent="0.65"/>
  <cols>
    <col min="1" max="1" width="2.28515625" style="226" customWidth="1"/>
    <col min="2" max="2" width="4.5703125" style="226" customWidth="1"/>
    <col min="3" max="3" width="25" style="226" customWidth="1"/>
    <col min="4" max="4" width="33.140625" style="226" customWidth="1"/>
    <col min="5" max="5" width="9.140625" style="226"/>
    <col min="6" max="6" width="9.140625" style="32"/>
    <col min="7" max="7" width="29" style="32" bestFit="1" customWidth="1"/>
    <col min="8" max="8" width="39.28515625" style="32" bestFit="1" customWidth="1"/>
    <col min="9" max="9" width="35.7109375" style="32" bestFit="1" customWidth="1"/>
    <col min="10" max="10" width="15" style="32" bestFit="1" customWidth="1"/>
    <col min="11" max="11" width="8.28515625" style="32" customWidth="1"/>
    <col min="12" max="16384" width="9.140625" style="226"/>
  </cols>
  <sheetData>
    <row r="1" spans="2:11" ht="27.75" x14ac:dyDescent="0.65">
      <c r="B1" s="267" t="s">
        <v>1916</v>
      </c>
      <c r="C1" s="267"/>
      <c r="D1" s="267"/>
      <c r="I1" s="32" t="s">
        <v>1523</v>
      </c>
    </row>
    <row r="2" spans="2:11" ht="27.75" x14ac:dyDescent="0.65">
      <c r="B2" s="252"/>
      <c r="C2" s="252"/>
      <c r="D2" s="252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x14ac:dyDescent="0.65">
      <c r="B3" s="227"/>
      <c r="C3" s="227"/>
      <c r="D3" s="227"/>
    </row>
    <row r="4" spans="2:11" x14ac:dyDescent="0.65">
      <c r="B4" s="228" t="s">
        <v>0</v>
      </c>
      <c r="C4" s="229" t="s">
        <v>1365</v>
      </c>
      <c r="D4" s="230" t="s">
        <v>1</v>
      </c>
      <c r="E4" s="226" t="s">
        <v>1522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x14ac:dyDescent="0.65">
      <c r="B5" s="231">
        <v>1</v>
      </c>
      <c r="C5" s="232" t="s">
        <v>1930</v>
      </c>
      <c r="D5" s="233" t="s">
        <v>1917</v>
      </c>
      <c r="E5" s="253" t="s">
        <v>1661</v>
      </c>
      <c r="G5" s="32" t="str">
        <f>$F$2&amp;$G$2&amp;C5&amp;$H$2</f>
        <v>&lt;tr&gt;&lt;td&gt;Muhaimin&lt;/td&gt;</v>
      </c>
      <c r="H5" s="32" t="str">
        <f>$G$2&amp;D5&amp;$H$2</f>
        <v>&lt;td&gt;0856-95725551&lt;/td&gt;</v>
      </c>
      <c r="I5" s="32" t="str">
        <f>$I$1&amp;E5&amp;$H$2&amp;$I$2</f>
        <v>&lt;td align="center"&gt;AC&lt;/td&gt;&lt;/tr&gt;</v>
      </c>
      <c r="K5" s="32" t="str">
        <f>G5&amp;H5&amp;I5</f>
        <v>&lt;tr&gt;&lt;td&gt;Muhaimin&lt;/td&gt;&lt;td&gt;0856-95725551&lt;/td&gt;&lt;td align="center"&gt;AC&lt;/td&gt;&lt;/tr&gt;</v>
      </c>
    </row>
    <row r="6" spans="2:11" x14ac:dyDescent="0.65">
      <c r="B6" s="234">
        <v>2</v>
      </c>
      <c r="C6" s="235" t="s">
        <v>1931</v>
      </c>
      <c r="D6" s="236" t="s">
        <v>1918</v>
      </c>
      <c r="E6" s="253" t="s">
        <v>1661</v>
      </c>
      <c r="G6" s="32" t="str">
        <f>$F$2&amp;$G$2&amp;C6&amp;$H$2</f>
        <v>&lt;tr&gt;&lt;td&gt;Wahyu Kristianto &lt;/td&gt;</v>
      </c>
      <c r="H6" s="32" t="str">
        <f t="shared" ref="H6:H15" si="0">$G$2&amp;D6&amp;$H$2</f>
        <v>&lt;td&gt;0857-11118340&lt;/td&gt;</v>
      </c>
      <c r="I6" s="32" t="str">
        <f t="shared" ref="I6:I15" si="1">$I$1&amp;E6&amp;$H$2&amp;$I$2</f>
        <v>&lt;td align="center"&gt;AC&lt;/td&gt;&lt;/tr&gt;</v>
      </c>
      <c r="K6" s="32" t="str">
        <f>G6&amp;H6&amp;I6</f>
        <v>&lt;tr&gt;&lt;td&gt;Wahyu Kristianto &lt;/td&gt;&lt;td&gt;0857-11118340&lt;/td&gt;&lt;td align="center"&gt;AC&lt;/td&gt;&lt;/tr&gt;</v>
      </c>
    </row>
    <row r="7" spans="2:11" x14ac:dyDescent="0.65">
      <c r="B7" s="231">
        <v>3</v>
      </c>
      <c r="C7" s="232" t="s">
        <v>1932</v>
      </c>
      <c r="D7" s="233" t="s">
        <v>1938</v>
      </c>
      <c r="E7" s="253" t="s">
        <v>1661</v>
      </c>
      <c r="G7" s="32" t="str">
        <f t="shared" ref="G7:G15" si="2">$F$2&amp;$G$2&amp;C7&amp;$H$2</f>
        <v>&lt;tr&gt;&lt;td&gt;Slamet W &lt;/td&gt;</v>
      </c>
      <c r="H7" s="32" t="str">
        <f t="shared" si="0"/>
        <v>&lt;td&gt;0857-11191447&lt;br&gt;0878-08036865&lt;/td&gt;</v>
      </c>
      <c r="I7" s="32" t="str">
        <f t="shared" si="1"/>
        <v>&lt;td align="center"&gt;AC&lt;/td&gt;&lt;/tr&gt;</v>
      </c>
      <c r="J7" s="37"/>
      <c r="K7" s="32" t="str">
        <f t="shared" ref="K7:K15" si="3">G7&amp;H7&amp;I7</f>
        <v>&lt;tr&gt;&lt;td&gt;Slamet W &lt;/td&gt;&lt;td&gt;0857-11191447&lt;br&gt;0878-08036865&lt;/td&gt;&lt;td align="center"&gt;AC&lt;/td&gt;&lt;/tr&gt;</v>
      </c>
    </row>
    <row r="8" spans="2:11" x14ac:dyDescent="0.65">
      <c r="B8" s="234">
        <v>4</v>
      </c>
      <c r="C8" s="235" t="s">
        <v>1933</v>
      </c>
      <c r="D8" s="236" t="s">
        <v>1937</v>
      </c>
      <c r="E8" s="253" t="s">
        <v>1928</v>
      </c>
      <c r="G8" s="32" t="str">
        <f t="shared" si="2"/>
        <v>&lt;tr&gt;&lt;td&gt;Soleh&lt;/td&gt;</v>
      </c>
      <c r="H8" s="32" t="str">
        <f t="shared" si="0"/>
        <v>&lt;td&gt;0812-98816617&lt;/td&gt;</v>
      </c>
      <c r="I8" s="32" t="str">
        <f t="shared" si="1"/>
        <v>&lt;td align="center"&gt;TV&lt;/td&gt;&lt;/tr&gt;</v>
      </c>
      <c r="K8" s="32" t="str">
        <f t="shared" si="3"/>
        <v>&lt;tr&gt;&lt;td&gt;Soleh&lt;/td&gt;&lt;td&gt;0812-98816617&lt;/td&gt;&lt;td align="center"&gt;TV&lt;/td&gt;&lt;/tr&gt;</v>
      </c>
    </row>
    <row r="9" spans="2:11" x14ac:dyDescent="0.65">
      <c r="B9" s="231">
        <v>5</v>
      </c>
      <c r="C9" s="232" t="s">
        <v>1934</v>
      </c>
      <c r="D9" s="237" t="s">
        <v>1919</v>
      </c>
      <c r="E9" s="253" t="s">
        <v>1929</v>
      </c>
      <c r="G9" s="32" t="str">
        <f t="shared" si="2"/>
        <v>&lt;tr&gt;&lt;td&gt;Agus Saputra &lt;/td&gt;</v>
      </c>
      <c r="H9" s="32" t="str">
        <f t="shared" si="0"/>
        <v>&lt;td&gt;021-60432611&lt;/td&gt;</v>
      </c>
      <c r="I9" s="32" t="str">
        <f t="shared" si="1"/>
        <v>&lt;td align="center"&gt;Helper&lt;/td&gt;&lt;/tr&gt;</v>
      </c>
      <c r="K9" s="32" t="str">
        <f t="shared" si="3"/>
        <v>&lt;tr&gt;&lt;td&gt;Agus Saputra &lt;/td&gt;&lt;td&gt;021-60432611&lt;/td&gt;&lt;td align="center"&gt;Helper&lt;/td&gt;&lt;/tr&gt;</v>
      </c>
    </row>
    <row r="10" spans="2:11" x14ac:dyDescent="0.65">
      <c r="B10" s="234">
        <v>6</v>
      </c>
      <c r="C10" s="235" t="s">
        <v>1935</v>
      </c>
      <c r="D10" s="236" t="s">
        <v>1920</v>
      </c>
      <c r="E10" s="253" t="s">
        <v>1929</v>
      </c>
      <c r="G10" s="32" t="str">
        <f t="shared" si="2"/>
        <v>&lt;tr&gt;&lt;td&gt;Agus Setiabudi &lt;/td&gt;</v>
      </c>
      <c r="H10" s="32" t="str">
        <f t="shared" si="0"/>
        <v>&lt;td&gt;0838-62108005&lt;/td&gt;</v>
      </c>
      <c r="I10" s="32" t="str">
        <f t="shared" si="1"/>
        <v>&lt;td align="center"&gt;Helper&lt;/td&gt;&lt;/tr&gt;</v>
      </c>
      <c r="K10" s="32" t="str">
        <f t="shared" si="3"/>
        <v>&lt;tr&gt;&lt;td&gt;Agus Setiabudi &lt;/td&gt;&lt;td&gt;0838-62108005&lt;/td&gt;&lt;td align="center"&gt;Helper&lt;/td&gt;&lt;/tr&gt;</v>
      </c>
    </row>
    <row r="11" spans="2:11" x14ac:dyDescent="0.65">
      <c r="B11" s="231">
        <v>7</v>
      </c>
      <c r="C11" s="232" t="s">
        <v>1936</v>
      </c>
      <c r="D11" s="233"/>
      <c r="E11" s="253" t="s">
        <v>1929</v>
      </c>
      <c r="G11" s="32" t="str">
        <f t="shared" si="2"/>
        <v>&lt;tr&gt;&lt;td&gt;Wahyu Adipratama&lt;/td&gt;</v>
      </c>
      <c r="H11" s="32" t="str">
        <f t="shared" si="0"/>
        <v>&lt;td&gt;&lt;/td&gt;</v>
      </c>
      <c r="I11" s="32" t="str">
        <f t="shared" si="1"/>
        <v>&lt;td align="center"&gt;Helper&lt;/td&gt;&lt;/tr&gt;</v>
      </c>
      <c r="K11" s="32" t="str">
        <f t="shared" si="3"/>
        <v>&lt;tr&gt;&lt;td&gt;Wahyu Adipratama&lt;/td&gt;&lt;td&gt;&lt;/td&gt;&lt;td align="center"&gt;Helper&lt;/td&gt;&lt;/tr&gt;</v>
      </c>
    </row>
    <row r="12" spans="2:11" x14ac:dyDescent="0.65">
      <c r="B12" s="234">
        <v>8</v>
      </c>
      <c r="C12" s="235" t="s">
        <v>1640</v>
      </c>
      <c r="D12" s="236" t="s">
        <v>1921</v>
      </c>
      <c r="G12" s="32" t="str">
        <f t="shared" si="2"/>
        <v>&lt;tr&gt;&lt;td&gt;Andi&lt;/td&gt;</v>
      </c>
      <c r="H12" s="32" t="str">
        <f t="shared" si="0"/>
        <v>&lt;td&gt;0813-11076679&lt;/td&gt;</v>
      </c>
      <c r="I12" s="32" t="str">
        <f t="shared" si="1"/>
        <v>&lt;td align="center"&gt;&lt;/td&gt;&lt;/tr&gt;</v>
      </c>
      <c r="K12" s="32" t="str">
        <f t="shared" si="3"/>
        <v>&lt;tr&gt;&lt;td&gt;Andi&lt;/td&gt;&lt;td&gt;0813-11076679&lt;/td&gt;&lt;td align="center"&gt;&lt;/td&gt;&lt;/tr&gt;</v>
      </c>
    </row>
    <row r="13" spans="2:11" x14ac:dyDescent="0.65">
      <c r="B13" s="231">
        <v>9</v>
      </c>
      <c r="C13" s="232" t="s">
        <v>1465</v>
      </c>
      <c r="D13" s="233" t="s">
        <v>86</v>
      </c>
      <c r="G13" s="32" t="str">
        <f t="shared" si="2"/>
        <v>&lt;tr&gt;&lt;td&gt;Kantor&lt;/td&gt;</v>
      </c>
      <c r="H13" s="32" t="str">
        <f t="shared" si="0"/>
        <v>&lt;td&gt;021-7363352&lt;br&gt;021-73887561&lt;/td&gt;</v>
      </c>
      <c r="I13" s="32" t="str">
        <f t="shared" si="1"/>
        <v>&lt;td align="center"&gt;&lt;/td&gt;&lt;/tr&gt;</v>
      </c>
      <c r="K13" s="32" t="str">
        <f t="shared" si="3"/>
        <v>&lt;tr&gt;&lt;td&gt;Kantor&lt;/td&gt;&lt;td&gt;021-7363352&lt;br&gt;021-73887561&lt;/td&gt;&lt;td align="center"&gt;&lt;/td&gt;&lt;/tr&gt;</v>
      </c>
    </row>
    <row r="14" spans="2:11" x14ac:dyDescent="0.65">
      <c r="B14" s="238">
        <v>10</v>
      </c>
      <c r="C14" s="239" t="s">
        <v>1922</v>
      </c>
      <c r="D14" s="240" t="s">
        <v>1923</v>
      </c>
      <c r="G14" s="32" t="str">
        <f t="shared" si="2"/>
        <v>&lt;tr&gt;&lt;td&gt;April&lt;/td&gt;</v>
      </c>
      <c r="H14" s="32" t="str">
        <f t="shared" si="0"/>
        <v>&lt;td&gt;0895-15794392&lt;/td&gt;</v>
      </c>
      <c r="I14" s="32" t="str">
        <f t="shared" si="1"/>
        <v>&lt;td align="center"&gt;&lt;/td&gt;&lt;/tr&gt;</v>
      </c>
      <c r="K14" s="32" t="str">
        <f t="shared" si="3"/>
        <v>&lt;tr&gt;&lt;td&gt;April&lt;/td&gt;&lt;td&gt;0895-15794392&lt;/td&gt;&lt;td align="center"&gt;&lt;/td&gt;&lt;/tr&gt;</v>
      </c>
    </row>
    <row r="15" spans="2:11" x14ac:dyDescent="0.65">
      <c r="B15" s="241">
        <v>10</v>
      </c>
      <c r="C15" s="242" t="s">
        <v>1396</v>
      </c>
      <c r="D15" s="243" t="s">
        <v>1924</v>
      </c>
      <c r="G15" s="32" t="str">
        <f t="shared" si="2"/>
        <v>&lt;tr&gt;&lt;td&gt;Joko&lt;/td&gt;</v>
      </c>
      <c r="H15" s="32" t="str">
        <f t="shared" si="0"/>
        <v>&lt;td&gt;0852-17309068&lt;/td&gt;</v>
      </c>
      <c r="I15" s="32" t="str">
        <f t="shared" si="1"/>
        <v>&lt;td align="center"&gt;&lt;/td&gt;&lt;/tr&gt;</v>
      </c>
      <c r="K15" s="32" t="str">
        <f t="shared" si="3"/>
        <v>&lt;tr&gt;&lt;td&gt;Joko&lt;/td&gt;&lt;td&gt;0852-17309068&lt;/td&gt;&lt;td align="center"&gt;&lt;/td&gt;&lt;/tr&gt;</v>
      </c>
    </row>
    <row r="17" spans="6:6" x14ac:dyDescent="0.65">
      <c r="F17" s="38"/>
    </row>
  </sheetData>
  <mergeCells count="1">
    <mergeCell ref="B1:D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showGridLines="0" tabSelected="1" topLeftCell="D1" workbookViewId="0">
      <selection activeCell="K5" sqref="K5:K8"/>
    </sheetView>
  </sheetViews>
  <sheetFormatPr defaultRowHeight="23.25" x14ac:dyDescent="0.65"/>
  <cols>
    <col min="1" max="2" width="9.140625" style="226"/>
    <col min="3" max="3" width="14.7109375" style="226" bestFit="1" customWidth="1"/>
    <col min="4" max="4" width="31.42578125" style="226" bestFit="1" customWidth="1"/>
    <col min="5" max="5" width="18" style="226" customWidth="1"/>
    <col min="6" max="6" width="9.140625" style="32"/>
    <col min="7" max="7" width="29" style="32" bestFit="1" customWidth="1"/>
    <col min="8" max="8" width="39.28515625" style="32" bestFit="1" customWidth="1"/>
    <col min="9" max="9" width="35.7109375" style="32" bestFit="1" customWidth="1"/>
    <col min="10" max="10" width="15" style="32" bestFit="1" customWidth="1"/>
    <col min="11" max="11" width="8.28515625" style="32" customWidth="1"/>
    <col min="12" max="16384" width="9.140625" style="226"/>
  </cols>
  <sheetData>
    <row r="1" spans="2:11" x14ac:dyDescent="0.65">
      <c r="I1" s="32" t="s">
        <v>1523</v>
      </c>
    </row>
    <row r="2" spans="2:11" ht="27.75" x14ac:dyDescent="0.65">
      <c r="B2" s="267" t="s">
        <v>1925</v>
      </c>
      <c r="C2" s="267"/>
      <c r="D2" s="267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4" spans="2:11" x14ac:dyDescent="0.65">
      <c r="B4" s="228" t="s">
        <v>0</v>
      </c>
      <c r="C4" s="229" t="s">
        <v>1365</v>
      </c>
      <c r="D4" s="230" t="s">
        <v>1</v>
      </c>
      <c r="E4" s="230" t="s">
        <v>1955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align="center"&gt;KET&lt;/td&gt;&lt;/tr&gt;</v>
      </c>
      <c r="K4" s="32" t="str">
        <f>G4&amp;H4&amp;I4</f>
        <v>&lt;tr&gt;&lt;td&gt;NAMA&lt;/td&gt;&lt;td&gt;TELEPON&lt;/td&gt;&lt;td align="center"&gt;KET&lt;/td&gt;&lt;/tr&gt;</v>
      </c>
    </row>
    <row r="5" spans="2:11" x14ac:dyDescent="0.65">
      <c r="B5" s="244">
        <v>1</v>
      </c>
      <c r="C5" s="245" t="s">
        <v>1959</v>
      </c>
      <c r="D5" s="246" t="s">
        <v>105</v>
      </c>
      <c r="E5" s="246" t="s">
        <v>1611</v>
      </c>
      <c r="G5" s="32" t="str">
        <f>$F$2&amp;$G$2&amp;C5&amp;$H$2</f>
        <v>&lt;tr&gt;&lt;td&gt;Bukhori&lt;/td&gt;</v>
      </c>
      <c r="H5" s="32" t="str">
        <f>$G$2&amp;D5&amp;$H$2</f>
        <v>&lt;td&gt;0878-78609731&lt;/td&gt;</v>
      </c>
      <c r="I5" s="32" t="str">
        <f>$I$1&amp;E5&amp;$H$2&amp;$I$2</f>
        <v>&lt;td align="center"&gt;Owner&lt;/td&gt;&lt;/tr&gt;</v>
      </c>
      <c r="K5" s="32" t="str">
        <f>G5&amp;H5&amp;I5</f>
        <v>&lt;tr&gt;&lt;td&gt;Bukhori&lt;/td&gt;&lt;td&gt;0878-78609731&lt;/td&gt;&lt;td align="center"&gt;Owner&lt;/td&gt;&lt;/tr&gt;</v>
      </c>
    </row>
    <row r="6" spans="2:11" x14ac:dyDescent="0.65">
      <c r="B6" s="247">
        <v>2</v>
      </c>
      <c r="C6" s="248" t="s">
        <v>1405</v>
      </c>
      <c r="D6" s="249" t="s">
        <v>1958</v>
      </c>
      <c r="E6" s="249" t="s">
        <v>1525</v>
      </c>
      <c r="G6" s="32" t="str">
        <f>$F$2&amp;$G$2&amp;C6&amp;$H$2</f>
        <v>&lt;tr&gt;&lt;td&gt;Maskur&lt;/td&gt;</v>
      </c>
      <c r="H6" s="32" t="str">
        <f t="shared" ref="H6:H15" si="0">$G$2&amp;D6&amp;$H$2</f>
        <v>&lt;td&gt;0852-35373623&lt;br&gt;0851-06134415&lt;/td&gt;</v>
      </c>
      <c r="I6" s="32" t="str">
        <f t="shared" ref="I6:I15" si="1">$I$1&amp;E6&amp;$H$2&amp;$I$2</f>
        <v>&lt;td align="center"&gt;Admin&lt;/td&gt;&lt;/tr&gt;</v>
      </c>
      <c r="K6" s="32" t="str">
        <f>G6&amp;H6&amp;I6</f>
        <v>&lt;tr&gt;&lt;td&gt;Maskur&lt;/td&gt;&lt;td&gt;0852-35373623&lt;br&gt;0851-06134415&lt;/td&gt;&lt;td align="center"&gt;Admin&lt;/td&gt;&lt;/tr&gt;</v>
      </c>
    </row>
    <row r="7" spans="2:11" x14ac:dyDescent="0.65">
      <c r="B7" s="244">
        <v>3</v>
      </c>
      <c r="C7" s="245" t="s">
        <v>1644</v>
      </c>
      <c r="D7" s="246" t="s">
        <v>1926</v>
      </c>
      <c r="E7" s="246"/>
      <c r="G7" s="32" t="str">
        <f t="shared" ref="G7:G15" si="2">$F$2&amp;$G$2&amp;C7&amp;$H$2</f>
        <v>&lt;tr&gt;&lt;td&gt;Komar&lt;/td&gt;</v>
      </c>
      <c r="H7" s="32" t="str">
        <f t="shared" si="0"/>
        <v>&lt;td&gt;0857-77787154&lt;/td&gt;</v>
      </c>
      <c r="I7" s="32" t="str">
        <f t="shared" si="1"/>
        <v>&lt;td align="center"&gt;&lt;/td&gt;&lt;/tr&gt;</v>
      </c>
      <c r="J7" s="37"/>
      <c r="K7" s="32" t="str">
        <f t="shared" ref="K7:K15" si="3">G7&amp;H7&amp;I7</f>
        <v>&lt;tr&gt;&lt;td&gt;Komar&lt;/td&gt;&lt;td&gt;0857-77787154&lt;/td&gt;&lt;td align="center"&gt;&lt;/td&gt;&lt;/tr&gt;</v>
      </c>
    </row>
    <row r="8" spans="2:11" x14ac:dyDescent="0.65">
      <c r="B8" s="247">
        <v>4</v>
      </c>
      <c r="C8" s="250"/>
      <c r="D8" s="249"/>
      <c r="E8" s="249"/>
      <c r="G8" s="32" t="str">
        <f t="shared" si="2"/>
        <v>&lt;tr&gt;&lt;td&gt;&lt;/td&gt;</v>
      </c>
      <c r="H8" s="32" t="str">
        <f t="shared" si="0"/>
        <v>&lt;td&gt;&lt;/td&gt;</v>
      </c>
      <c r="I8" s="32" t="str">
        <f t="shared" si="1"/>
        <v>&lt;td align="center"&gt;&lt;/td&gt;&lt;/tr&gt;</v>
      </c>
      <c r="K8" s="32" t="str">
        <f t="shared" si="3"/>
        <v>&lt;tr&gt;&lt;td&gt;&lt;/td&gt;&lt;td&gt;&lt;/td&gt;&lt;td align="center"&gt;&lt;/td&gt;&lt;/tr&gt;</v>
      </c>
    </row>
    <row r="9" spans="2:11" x14ac:dyDescent="0.65">
      <c r="B9" s="244">
        <v>5</v>
      </c>
      <c r="C9" s="251"/>
      <c r="D9" s="246"/>
      <c r="E9" s="246"/>
    </row>
    <row r="10" spans="2:11" x14ac:dyDescent="0.65">
      <c r="B10" s="247">
        <v>6</v>
      </c>
      <c r="C10" s="250"/>
      <c r="D10" s="249"/>
      <c r="E10" s="249"/>
    </row>
    <row r="11" spans="2:11" x14ac:dyDescent="0.65">
      <c r="B11" s="244"/>
      <c r="C11" s="251"/>
      <c r="D11" s="246"/>
      <c r="E11" s="246"/>
    </row>
    <row r="12" spans="2:11" x14ac:dyDescent="0.65">
      <c r="B12" s="247"/>
      <c r="C12" s="250"/>
      <c r="D12" s="249"/>
      <c r="E12" s="249"/>
    </row>
    <row r="17" spans="6:6" x14ac:dyDescent="0.65">
      <c r="F17" s="38"/>
    </row>
  </sheetData>
  <mergeCells count="1">
    <mergeCell ref="B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showGridLines="0" topLeftCell="E1" workbookViewId="0">
      <selection activeCell="F1" sqref="F1:K1048576"/>
    </sheetView>
  </sheetViews>
  <sheetFormatPr defaultRowHeight="23.25" x14ac:dyDescent="0.65"/>
  <cols>
    <col min="1" max="1" width="9.140625" style="226"/>
    <col min="2" max="2" width="7.42578125" style="226" customWidth="1"/>
    <col min="3" max="3" width="10.7109375" style="226" customWidth="1"/>
    <col min="4" max="4" width="33" style="226" bestFit="1" customWidth="1"/>
    <col min="5" max="5" width="29.28515625" style="226" bestFit="1" customWidth="1"/>
    <col min="6" max="6" width="9.140625" style="32"/>
    <col min="7" max="7" width="29" style="32" bestFit="1" customWidth="1"/>
    <col min="8" max="8" width="39.28515625" style="32" bestFit="1" customWidth="1"/>
    <col min="9" max="9" width="35.7109375" style="32" bestFit="1" customWidth="1"/>
    <col min="10" max="10" width="15" style="32" bestFit="1" customWidth="1"/>
    <col min="11" max="11" width="8.28515625" style="32" customWidth="1"/>
    <col min="12" max="16384" width="9.140625" style="226"/>
  </cols>
  <sheetData>
    <row r="1" spans="2:11" x14ac:dyDescent="0.65">
      <c r="I1" s="32" t="s">
        <v>1523</v>
      </c>
    </row>
    <row r="2" spans="2:11" ht="27.75" x14ac:dyDescent="0.65">
      <c r="B2" s="267" t="s">
        <v>1927</v>
      </c>
      <c r="C2" s="267"/>
      <c r="D2" s="267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4" spans="2:11" x14ac:dyDescent="0.65">
      <c r="B4" s="228" t="s">
        <v>0</v>
      </c>
      <c r="C4" s="229" t="s">
        <v>1365</v>
      </c>
      <c r="D4" s="230" t="s">
        <v>1</v>
      </c>
      <c r="E4" s="230" t="s">
        <v>1524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x14ac:dyDescent="0.65">
      <c r="B5" s="244">
        <v>1</v>
      </c>
      <c r="C5" s="268" t="s">
        <v>27</v>
      </c>
      <c r="D5" s="246" t="s">
        <v>1939</v>
      </c>
      <c r="E5" s="246" t="s">
        <v>1611</v>
      </c>
      <c r="G5" s="32" t="str">
        <f>$F$2&amp;$G$2&amp;C5&amp;$H$2</f>
        <v>&lt;tr&gt;&lt;td&gt;Hermawan&lt;/td&gt;</v>
      </c>
      <c r="H5" s="32" t="str">
        <f>$G$2&amp;D5&amp;$H$2</f>
        <v>&lt;td&gt;0857-17765967&lt;br&gt;0813-14611100&lt;/td&gt;</v>
      </c>
      <c r="I5" s="32" t="str">
        <f>$I$1&amp;E5&amp;$H$2&amp;$I$2</f>
        <v>&lt;td align="center"&gt;Owner&lt;/td&gt;&lt;/tr&gt;</v>
      </c>
      <c r="K5" s="32" t="str">
        <f>G5&amp;H5&amp;I5</f>
        <v>&lt;tr&gt;&lt;td&gt;Hermawan&lt;/td&gt;&lt;td&gt;0857-17765967&lt;br&gt;0813-14611100&lt;/td&gt;&lt;td align="center"&gt;Owner&lt;/td&gt;&lt;/tr&gt;</v>
      </c>
    </row>
    <row r="6" spans="2:11" x14ac:dyDescent="0.65">
      <c r="B6" s="247">
        <v>2</v>
      </c>
      <c r="C6" s="269" t="s">
        <v>1465</v>
      </c>
      <c r="D6" s="249" t="s">
        <v>1941</v>
      </c>
      <c r="E6" s="249"/>
      <c r="G6" s="32" t="str">
        <f>$F$2&amp;$G$2&amp;C6&amp;$H$2</f>
        <v>&lt;tr&gt;&lt;td&gt;Kantor&lt;/td&gt;</v>
      </c>
      <c r="H6" s="32" t="str">
        <f t="shared" ref="H6:H15" si="0">$G$2&amp;D6&amp;$H$2</f>
        <v>&lt;td&gt;0251-7539400&lt;/td&gt;</v>
      </c>
      <c r="I6" s="32" t="str">
        <f t="shared" ref="I6:I15" si="1">$I$1&amp;E6&amp;$H$2&amp;$I$2</f>
        <v>&lt;td align="center"&gt;&lt;/td&gt;&lt;/tr&gt;</v>
      </c>
      <c r="K6" s="32" t="str">
        <f>G6&amp;H6&amp;I6</f>
        <v>&lt;tr&gt;&lt;td&gt;Kantor&lt;/td&gt;&lt;td&gt;0251-7539400&lt;/td&gt;&lt;td align="center"&gt;&lt;/td&gt;&lt;/tr&gt;</v>
      </c>
    </row>
    <row r="7" spans="2:11" x14ac:dyDescent="0.65">
      <c r="B7" s="244">
        <v>3</v>
      </c>
      <c r="C7" s="268" t="s">
        <v>1940</v>
      </c>
      <c r="D7" s="246" t="s">
        <v>1944</v>
      </c>
      <c r="E7" s="246" t="s">
        <v>1525</v>
      </c>
      <c r="G7" s="32" t="str">
        <f t="shared" ref="G7:G15" si="2">$F$2&amp;$G$2&amp;C7&amp;$H$2</f>
        <v>&lt;tr&gt;&lt;td&gt;Jajat&lt;/td&gt;</v>
      </c>
      <c r="H7" s="32" t="str">
        <f t="shared" si="0"/>
        <v>&lt;td&gt;0821-12558473&lt;br&gt;0857-7207864&lt;/td&gt;</v>
      </c>
      <c r="I7" s="32" t="str">
        <f t="shared" si="1"/>
        <v>&lt;td align="center"&gt;Admin&lt;/td&gt;&lt;/tr&gt;</v>
      </c>
      <c r="J7" s="37"/>
      <c r="K7" s="32" t="str">
        <f t="shared" ref="K7:K15" si="3">G7&amp;H7&amp;I7</f>
        <v>&lt;tr&gt;&lt;td&gt;Jajat&lt;/td&gt;&lt;td&gt;0821-12558473&lt;br&gt;0857-7207864&lt;/td&gt;&lt;td align="center"&gt;Admin&lt;/td&gt;&lt;/tr&gt;</v>
      </c>
    </row>
    <row r="8" spans="2:11" x14ac:dyDescent="0.65">
      <c r="B8" s="247">
        <v>4</v>
      </c>
      <c r="C8" s="269" t="s">
        <v>1942</v>
      </c>
      <c r="D8" s="249" t="s">
        <v>1943</v>
      </c>
      <c r="E8" s="249"/>
      <c r="G8" s="32" t="str">
        <f t="shared" si="2"/>
        <v>&lt;tr&gt;&lt;td&gt;Rizki&lt;/td&gt;</v>
      </c>
      <c r="H8" s="32" t="str">
        <f t="shared" si="0"/>
        <v>&lt;td&gt;0859-21586468&lt;/td&gt;</v>
      </c>
      <c r="I8" s="32" t="str">
        <f t="shared" si="1"/>
        <v>&lt;td align="center"&gt;&lt;/td&gt;&lt;/tr&gt;</v>
      </c>
      <c r="K8" s="32" t="str">
        <f t="shared" si="3"/>
        <v>&lt;tr&gt;&lt;td&gt;Rizki&lt;/td&gt;&lt;td&gt;0859-21586468&lt;/td&gt;&lt;td align="center"&gt;&lt;/td&gt;&lt;/tr&gt;</v>
      </c>
    </row>
    <row r="9" spans="2:11" x14ac:dyDescent="0.65">
      <c r="B9" s="244">
        <v>5</v>
      </c>
      <c r="C9" s="251"/>
      <c r="D9" s="246"/>
      <c r="E9" s="246"/>
      <c r="G9" s="32" t="str">
        <f t="shared" si="2"/>
        <v>&lt;tr&gt;&lt;td&gt;&lt;/td&gt;</v>
      </c>
      <c r="H9" s="32" t="str">
        <f t="shared" si="0"/>
        <v>&lt;td&gt;&lt;/td&gt;</v>
      </c>
      <c r="I9" s="32" t="str">
        <f t="shared" si="1"/>
        <v>&lt;td align="center"&gt;&lt;/td&gt;&lt;/tr&gt;</v>
      </c>
      <c r="K9" s="32" t="str">
        <f t="shared" si="3"/>
        <v>&lt;tr&gt;&lt;td&gt;&lt;/td&gt;&lt;td&gt;&lt;/td&gt;&lt;td align="center"&gt;&lt;/td&gt;&lt;/tr&gt;</v>
      </c>
    </row>
    <row r="10" spans="2:11" x14ac:dyDescent="0.65">
      <c r="B10" s="247">
        <v>6</v>
      </c>
      <c r="C10" s="250"/>
      <c r="D10" s="249"/>
      <c r="E10" s="249"/>
    </row>
    <row r="11" spans="2:11" x14ac:dyDescent="0.65">
      <c r="B11" s="244"/>
      <c r="C11" s="251"/>
      <c r="D11" s="246"/>
      <c r="E11" s="246"/>
    </row>
    <row r="12" spans="2:11" x14ac:dyDescent="0.65">
      <c r="B12" s="247"/>
      <c r="C12" s="250"/>
      <c r="D12" s="249"/>
      <c r="E12" s="249"/>
    </row>
    <row r="17" spans="6:6" x14ac:dyDescent="0.65">
      <c r="F17" s="38"/>
    </row>
  </sheetData>
  <mergeCells count="1">
    <mergeCell ref="B2:D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topLeftCell="E1" workbookViewId="0">
      <selection activeCell="K1" sqref="F1:K1048576"/>
    </sheetView>
  </sheetViews>
  <sheetFormatPr defaultRowHeight="23.25" x14ac:dyDescent="0.65"/>
  <cols>
    <col min="1" max="2" width="9.140625" style="271"/>
    <col min="3" max="3" width="15.5703125" style="271" customWidth="1"/>
    <col min="4" max="4" width="16.85546875" style="271" customWidth="1"/>
    <col min="5" max="5" width="9.140625" style="271"/>
    <col min="6" max="6" width="9.140625" style="32"/>
    <col min="7" max="7" width="29" style="32" bestFit="1" customWidth="1"/>
    <col min="8" max="8" width="39.28515625" style="32" bestFit="1" customWidth="1"/>
    <col min="9" max="9" width="35.7109375" style="32" bestFit="1" customWidth="1"/>
    <col min="10" max="10" width="15" style="32" bestFit="1" customWidth="1"/>
    <col min="11" max="11" width="8.28515625" style="32" customWidth="1"/>
    <col min="12" max="16384" width="9.140625" style="271"/>
  </cols>
  <sheetData>
    <row r="1" spans="1:11" x14ac:dyDescent="0.65">
      <c r="A1" s="270" t="s">
        <v>1945</v>
      </c>
      <c r="B1" s="270"/>
      <c r="C1" s="270"/>
      <c r="D1" s="270"/>
      <c r="I1" s="32" t="s">
        <v>1523</v>
      </c>
    </row>
    <row r="2" spans="1:11" x14ac:dyDescent="0.65"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1:11" x14ac:dyDescent="0.65">
      <c r="B3" s="228" t="s">
        <v>0</v>
      </c>
      <c r="C3" s="229" t="s">
        <v>1365</v>
      </c>
      <c r="D3" s="230" t="s">
        <v>1</v>
      </c>
      <c r="E3" s="230" t="s">
        <v>1955</v>
      </c>
    </row>
    <row r="4" spans="1:11" x14ac:dyDescent="0.65">
      <c r="B4" s="247">
        <v>1</v>
      </c>
      <c r="C4" s="272" t="s">
        <v>1385</v>
      </c>
      <c r="D4" s="273" t="s">
        <v>1946</v>
      </c>
      <c r="E4" s="273"/>
      <c r="G4" s="32" t="str">
        <f>$F$2&amp;$G$2&amp;C4&amp;$H$2</f>
        <v>&lt;tr&gt;&lt;td&gt;Faris&lt;/td&gt;</v>
      </c>
      <c r="H4" s="32" t="str">
        <f>$G$2&amp;D4&amp;$H$2</f>
        <v>&lt;td&gt;0822-32441496&lt;/td&gt;</v>
      </c>
      <c r="I4" s="32" t="str">
        <f>$I$1&amp;E4&amp;$H$2&amp;$I$2</f>
        <v>&lt;td align="center"&gt;&lt;/td&gt;&lt;/tr&gt;</v>
      </c>
      <c r="K4" s="32" t="str">
        <f>G4&amp;H4&amp;I4</f>
        <v>&lt;tr&gt;&lt;td&gt;Faris&lt;/td&gt;&lt;td&gt;0822-32441496&lt;/td&gt;&lt;td align="center"&gt;&lt;/td&gt;&lt;/tr&gt;</v>
      </c>
    </row>
    <row r="5" spans="1:11" x14ac:dyDescent="0.65">
      <c r="B5" s="274">
        <v>2</v>
      </c>
      <c r="C5" s="275" t="s">
        <v>415</v>
      </c>
      <c r="D5" s="276" t="s">
        <v>413</v>
      </c>
      <c r="E5" s="276"/>
      <c r="G5" s="32" t="str">
        <f>$F$2&amp;$G$2&amp;C5&amp;$H$2</f>
        <v>&lt;tr&gt;&lt;td&gt;Giyanto&lt;/td&gt;</v>
      </c>
      <c r="H5" s="32" t="str">
        <f>$G$2&amp;D5&amp;$H$2</f>
        <v>&lt;td&gt;0812-3157138&lt;/td&gt;</v>
      </c>
      <c r="I5" s="32" t="str">
        <f>$I$1&amp;E5&amp;$H$2&amp;$I$2</f>
        <v>&lt;td align="center"&gt;&lt;/td&gt;&lt;/tr&gt;</v>
      </c>
      <c r="K5" s="32" t="str">
        <f>G5&amp;H5&amp;I5</f>
        <v>&lt;tr&gt;&lt;td&gt;Giyanto&lt;/td&gt;&lt;td&gt;0812-3157138&lt;/td&gt;&lt;td align="center"&gt;&lt;/td&gt;&lt;/tr&gt;</v>
      </c>
    </row>
    <row r="6" spans="1:11" x14ac:dyDescent="0.65">
      <c r="B6" s="247">
        <v>3</v>
      </c>
      <c r="C6" s="272" t="s">
        <v>1947</v>
      </c>
      <c r="D6" s="273" t="s">
        <v>1948</v>
      </c>
      <c r="E6" s="273"/>
      <c r="G6" s="32" t="str">
        <f>$F$2&amp;$G$2&amp;C6&amp;$H$2</f>
        <v>&lt;tr&gt;&lt;td&gt;Hendro&lt;/td&gt;</v>
      </c>
      <c r="H6" s="32" t="str">
        <f t="shared" ref="H6:H15" si="0">$G$2&amp;D6&amp;$H$2</f>
        <v>&lt;td&gt;0813-30449856&lt;/td&gt;</v>
      </c>
      <c r="I6" s="32" t="str">
        <f t="shared" ref="I6:I15" si="1">$I$1&amp;E6&amp;$H$2&amp;$I$2</f>
        <v>&lt;td align="center"&gt;&lt;/td&gt;&lt;/tr&gt;</v>
      </c>
      <c r="K6" s="32" t="str">
        <f>G6&amp;H6&amp;I6</f>
        <v>&lt;tr&gt;&lt;td&gt;Hendro&lt;/td&gt;&lt;td&gt;0813-30449856&lt;/td&gt;&lt;td align="center"&gt;&lt;/td&gt;&lt;/tr&gt;</v>
      </c>
    </row>
    <row r="7" spans="1:11" x14ac:dyDescent="0.65">
      <c r="B7" s="274"/>
      <c r="C7" s="275"/>
      <c r="D7" s="276"/>
      <c r="E7" s="276"/>
      <c r="G7" s="32" t="str">
        <f t="shared" ref="G7:G15" si="2">$F$2&amp;$G$2&amp;C7&amp;$H$2</f>
        <v>&lt;tr&gt;&lt;td&gt;&lt;/td&gt;</v>
      </c>
      <c r="H7" s="32" t="str">
        <f t="shared" si="0"/>
        <v>&lt;td&gt;&lt;/td&gt;</v>
      </c>
      <c r="I7" s="32" t="str">
        <f t="shared" si="1"/>
        <v>&lt;td align="center"&gt;&lt;/td&gt;&lt;/tr&gt;</v>
      </c>
      <c r="J7" s="37"/>
      <c r="K7" s="32" t="str">
        <f t="shared" ref="K7:K15" si="3">G7&amp;H7&amp;I7</f>
        <v>&lt;tr&gt;&lt;td&gt;&lt;/td&gt;&lt;td&gt;&lt;/td&gt;&lt;td align="center"&gt;&lt;/td&gt;&lt;/tr&gt;</v>
      </c>
    </row>
    <row r="8" spans="1:11" x14ac:dyDescent="0.65">
      <c r="B8" s="247"/>
      <c r="C8" s="272"/>
      <c r="D8" s="273"/>
      <c r="E8" s="273"/>
    </row>
    <row r="9" spans="1:11" x14ac:dyDescent="0.65">
      <c r="B9" s="274"/>
      <c r="C9" s="275"/>
      <c r="D9" s="276"/>
      <c r="E9" s="276"/>
    </row>
    <row r="17" spans="6:6" x14ac:dyDescent="0.65">
      <c r="F17" s="38"/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showGridLines="0" topLeftCell="D1" workbookViewId="0">
      <selection activeCell="K5" sqref="K5:K9"/>
    </sheetView>
  </sheetViews>
  <sheetFormatPr defaultRowHeight="23.25" x14ac:dyDescent="0.65"/>
  <cols>
    <col min="1" max="2" width="9.140625" style="271"/>
    <col min="3" max="3" width="20.140625" style="271" customWidth="1"/>
    <col min="4" max="4" width="28.140625" style="271" bestFit="1" customWidth="1"/>
    <col min="5" max="5" width="9.140625" style="271"/>
    <col min="6" max="6" width="9.140625" style="32"/>
    <col min="7" max="7" width="29" style="32" bestFit="1" customWidth="1"/>
    <col min="8" max="8" width="39.28515625" style="32" bestFit="1" customWidth="1"/>
    <col min="9" max="9" width="35.7109375" style="32" bestFit="1" customWidth="1"/>
    <col min="10" max="10" width="15" style="32" bestFit="1" customWidth="1"/>
    <col min="11" max="11" width="8.28515625" style="32" customWidth="1"/>
    <col min="12" max="16384" width="9.140625" style="271"/>
  </cols>
  <sheetData>
    <row r="1" spans="1:11" x14ac:dyDescent="0.65">
      <c r="I1" s="32" t="s">
        <v>1523</v>
      </c>
    </row>
    <row r="2" spans="1:11" x14ac:dyDescent="0.65">
      <c r="A2" s="270" t="s">
        <v>1949</v>
      </c>
      <c r="B2" s="270"/>
      <c r="C2" s="270"/>
      <c r="D2" s="270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4" spans="1:11" x14ac:dyDescent="0.65">
      <c r="B4" s="228" t="s">
        <v>0</v>
      </c>
      <c r="C4" s="229" t="s">
        <v>1365</v>
      </c>
      <c r="D4" s="230" t="s">
        <v>1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align="center"&gt;&lt;/td&gt;&lt;/tr&gt;</v>
      </c>
      <c r="K4" s="32" t="str">
        <f>G4&amp;H4&amp;I4</f>
        <v>&lt;tr&gt;&lt;td&gt;NAMA&lt;/td&gt;&lt;td&gt;TELEPON&lt;/td&gt;&lt;td align="center"&gt;&lt;/td&gt;&lt;/tr&gt;</v>
      </c>
    </row>
    <row r="5" spans="1:11" x14ac:dyDescent="0.65">
      <c r="B5" s="247">
        <v>1</v>
      </c>
      <c r="C5" s="272" t="s">
        <v>1956</v>
      </c>
      <c r="D5" s="273" t="s">
        <v>1950</v>
      </c>
      <c r="G5" s="32" t="str">
        <f>$F$2&amp;$G$2&amp;C5&amp;$H$2</f>
        <v>&lt;tr&gt;&lt;td&gt;Wanto&lt;/td&gt;</v>
      </c>
      <c r="H5" s="32" t="str">
        <f>$G$2&amp;D5&amp;$H$2</f>
        <v>&lt;td&gt;0856-48713319&lt;/td&gt;</v>
      </c>
      <c r="I5" s="32" t="str">
        <f>$I$1&amp;E5&amp;$H$2&amp;$I$2</f>
        <v>&lt;td align="center"&gt;&lt;/td&gt;&lt;/tr&gt;</v>
      </c>
      <c r="K5" s="32" t="str">
        <f>G5&amp;H5&amp;I5</f>
        <v>&lt;tr&gt;&lt;td&gt;Wanto&lt;/td&gt;&lt;td&gt;0856-48713319&lt;/td&gt;&lt;td align="center"&gt;&lt;/td&gt;&lt;/tr&gt;</v>
      </c>
    </row>
    <row r="6" spans="1:11" x14ac:dyDescent="0.65">
      <c r="B6" s="274">
        <v>2</v>
      </c>
      <c r="C6" s="275" t="s">
        <v>1385</v>
      </c>
      <c r="D6" s="276" t="s">
        <v>1951</v>
      </c>
      <c r="G6" s="32" t="str">
        <f>$F$2&amp;$G$2&amp;C6&amp;$H$2</f>
        <v>&lt;tr&gt;&lt;td&gt;Faris&lt;/td&gt;</v>
      </c>
      <c r="H6" s="32" t="str">
        <f t="shared" ref="H6:H15" si="0">$G$2&amp;D6&amp;$H$2</f>
        <v>&lt;td&gt;0899-3622284&lt;/td&gt;</v>
      </c>
      <c r="I6" s="32" t="str">
        <f t="shared" ref="I6:I15" si="1">$I$1&amp;E6&amp;$H$2&amp;$I$2</f>
        <v>&lt;td align="center"&gt;&lt;/td&gt;&lt;/tr&gt;</v>
      </c>
      <c r="K6" s="32" t="str">
        <f>G6&amp;H6&amp;I6</f>
        <v>&lt;tr&gt;&lt;td&gt;Faris&lt;/td&gt;&lt;td&gt;0899-3622284&lt;/td&gt;&lt;td align="center"&gt;&lt;/td&gt;&lt;/tr&gt;</v>
      </c>
    </row>
    <row r="7" spans="1:11" x14ac:dyDescent="0.65">
      <c r="B7" s="247">
        <v>3</v>
      </c>
      <c r="C7" s="272" t="s">
        <v>1952</v>
      </c>
      <c r="D7" s="273" t="s">
        <v>1957</v>
      </c>
      <c r="G7" s="32" t="str">
        <f t="shared" ref="G7:G15" si="2">$F$2&amp;$G$2&amp;C7&amp;$H$2</f>
        <v>&lt;tr&gt;&lt;td&gt;Samsu&lt;/td&gt;</v>
      </c>
      <c r="H7" s="32" t="str">
        <f t="shared" si="0"/>
        <v>&lt;td&gt;0812-3274734&lt;br&gt;0851-00280026&lt;/td&gt;</v>
      </c>
      <c r="I7" s="32" t="str">
        <f t="shared" si="1"/>
        <v>&lt;td align="center"&gt;&lt;/td&gt;&lt;/tr&gt;</v>
      </c>
      <c r="J7" s="37"/>
      <c r="K7" s="32" t="str">
        <f t="shared" ref="K7:K15" si="3">G7&amp;H7&amp;I7</f>
        <v>&lt;tr&gt;&lt;td&gt;Samsu&lt;/td&gt;&lt;td&gt;0812-3274734&lt;br&gt;0851-00280026&lt;/td&gt;&lt;td align="center"&gt;&lt;/td&gt;&lt;/tr&gt;</v>
      </c>
    </row>
    <row r="8" spans="1:11" x14ac:dyDescent="0.65">
      <c r="B8" s="274">
        <v>4</v>
      </c>
      <c r="C8" s="275" t="s">
        <v>1953</v>
      </c>
      <c r="D8" s="276" t="s">
        <v>1954</v>
      </c>
      <c r="G8" s="32" t="str">
        <f t="shared" ref="G8" si="4">$F$2&amp;$G$2&amp;C8&amp;$H$2</f>
        <v>&lt;tr&gt;&lt;td&gt;Esti&lt;/td&gt;</v>
      </c>
      <c r="H8" s="32" t="str">
        <f t="shared" ref="H8" si="5">$G$2&amp;D8&amp;$H$2</f>
        <v>&lt;td&gt;0838-30168743&lt;/td&gt;</v>
      </c>
      <c r="I8" s="32" t="str">
        <f t="shared" ref="I8" si="6">$I$1&amp;E8&amp;$H$2&amp;$I$2</f>
        <v>&lt;td align="center"&gt;&lt;/td&gt;&lt;/tr&gt;</v>
      </c>
      <c r="J8" s="37"/>
      <c r="K8" s="32" t="str">
        <f t="shared" ref="K8" si="7">G8&amp;H8&amp;I8</f>
        <v>&lt;tr&gt;&lt;td&gt;Esti&lt;/td&gt;&lt;td&gt;0838-30168743&lt;/td&gt;&lt;td align="center"&gt;&lt;/td&gt;&lt;/tr&gt;</v>
      </c>
    </row>
    <row r="9" spans="1:11" x14ac:dyDescent="0.65">
      <c r="B9" s="247"/>
      <c r="C9" s="272"/>
      <c r="D9" s="273"/>
      <c r="G9" s="32" t="str">
        <f t="shared" ref="G9" si="8">$F$2&amp;$G$2&amp;C9&amp;$H$2</f>
        <v>&lt;tr&gt;&lt;td&gt;&lt;/td&gt;</v>
      </c>
      <c r="H9" s="32" t="str">
        <f t="shared" ref="H9" si="9">$G$2&amp;D9&amp;$H$2</f>
        <v>&lt;td&gt;&lt;/td&gt;</v>
      </c>
      <c r="I9" s="32" t="str">
        <f t="shared" ref="I9" si="10">$I$1&amp;E9&amp;$H$2&amp;$I$2</f>
        <v>&lt;td align="center"&gt;&lt;/td&gt;&lt;/tr&gt;</v>
      </c>
      <c r="J9" s="37"/>
      <c r="K9" s="32" t="str">
        <f t="shared" ref="K9" si="11">G9&amp;H9&amp;I9</f>
        <v>&lt;tr&gt;&lt;td&gt;&lt;/td&gt;&lt;td&gt;&lt;/td&gt;&lt;td align="center"&gt;&lt;/td&gt;&lt;/tr&gt;</v>
      </c>
    </row>
    <row r="10" spans="1:11" x14ac:dyDescent="0.65">
      <c r="B10" s="274"/>
      <c r="C10" s="275"/>
      <c r="D10" s="276"/>
    </row>
    <row r="17" spans="6:6" x14ac:dyDescent="0.65">
      <c r="F17" s="38"/>
    </row>
  </sheetData>
  <mergeCells count="1"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topLeftCell="G1" workbookViewId="0">
      <selection activeCell="H9" sqref="H9"/>
    </sheetView>
  </sheetViews>
  <sheetFormatPr defaultRowHeight="16.5" x14ac:dyDescent="0.3"/>
  <cols>
    <col min="1" max="1" width="4" customWidth="1"/>
    <col min="2" max="2" width="4.5703125" style="18" customWidth="1"/>
    <col min="3" max="3" width="15" style="18" bestFit="1" customWidth="1"/>
    <col min="4" max="4" width="69.5703125" style="18" bestFit="1" customWidth="1"/>
    <col min="5" max="5" width="29.85546875" style="18" bestFit="1" customWidth="1"/>
    <col min="6" max="6" width="9.140625" style="54"/>
    <col min="7" max="7" width="36" style="54" bestFit="1" customWidth="1"/>
    <col min="8" max="8" width="59.42578125" style="54" bestFit="1" customWidth="1"/>
    <col min="9" max="9" width="35.7109375" style="54" bestFit="1" customWidth="1"/>
    <col min="10" max="10" width="17.85546875" style="54" customWidth="1"/>
    <col min="11" max="11" width="9.140625" style="54"/>
    <col min="12" max="12" width="9.140625" style="61"/>
  </cols>
  <sheetData>
    <row r="1" spans="2:11" ht="20.25" x14ac:dyDescent="0.3">
      <c r="B1" s="11"/>
      <c r="C1" s="11"/>
      <c r="D1" s="11"/>
      <c r="E1" s="11"/>
      <c r="I1" s="54" t="s">
        <v>1523</v>
      </c>
    </row>
    <row r="2" spans="2:11" ht="20.25" x14ac:dyDescent="0.3">
      <c r="B2" s="11"/>
      <c r="C2" s="11"/>
      <c r="D2" s="11"/>
      <c r="E2" s="11"/>
      <c r="F2" s="54" t="s">
        <v>1519</v>
      </c>
      <c r="G2" s="54" t="s">
        <v>1511</v>
      </c>
      <c r="H2" s="54" t="s">
        <v>1512</v>
      </c>
      <c r="I2" s="54" t="s">
        <v>1520</v>
      </c>
      <c r="J2" s="54" t="s">
        <v>1516</v>
      </c>
      <c r="K2" s="54" t="s">
        <v>1517</v>
      </c>
    </row>
    <row r="3" spans="2:11" ht="20.25" x14ac:dyDescent="0.3">
      <c r="B3" s="11"/>
      <c r="C3" s="11"/>
      <c r="D3" s="11"/>
      <c r="E3" s="11"/>
    </row>
    <row r="4" spans="2:11" ht="15" x14ac:dyDescent="0.3">
      <c r="B4" s="12" t="s">
        <v>0</v>
      </c>
      <c r="C4" s="13" t="s">
        <v>1365</v>
      </c>
      <c r="D4" s="14" t="s">
        <v>1</v>
      </c>
      <c r="E4" s="14" t="s">
        <v>1524</v>
      </c>
      <c r="G4" s="54" t="str">
        <f>$F$2&amp;$G$2&amp;C4&amp;$H$2</f>
        <v>&lt;tr&gt;&lt;td&gt;NAMA&lt;/td&gt;</v>
      </c>
      <c r="H4" s="54" t="str">
        <f>$G$2&amp;D4&amp;$H$2</f>
        <v>&lt;td&gt;TELEPON&lt;/td&gt;</v>
      </c>
      <c r="I4" s="54" t="str">
        <f>$I$1&amp;E4&amp;$H$2&amp;$I$2</f>
        <v>&lt;td align="center"&gt;KETERANGAN&lt;/td&gt;&lt;/tr&gt;</v>
      </c>
      <c r="K4" s="54" t="str">
        <f>G4&amp;H4&amp;I4</f>
        <v>&lt;tr&gt;&lt;td&gt;NAMA&lt;/td&gt;&lt;td&gt;TELEPON&lt;/td&gt;&lt;td align="center"&gt;KETERANGAN&lt;/td&gt;&lt;/tr&gt;</v>
      </c>
    </row>
    <row r="5" spans="2:11" x14ac:dyDescent="0.3">
      <c r="B5" s="15">
        <v>1</v>
      </c>
      <c r="C5" s="16" t="s">
        <v>1465</v>
      </c>
      <c r="D5" s="17" t="s">
        <v>1501</v>
      </c>
      <c r="E5" s="55"/>
      <c r="G5" s="54" t="str">
        <f>$F$2&amp;$G$2&amp;C5&amp;$H$2</f>
        <v>&lt;tr&gt;&lt;td&gt;Kantor&lt;/td&gt;</v>
      </c>
      <c r="H5" s="54" t="str">
        <f t="shared" ref="H5:H29" si="0">$G$2&amp;D5&amp;$H$2</f>
        <v>&lt;td&gt;021-29286283&lt;br&gt;0881-1182192&lt;/td&gt;</v>
      </c>
      <c r="I5" s="54" t="str">
        <f t="shared" ref="I5:I29" si="1">$I$1&amp;E5&amp;$H$2&amp;$I$2</f>
        <v>&lt;td align="center"&gt;&lt;/td&gt;&lt;/tr&gt;</v>
      </c>
      <c r="K5" s="54" t="str">
        <f>G5&amp;H5&amp;I5</f>
        <v>&lt;tr&gt;&lt;td&gt;Kantor&lt;/td&gt;&lt;td&gt;021-29286283&lt;br&gt;0881-1182192&lt;/td&gt;&lt;td align="center"&gt;&lt;/td&gt;&lt;/tr&gt;</v>
      </c>
    </row>
    <row r="6" spans="2:11" x14ac:dyDescent="0.3">
      <c r="B6" s="15">
        <v>2</v>
      </c>
      <c r="C6" s="16" t="s">
        <v>1526</v>
      </c>
      <c r="D6" s="17" t="s">
        <v>1459</v>
      </c>
      <c r="E6" s="55" t="s">
        <v>1525</v>
      </c>
      <c r="G6" s="54" t="str">
        <f t="shared" ref="G6:G29" si="2">$F$2&amp;$G$2&amp;C6&amp;$H$2</f>
        <v>&lt;tr&gt;&lt;td&gt;Septi&lt;/td&gt;</v>
      </c>
      <c r="H6" s="54" t="str">
        <f t="shared" si="0"/>
        <v>&lt;td&gt;0856-97485323&lt;br&gt;0819-08660557&lt;br&gt;0896-50643897&lt;/td&gt;</v>
      </c>
      <c r="I6" s="54" t="str">
        <f t="shared" si="1"/>
        <v>&lt;td align="center"&gt;Admin&lt;/td&gt;&lt;/tr&gt;</v>
      </c>
      <c r="J6" s="62"/>
      <c r="K6" s="54" t="str">
        <f t="shared" ref="K6:K29" si="3">G6&amp;H6&amp;I6</f>
        <v>&lt;tr&gt;&lt;td&gt;Septi&lt;/td&gt;&lt;td&gt;0856-97485323&lt;br&gt;0819-08660557&lt;br&gt;0896-50643897&lt;/td&gt;&lt;td align="center"&gt;Admin&lt;/td&gt;&lt;/tr&gt;</v>
      </c>
    </row>
    <row r="7" spans="2:11" x14ac:dyDescent="0.3">
      <c r="B7" s="15">
        <v>3</v>
      </c>
      <c r="C7" s="16" t="s">
        <v>1366</v>
      </c>
      <c r="D7" s="17" t="s">
        <v>1451</v>
      </c>
      <c r="E7" s="55"/>
      <c r="G7" s="54" t="str">
        <f t="shared" si="2"/>
        <v>&lt;tr&gt;&lt;td&gt;Ade&lt;/td&gt;</v>
      </c>
      <c r="H7" s="54" t="str">
        <f t="shared" si="0"/>
        <v>&lt;td&gt;0881-8098267&lt;br&gt;0818-06858587&lt;/td&gt;</v>
      </c>
      <c r="I7" s="54" t="str">
        <f t="shared" si="1"/>
        <v>&lt;td align="center"&gt;&lt;/td&gt;&lt;/tr&gt;</v>
      </c>
      <c r="K7" s="54" t="str">
        <f t="shared" si="3"/>
        <v>&lt;tr&gt;&lt;td&gt;Ade&lt;/td&gt;&lt;td&gt;0881-8098267&lt;br&gt;0818-06858587&lt;/td&gt;&lt;td align="center"&gt;&lt;/td&gt;&lt;/tr&gt;</v>
      </c>
    </row>
    <row r="8" spans="2:11" x14ac:dyDescent="0.3">
      <c r="B8" s="15">
        <v>4</v>
      </c>
      <c r="C8" s="16" t="s">
        <v>1369</v>
      </c>
      <c r="D8" s="17" t="s">
        <v>1452</v>
      </c>
      <c r="E8" s="55"/>
      <c r="G8" s="54" t="str">
        <f t="shared" si="2"/>
        <v>&lt;tr&gt;&lt;td&gt;Agung&lt;/td&gt;</v>
      </c>
      <c r="H8" s="54" t="str">
        <f t="shared" si="0"/>
        <v>&lt;td&gt;0838-75261700&lt;br&gt;0895-346351867&lt;/td&gt;</v>
      </c>
      <c r="I8" s="54" t="str">
        <f t="shared" si="1"/>
        <v>&lt;td align="center"&gt;&lt;/td&gt;&lt;/tr&gt;</v>
      </c>
      <c r="K8" s="54" t="str">
        <f t="shared" si="3"/>
        <v>&lt;tr&gt;&lt;td&gt;Agung&lt;/td&gt;&lt;td&gt;0838-75261700&lt;br&gt;0895-346351867&lt;/td&gt;&lt;td align="center"&gt;&lt;/td&gt;&lt;/tr&gt;</v>
      </c>
    </row>
    <row r="9" spans="2:11" x14ac:dyDescent="0.3">
      <c r="B9" s="15">
        <v>5</v>
      </c>
      <c r="C9" s="16" t="s">
        <v>1379</v>
      </c>
      <c r="D9" s="17" t="s">
        <v>1448</v>
      </c>
      <c r="E9" s="55"/>
      <c r="G9" s="54" t="str">
        <f t="shared" si="2"/>
        <v>&lt;tr&gt;&lt;td&gt;Agus&lt;/td&gt;</v>
      </c>
      <c r="H9" s="54" t="str">
        <f t="shared" si="0"/>
        <v>&lt;td&gt;0838-91447776&lt;/td&gt;</v>
      </c>
      <c r="I9" s="54" t="str">
        <f t="shared" si="1"/>
        <v>&lt;td align="center"&gt;&lt;/td&gt;&lt;/tr&gt;</v>
      </c>
      <c r="K9" s="54" t="str">
        <f t="shared" si="3"/>
        <v>&lt;tr&gt;&lt;td&gt;Agus&lt;/td&gt;&lt;td&gt;0838-91447776&lt;/td&gt;&lt;td align="center"&gt;&lt;/td&gt;&lt;/tr&gt;</v>
      </c>
    </row>
    <row r="10" spans="2:11" x14ac:dyDescent="0.3">
      <c r="B10" s="15">
        <v>6</v>
      </c>
      <c r="C10" s="16" t="s">
        <v>1370</v>
      </c>
      <c r="D10" s="17" t="s">
        <v>1371</v>
      </c>
      <c r="E10" s="55"/>
      <c r="G10" s="54" t="str">
        <f t="shared" si="2"/>
        <v>&lt;tr&gt;&lt;td&gt;Ali&lt;/td&gt;</v>
      </c>
      <c r="H10" s="54" t="str">
        <f t="shared" si="0"/>
        <v>&lt;td&gt;0899-9999605&lt;/td&gt;</v>
      </c>
      <c r="I10" s="54" t="str">
        <f t="shared" si="1"/>
        <v>&lt;td align="center"&gt;&lt;/td&gt;&lt;/tr&gt;</v>
      </c>
      <c r="K10" s="54" t="str">
        <f t="shared" si="3"/>
        <v>&lt;tr&gt;&lt;td&gt;Ali&lt;/td&gt;&lt;td&gt;0899-9999605&lt;/td&gt;&lt;td align="center"&gt;&lt;/td&gt;&lt;/tr&gt;</v>
      </c>
    </row>
    <row r="11" spans="2:11" x14ac:dyDescent="0.3">
      <c r="B11" s="15">
        <v>7</v>
      </c>
      <c r="C11" s="16" t="s">
        <v>1367</v>
      </c>
      <c r="D11" s="17" t="s">
        <v>1368</v>
      </c>
      <c r="E11" s="55"/>
      <c r="G11" s="54" t="str">
        <f t="shared" si="2"/>
        <v>&lt;tr&gt;&lt;td&gt;Andre&lt;/td&gt;</v>
      </c>
      <c r="H11" s="54" t="str">
        <f t="shared" si="0"/>
        <v>&lt;td&gt;0812-80334583&lt;/td&gt;</v>
      </c>
      <c r="I11" s="54" t="str">
        <f t="shared" si="1"/>
        <v>&lt;td align="center"&gt;&lt;/td&gt;&lt;/tr&gt;</v>
      </c>
      <c r="K11" s="54" t="str">
        <f t="shared" si="3"/>
        <v>&lt;tr&gt;&lt;td&gt;Andre&lt;/td&gt;&lt;td&gt;0812-80334583&lt;/td&gt;&lt;td align="center"&gt;&lt;/td&gt;&lt;/tr&gt;</v>
      </c>
    </row>
    <row r="12" spans="2:11" x14ac:dyDescent="0.3">
      <c r="B12" s="15">
        <v>8</v>
      </c>
      <c r="C12" s="16" t="s">
        <v>1436</v>
      </c>
      <c r="D12" s="17" t="s">
        <v>1437</v>
      </c>
      <c r="E12" s="55"/>
      <c r="G12" s="54" t="str">
        <f t="shared" si="2"/>
        <v>&lt;tr&gt;&lt;td&gt;Anto&lt;/td&gt;</v>
      </c>
      <c r="H12" s="54" t="str">
        <f t="shared" si="0"/>
        <v>&lt;td&gt;0857-14999932&lt;/td&gt;</v>
      </c>
      <c r="I12" s="54" t="str">
        <f t="shared" si="1"/>
        <v>&lt;td align="center"&gt;&lt;/td&gt;&lt;/tr&gt;</v>
      </c>
      <c r="K12" s="54" t="str">
        <f t="shared" si="3"/>
        <v>&lt;tr&gt;&lt;td&gt;Anto&lt;/td&gt;&lt;td&gt;0857-14999932&lt;/td&gt;&lt;td align="center"&gt;&lt;/td&gt;&lt;/tr&gt;</v>
      </c>
    </row>
    <row r="13" spans="2:11" x14ac:dyDescent="0.3">
      <c r="B13" s="15">
        <v>9</v>
      </c>
      <c r="C13" s="16" t="s">
        <v>1372</v>
      </c>
      <c r="D13" s="17" t="s">
        <v>1373</v>
      </c>
      <c r="E13" s="55"/>
      <c r="G13" s="54" t="str">
        <f t="shared" si="2"/>
        <v>&lt;tr&gt;&lt;td&gt;Ardi&lt;/td&gt;</v>
      </c>
      <c r="H13" s="54" t="str">
        <f t="shared" si="0"/>
        <v>&lt;td&gt;021-70043404&lt;/td&gt;</v>
      </c>
      <c r="I13" s="54" t="str">
        <f t="shared" si="1"/>
        <v>&lt;td align="center"&gt;&lt;/td&gt;&lt;/tr&gt;</v>
      </c>
      <c r="K13" s="54" t="str">
        <f t="shared" si="3"/>
        <v>&lt;tr&gt;&lt;td&gt;Ardi&lt;/td&gt;&lt;td&gt;021-70043404&lt;/td&gt;&lt;td align="center"&gt;&lt;/td&gt;&lt;/tr&gt;</v>
      </c>
    </row>
    <row r="14" spans="2:11" x14ac:dyDescent="0.3">
      <c r="B14" s="15">
        <v>10</v>
      </c>
      <c r="C14" s="16" t="s">
        <v>1374</v>
      </c>
      <c r="D14" s="17" t="s">
        <v>1453</v>
      </c>
      <c r="E14" s="55"/>
      <c r="G14" s="54" t="str">
        <f t="shared" si="2"/>
        <v>&lt;tr&gt;&lt;td&gt;Ari&lt;/td&gt;</v>
      </c>
      <c r="H14" s="54" t="str">
        <f t="shared" si="0"/>
        <v>&lt;td&gt;0881-1579277&lt;br&gt;0895-335115113&lt;/td&gt;</v>
      </c>
      <c r="I14" s="54" t="str">
        <f t="shared" si="1"/>
        <v>&lt;td align="center"&gt;&lt;/td&gt;&lt;/tr&gt;</v>
      </c>
      <c r="K14" s="54" t="str">
        <f t="shared" si="3"/>
        <v>&lt;tr&gt;&lt;td&gt;Ari&lt;/td&gt;&lt;td&gt;0881-1579277&lt;br&gt;0895-335115113&lt;/td&gt;&lt;td align="center"&gt;&lt;/td&gt;&lt;/tr&gt;</v>
      </c>
    </row>
    <row r="15" spans="2:11" x14ac:dyDescent="0.3">
      <c r="B15" s="15">
        <v>11</v>
      </c>
      <c r="C15" s="16" t="s">
        <v>1375</v>
      </c>
      <c r="D15" s="17" t="s">
        <v>1376</v>
      </c>
      <c r="E15" s="55"/>
      <c r="G15" s="54" t="str">
        <f t="shared" si="2"/>
        <v>&lt;tr&gt;&lt;td&gt;Arif&lt;/td&gt;</v>
      </c>
      <c r="H15" s="54" t="str">
        <f t="shared" si="0"/>
        <v>&lt;td&gt;0896-36810986&lt;/td&gt;</v>
      </c>
      <c r="I15" s="54" t="str">
        <f t="shared" si="1"/>
        <v>&lt;td align="center"&gt;&lt;/td&gt;&lt;/tr&gt;</v>
      </c>
      <c r="K15" s="54" t="str">
        <f t="shared" si="3"/>
        <v>&lt;tr&gt;&lt;td&gt;Arif&lt;/td&gt;&lt;td&gt;0896-36810986&lt;/td&gt;&lt;td align="center"&gt;&lt;/td&gt;&lt;/tr&gt;</v>
      </c>
    </row>
    <row r="16" spans="2:11" x14ac:dyDescent="0.3">
      <c r="B16" s="15">
        <v>12</v>
      </c>
      <c r="C16" s="16" t="s">
        <v>1377</v>
      </c>
      <c r="D16" s="17" t="s">
        <v>1378</v>
      </c>
      <c r="E16" s="55"/>
      <c r="F16" s="63"/>
      <c r="G16" s="54" t="str">
        <f t="shared" si="2"/>
        <v>&lt;tr&gt;&lt;td&gt;Azis&lt;/td&gt;</v>
      </c>
      <c r="H16" s="54" t="str">
        <f t="shared" si="0"/>
        <v>&lt;td&gt;0813-82335284&lt;/td&gt;</v>
      </c>
      <c r="I16" s="54" t="str">
        <f t="shared" si="1"/>
        <v>&lt;td align="center"&gt;&lt;/td&gt;&lt;/tr&gt;</v>
      </c>
      <c r="K16" s="54" t="str">
        <f t="shared" si="3"/>
        <v>&lt;tr&gt;&lt;td&gt;Azis&lt;/td&gt;&lt;td&gt;0813-82335284&lt;/td&gt;&lt;td align="center"&gt;&lt;/td&gt;&lt;/tr&gt;</v>
      </c>
    </row>
    <row r="17" spans="2:11" x14ac:dyDescent="0.3">
      <c r="B17" s="15">
        <v>13</v>
      </c>
      <c r="C17" s="16" t="s">
        <v>1440</v>
      </c>
      <c r="D17" s="17" t="s">
        <v>1441</v>
      </c>
      <c r="E17" s="55"/>
      <c r="G17" s="54" t="str">
        <f t="shared" si="2"/>
        <v>&lt;tr&gt;&lt;td&gt;Darsono&lt;/td&gt;</v>
      </c>
      <c r="H17" s="54" t="str">
        <f t="shared" si="0"/>
        <v>&lt;td&gt;0812-10266396&lt;/td&gt;</v>
      </c>
      <c r="I17" s="54" t="str">
        <f t="shared" si="1"/>
        <v>&lt;td align="center"&gt;&lt;/td&gt;&lt;/tr&gt;</v>
      </c>
      <c r="K17" s="54" t="str">
        <f t="shared" si="3"/>
        <v>&lt;tr&gt;&lt;td&gt;Darsono&lt;/td&gt;&lt;td&gt;0812-10266396&lt;/td&gt;&lt;td align="center"&gt;&lt;/td&gt;&lt;/tr&gt;</v>
      </c>
    </row>
    <row r="18" spans="2:11" x14ac:dyDescent="0.3">
      <c r="B18" s="15">
        <v>14</v>
      </c>
      <c r="C18" s="16" t="s">
        <v>1380</v>
      </c>
      <c r="D18" s="17" t="s">
        <v>1381</v>
      </c>
      <c r="E18" s="55"/>
      <c r="G18" s="54" t="str">
        <f t="shared" si="2"/>
        <v>&lt;tr&gt;&lt;td&gt;Dedi&lt;/td&gt;</v>
      </c>
      <c r="H18" s="54" t="str">
        <f t="shared" si="0"/>
        <v>&lt;td&gt;0812-12380070&lt;/td&gt;</v>
      </c>
      <c r="I18" s="54" t="str">
        <f t="shared" si="1"/>
        <v>&lt;td align="center"&gt;&lt;/td&gt;&lt;/tr&gt;</v>
      </c>
      <c r="K18" s="54" t="str">
        <f t="shared" si="3"/>
        <v>&lt;tr&gt;&lt;td&gt;Dedi&lt;/td&gt;&lt;td&gt;0812-12380070&lt;/td&gt;&lt;td align="center"&gt;&lt;/td&gt;&lt;/tr&gt;</v>
      </c>
    </row>
    <row r="19" spans="2:11" x14ac:dyDescent="0.3">
      <c r="B19" s="15">
        <v>15</v>
      </c>
      <c r="C19" s="16" t="s">
        <v>1382</v>
      </c>
      <c r="D19" s="17" t="s">
        <v>1383</v>
      </c>
      <c r="E19" s="55"/>
      <c r="G19" s="54" t="str">
        <f t="shared" si="2"/>
        <v>&lt;tr&gt;&lt;td&gt;Didi&lt;/td&gt;</v>
      </c>
      <c r="H19" s="54" t="str">
        <f t="shared" si="0"/>
        <v>&lt;td&gt;0858-88260437&lt;/td&gt;</v>
      </c>
      <c r="I19" s="54" t="str">
        <f t="shared" si="1"/>
        <v>&lt;td align="center"&gt;&lt;/td&gt;&lt;/tr&gt;</v>
      </c>
      <c r="K19" s="54" t="str">
        <f t="shared" si="3"/>
        <v>&lt;tr&gt;&lt;td&gt;Didi&lt;/td&gt;&lt;td&gt;0858-88260437&lt;/td&gt;&lt;td align="center"&gt;&lt;/td&gt;&lt;/tr&gt;</v>
      </c>
    </row>
    <row r="20" spans="2:11" ht="23.25" x14ac:dyDescent="0.65">
      <c r="B20" s="15">
        <v>16</v>
      </c>
      <c r="C20" s="21" t="s">
        <v>1528</v>
      </c>
      <c r="D20" s="22" t="s">
        <v>1450</v>
      </c>
      <c r="E20" s="56" t="s">
        <v>1527</v>
      </c>
      <c r="G20" s="54" t="str">
        <f t="shared" si="2"/>
        <v>&lt;tr&gt;&lt;td&gt;Edi&lt;/td&gt;</v>
      </c>
      <c r="H20" s="54" t="str">
        <f t="shared" si="0"/>
        <v>&lt;td&gt;0812-96981114&lt;br&gt;0882-11337525 (WA)&lt;br&gt;0856-97314434&lt;br&gt;0838-79332800&lt;/td&gt;</v>
      </c>
      <c r="I20" s="54" t="str">
        <f t="shared" si="1"/>
        <v>&lt;td align="center"&gt;Admin installer - SUTRINDO MAS&lt;/td&gt;&lt;/tr&gt;</v>
      </c>
      <c r="K20" s="54" t="str">
        <f t="shared" si="3"/>
        <v>&lt;tr&gt;&lt;td&gt;Edi&lt;/td&gt;&lt;td&gt;0812-96981114&lt;br&gt;0882-11337525 (WA)&lt;br&gt;0856-97314434&lt;br&gt;0838-79332800&lt;/td&gt;&lt;td align="center"&gt;Admin installer - SUTRINDO MAS&lt;/td&gt;&lt;/tr&gt;</v>
      </c>
    </row>
    <row r="21" spans="2:11" x14ac:dyDescent="0.3">
      <c r="B21" s="15">
        <v>17</v>
      </c>
      <c r="C21" s="16" t="s">
        <v>1384</v>
      </c>
      <c r="D21" s="17" t="s">
        <v>1460</v>
      </c>
      <c r="E21" s="55"/>
      <c r="G21" s="54" t="str">
        <f t="shared" si="2"/>
        <v>&lt;tr&gt;&lt;td&gt;Fajar&lt;/td&gt;</v>
      </c>
      <c r="H21" s="54" t="str">
        <f t="shared" si="0"/>
        <v>&lt;td&gt;0856-8043252&lt;br&gt;0856-46553542 &lt;br&gt;0813-18811286&lt;/td&gt;</v>
      </c>
      <c r="I21" s="54" t="str">
        <f t="shared" si="1"/>
        <v>&lt;td align="center"&gt;&lt;/td&gt;&lt;/tr&gt;</v>
      </c>
      <c r="K21" s="54" t="str">
        <f t="shared" si="3"/>
        <v>&lt;tr&gt;&lt;td&gt;Fajar&lt;/td&gt;&lt;td&gt;0856-8043252&lt;br&gt;0856-46553542 &lt;br&gt;0813-18811286&lt;/td&gt;&lt;td align="center"&gt;&lt;/td&gt;&lt;/tr&gt;</v>
      </c>
    </row>
    <row r="22" spans="2:11" x14ac:dyDescent="0.3">
      <c r="B22" s="15">
        <v>18</v>
      </c>
      <c r="C22" s="16" t="s">
        <v>1385</v>
      </c>
      <c r="D22" s="17" t="s">
        <v>1386</v>
      </c>
      <c r="E22" s="55"/>
      <c r="G22" s="54" t="str">
        <f t="shared" si="2"/>
        <v>&lt;tr&gt;&lt;td&gt;Faris&lt;/td&gt;</v>
      </c>
      <c r="H22" s="54" t="str">
        <f t="shared" si="0"/>
        <v>&lt;td&gt;0838-75261700&lt;/td&gt;</v>
      </c>
      <c r="I22" s="54" t="str">
        <f t="shared" si="1"/>
        <v>&lt;td align="center"&gt;&lt;/td&gt;&lt;/tr&gt;</v>
      </c>
      <c r="K22" s="54" t="str">
        <f t="shared" si="3"/>
        <v>&lt;tr&gt;&lt;td&gt;Faris&lt;/td&gt;&lt;td&gt;0838-75261700&lt;/td&gt;&lt;td align="center"&gt;&lt;/td&gt;&lt;/tr&gt;</v>
      </c>
    </row>
    <row r="23" spans="2:11" x14ac:dyDescent="0.3">
      <c r="B23" s="15">
        <v>19</v>
      </c>
      <c r="C23" s="16" t="s">
        <v>1446</v>
      </c>
      <c r="D23" s="17" t="s">
        <v>1447</v>
      </c>
      <c r="E23" s="55"/>
      <c r="G23" s="54" t="str">
        <f t="shared" si="2"/>
        <v>&lt;tr&gt;&lt;td&gt;Hamid &lt;/td&gt;</v>
      </c>
      <c r="H23" s="54" t="str">
        <f t="shared" si="0"/>
        <v>&lt;td&gt;0857-28927005&lt;/td&gt;</v>
      </c>
      <c r="I23" s="54" t="str">
        <f t="shared" si="1"/>
        <v>&lt;td align="center"&gt;&lt;/td&gt;&lt;/tr&gt;</v>
      </c>
      <c r="K23" s="54" t="str">
        <f t="shared" si="3"/>
        <v>&lt;tr&gt;&lt;td&gt;Hamid &lt;/td&gt;&lt;td&gt;0857-28927005&lt;/td&gt;&lt;td align="center"&gt;&lt;/td&gt;&lt;/tr&gt;</v>
      </c>
    </row>
    <row r="24" spans="2:11" x14ac:dyDescent="0.3">
      <c r="B24" s="15">
        <v>20</v>
      </c>
      <c r="C24" s="16" t="s">
        <v>1444</v>
      </c>
      <c r="D24" s="17" t="s">
        <v>1445</v>
      </c>
      <c r="E24" s="55"/>
      <c r="G24" s="54" t="str">
        <f t="shared" si="2"/>
        <v>&lt;tr&gt;&lt;td&gt;Hari Kustimanto &lt;/td&gt;</v>
      </c>
      <c r="H24" s="54" t="str">
        <f t="shared" si="0"/>
        <v>&lt;td&gt;0895-335115113&lt;/td&gt;</v>
      </c>
      <c r="I24" s="54" t="str">
        <f t="shared" si="1"/>
        <v>&lt;td align="center"&gt;&lt;/td&gt;&lt;/tr&gt;</v>
      </c>
      <c r="K24" s="54" t="str">
        <f t="shared" si="3"/>
        <v>&lt;tr&gt;&lt;td&gt;Hari Kustimanto &lt;/td&gt;&lt;td&gt;0895-335115113&lt;/td&gt;&lt;td align="center"&gt;&lt;/td&gt;&lt;/tr&gt;</v>
      </c>
    </row>
    <row r="25" spans="2:11" x14ac:dyDescent="0.3">
      <c r="B25" s="15">
        <v>21</v>
      </c>
      <c r="C25" s="16" t="s">
        <v>1387</v>
      </c>
      <c r="D25" s="17" t="s">
        <v>1388</v>
      </c>
      <c r="E25" s="55"/>
      <c r="G25" s="54" t="str">
        <f t="shared" si="2"/>
        <v>&lt;tr&gt;&lt;td&gt;Hary&lt;/td&gt;</v>
      </c>
      <c r="H25" s="54" t="str">
        <f t="shared" si="0"/>
        <v>&lt;td&gt;0895-14972771&lt;/td&gt;</v>
      </c>
      <c r="I25" s="54" t="str">
        <f t="shared" si="1"/>
        <v>&lt;td align="center"&gt;&lt;/td&gt;&lt;/tr&gt;</v>
      </c>
      <c r="K25" s="54" t="str">
        <f t="shared" si="3"/>
        <v>&lt;tr&gt;&lt;td&gt;Hary&lt;/td&gt;&lt;td&gt;0895-14972771&lt;/td&gt;&lt;td align="center"&gt;&lt;/td&gt;&lt;/tr&gt;</v>
      </c>
    </row>
    <row r="26" spans="2:11" x14ac:dyDescent="0.3">
      <c r="B26" s="15">
        <v>22</v>
      </c>
      <c r="C26" s="16" t="s">
        <v>1461</v>
      </c>
      <c r="D26" s="17" t="s">
        <v>1389</v>
      </c>
      <c r="E26" s="55"/>
      <c r="G26" s="54" t="str">
        <f t="shared" si="2"/>
        <v>&lt;tr&gt;&lt;td&gt;Ian&lt;/td&gt;</v>
      </c>
      <c r="H26" s="54" t="str">
        <f t="shared" si="0"/>
        <v>&lt;td&gt;0896-96412779&lt;/td&gt;</v>
      </c>
      <c r="I26" s="54" t="str">
        <f t="shared" si="1"/>
        <v>&lt;td align="center"&gt;&lt;/td&gt;&lt;/tr&gt;</v>
      </c>
      <c r="K26" s="54" t="str">
        <f t="shared" si="3"/>
        <v>&lt;tr&gt;&lt;td&gt;Ian&lt;/td&gt;&lt;td&gt;0896-96412779&lt;/td&gt;&lt;td align="center"&gt;&lt;/td&gt;&lt;/tr&gt;</v>
      </c>
    </row>
    <row r="27" spans="2:11" x14ac:dyDescent="0.3">
      <c r="B27" s="15">
        <v>23</v>
      </c>
      <c r="C27" s="16" t="s">
        <v>1390</v>
      </c>
      <c r="D27" s="17" t="s">
        <v>1454</v>
      </c>
      <c r="E27" s="55"/>
      <c r="G27" s="54" t="str">
        <f t="shared" si="2"/>
        <v>&lt;tr&gt;&lt;td&gt;Imam&lt;/td&gt;</v>
      </c>
      <c r="H27" s="54" t="str">
        <f t="shared" si="0"/>
        <v>&lt;td&gt;0896-24834269&lt;br&gt;0838-70780282&lt;/td&gt;</v>
      </c>
      <c r="I27" s="54" t="str">
        <f t="shared" si="1"/>
        <v>&lt;td align="center"&gt;&lt;/td&gt;&lt;/tr&gt;</v>
      </c>
      <c r="K27" s="54" t="str">
        <f t="shared" si="3"/>
        <v>&lt;tr&gt;&lt;td&gt;Imam&lt;/td&gt;&lt;td&gt;0896-24834269&lt;br&gt;0838-70780282&lt;/td&gt;&lt;td align="center"&gt;&lt;/td&gt;&lt;/tr&gt;</v>
      </c>
    </row>
    <row r="28" spans="2:11" x14ac:dyDescent="0.3">
      <c r="B28" s="15">
        <v>24</v>
      </c>
      <c r="C28" s="16" t="s">
        <v>1391</v>
      </c>
      <c r="D28" s="17" t="s">
        <v>1392</v>
      </c>
      <c r="E28" s="55"/>
      <c r="G28" s="54" t="str">
        <f t="shared" si="2"/>
        <v>&lt;tr&gt;&lt;td&gt;Irwan&lt;/td&gt;</v>
      </c>
      <c r="H28" s="54" t="str">
        <f t="shared" si="0"/>
        <v>&lt;td&gt;0856-93124353&lt;/td&gt;</v>
      </c>
      <c r="I28" s="54" t="str">
        <f t="shared" si="1"/>
        <v>&lt;td align="center"&gt;&lt;/td&gt;&lt;/tr&gt;</v>
      </c>
      <c r="K28" s="54" t="str">
        <f t="shared" si="3"/>
        <v>&lt;tr&gt;&lt;td&gt;Irwan&lt;/td&gt;&lt;td&gt;0856-93124353&lt;/td&gt;&lt;td align="center"&gt;&lt;/td&gt;&lt;/tr&gt;</v>
      </c>
    </row>
    <row r="29" spans="2:11" x14ac:dyDescent="0.3">
      <c r="B29" s="15">
        <v>25</v>
      </c>
      <c r="C29" s="16" t="s">
        <v>1393</v>
      </c>
      <c r="D29" s="17" t="s">
        <v>1394</v>
      </c>
      <c r="E29" s="55"/>
      <c r="G29" s="54" t="str">
        <f t="shared" si="2"/>
        <v>&lt;tr&gt;&lt;td&gt;Jhon&lt;/td&gt;</v>
      </c>
      <c r="H29" s="54" t="str">
        <f t="shared" si="0"/>
        <v>&lt;td&gt;0857-11311263&lt;/td&gt;</v>
      </c>
      <c r="I29" s="54" t="str">
        <f t="shared" si="1"/>
        <v>&lt;td align="center"&gt;&lt;/td&gt;&lt;/tr&gt;</v>
      </c>
      <c r="K29" s="54" t="str">
        <f t="shared" si="3"/>
        <v>&lt;tr&gt;&lt;td&gt;Jhon&lt;/td&gt;&lt;td&gt;0857-11311263&lt;/td&gt;&lt;td align="center"&gt;&lt;/td&gt;&lt;/tr&gt;</v>
      </c>
    </row>
    <row r="30" spans="2:11" x14ac:dyDescent="0.3">
      <c r="B30" s="15">
        <v>26</v>
      </c>
      <c r="C30" s="16" t="s">
        <v>1395</v>
      </c>
      <c r="D30" s="17" t="s">
        <v>1394</v>
      </c>
      <c r="E30" s="55"/>
    </row>
    <row r="31" spans="2:11" x14ac:dyDescent="0.3">
      <c r="B31" s="15">
        <v>27</v>
      </c>
      <c r="C31" s="16" t="s">
        <v>1396</v>
      </c>
      <c r="D31" s="17" t="s">
        <v>1397</v>
      </c>
      <c r="E31" s="55"/>
    </row>
    <row r="32" spans="2:11" x14ac:dyDescent="0.4">
      <c r="B32" s="15">
        <v>28</v>
      </c>
      <c r="C32" s="23" t="s">
        <v>1442</v>
      </c>
      <c r="D32" s="24" t="s">
        <v>1443</v>
      </c>
      <c r="E32" s="57"/>
    </row>
    <row r="33" spans="2:5" x14ac:dyDescent="0.3">
      <c r="B33" s="15">
        <v>29</v>
      </c>
      <c r="C33" s="16" t="s">
        <v>1399</v>
      </c>
      <c r="D33" s="17" t="s">
        <v>1400</v>
      </c>
      <c r="E33" s="55"/>
    </row>
    <row r="34" spans="2:5" x14ac:dyDescent="0.3">
      <c r="B34" s="15">
        <v>30</v>
      </c>
      <c r="C34" s="16" t="s">
        <v>1401</v>
      </c>
      <c r="D34" s="17" t="s">
        <v>1402</v>
      </c>
      <c r="E34" s="55"/>
    </row>
    <row r="35" spans="2:5" x14ac:dyDescent="0.3">
      <c r="B35" s="15">
        <v>31</v>
      </c>
      <c r="C35" s="16" t="s">
        <v>1403</v>
      </c>
      <c r="D35" s="17" t="s">
        <v>1404</v>
      </c>
      <c r="E35" s="55"/>
    </row>
    <row r="36" spans="2:5" x14ac:dyDescent="0.3">
      <c r="B36" s="15">
        <v>32</v>
      </c>
      <c r="C36" s="16" t="s">
        <v>1405</v>
      </c>
      <c r="D36" s="17" t="s">
        <v>1406</v>
      </c>
      <c r="E36" s="55"/>
    </row>
    <row r="37" spans="2:5" x14ac:dyDescent="0.3">
      <c r="B37" s="15">
        <v>33</v>
      </c>
      <c r="C37" s="16" t="s">
        <v>1407</v>
      </c>
      <c r="D37" s="17" t="s">
        <v>1458</v>
      </c>
      <c r="E37" s="55"/>
    </row>
    <row r="38" spans="2:5" x14ac:dyDescent="0.3">
      <c r="B38" s="15">
        <v>34</v>
      </c>
      <c r="C38" s="16" t="s">
        <v>1531</v>
      </c>
      <c r="D38" s="17" t="s">
        <v>1408</v>
      </c>
      <c r="E38" s="55" t="s">
        <v>1529</v>
      </c>
    </row>
    <row r="39" spans="2:5" x14ac:dyDescent="0.3">
      <c r="B39" s="15">
        <v>35</v>
      </c>
      <c r="C39" s="16" t="s">
        <v>1531</v>
      </c>
      <c r="D39" s="17" t="s">
        <v>1409</v>
      </c>
      <c r="E39" s="55" t="s">
        <v>1530</v>
      </c>
    </row>
    <row r="40" spans="2:5" x14ac:dyDescent="0.4">
      <c r="B40" s="15">
        <v>36</v>
      </c>
      <c r="C40" s="23" t="s">
        <v>1438</v>
      </c>
      <c r="D40" s="24" t="s">
        <v>1439</v>
      </c>
      <c r="E40" s="57"/>
    </row>
    <row r="41" spans="2:5" x14ac:dyDescent="0.3">
      <c r="B41" s="15">
        <v>37</v>
      </c>
      <c r="C41" s="16" t="s">
        <v>1410</v>
      </c>
      <c r="D41" s="17" t="s">
        <v>1411</v>
      </c>
      <c r="E41" s="55"/>
    </row>
    <row r="42" spans="2:5" x14ac:dyDescent="0.3">
      <c r="B42" s="15">
        <v>38</v>
      </c>
      <c r="C42" s="16" t="s">
        <v>1412</v>
      </c>
      <c r="D42" s="17" t="s">
        <v>1413</v>
      </c>
      <c r="E42" s="55"/>
    </row>
    <row r="43" spans="2:5" x14ac:dyDescent="0.3">
      <c r="B43" s="15">
        <v>39</v>
      </c>
      <c r="C43" s="16" t="s">
        <v>1532</v>
      </c>
      <c r="D43" s="17" t="s">
        <v>1455</v>
      </c>
      <c r="E43" s="55"/>
    </row>
    <row r="44" spans="2:5" x14ac:dyDescent="0.3">
      <c r="B44" s="15">
        <v>40</v>
      </c>
      <c r="C44" s="16" t="s">
        <v>1462</v>
      </c>
      <c r="D44" s="17" t="s">
        <v>1398</v>
      </c>
      <c r="E44" s="55"/>
    </row>
    <row r="45" spans="2:5" x14ac:dyDescent="0.3">
      <c r="B45" s="15">
        <v>41</v>
      </c>
      <c r="C45" s="16" t="s">
        <v>1414</v>
      </c>
      <c r="D45" s="17" t="s">
        <v>1456</v>
      </c>
      <c r="E45" s="55"/>
    </row>
    <row r="46" spans="2:5" x14ac:dyDescent="0.3">
      <c r="B46" s="15">
        <v>42</v>
      </c>
      <c r="C46" s="16" t="s">
        <v>1415</v>
      </c>
      <c r="D46" s="17" t="s">
        <v>1416</v>
      </c>
      <c r="E46" s="55"/>
    </row>
    <row r="47" spans="2:5" x14ac:dyDescent="0.3">
      <c r="B47" s="15">
        <v>43</v>
      </c>
      <c r="C47" s="16" t="s">
        <v>1417</v>
      </c>
      <c r="D47" s="17" t="s">
        <v>1418</v>
      </c>
      <c r="E47" s="55" t="s">
        <v>1533</v>
      </c>
    </row>
    <row r="48" spans="2:5" x14ac:dyDescent="0.3">
      <c r="B48" s="15">
        <v>44</v>
      </c>
      <c r="C48" s="16" t="s">
        <v>1419</v>
      </c>
      <c r="D48" s="17" t="s">
        <v>1420</v>
      </c>
      <c r="E48" s="55"/>
    </row>
    <row r="49" spans="2:5" x14ac:dyDescent="0.3">
      <c r="B49" s="15">
        <v>45</v>
      </c>
      <c r="C49" s="16" t="s">
        <v>1421</v>
      </c>
      <c r="D49" s="17" t="s">
        <v>1422</v>
      </c>
      <c r="E49" s="55"/>
    </row>
    <row r="50" spans="2:5" x14ac:dyDescent="0.3">
      <c r="B50" s="15">
        <v>46</v>
      </c>
      <c r="C50" s="19" t="s">
        <v>1463</v>
      </c>
      <c r="D50" s="20" t="s">
        <v>1457</v>
      </c>
      <c r="E50" s="58"/>
    </row>
    <row r="51" spans="2:5" x14ac:dyDescent="0.4">
      <c r="B51" s="15">
        <v>47</v>
      </c>
      <c r="C51" s="23" t="s">
        <v>1434</v>
      </c>
      <c r="D51" s="24" t="s">
        <v>1435</v>
      </c>
      <c r="E51" s="57"/>
    </row>
    <row r="52" spans="2:5" x14ac:dyDescent="0.3">
      <c r="B52" s="15">
        <v>48</v>
      </c>
      <c r="C52" s="19" t="s">
        <v>1423</v>
      </c>
      <c r="D52" s="20" t="s">
        <v>1424</v>
      </c>
      <c r="E52" s="58"/>
    </row>
    <row r="53" spans="2:5" x14ac:dyDescent="0.3">
      <c r="B53" s="25">
        <v>49</v>
      </c>
      <c r="C53" s="16" t="s">
        <v>1425</v>
      </c>
      <c r="D53" s="17" t="s">
        <v>1426</v>
      </c>
      <c r="E53" s="55"/>
    </row>
    <row r="54" spans="2:5" x14ac:dyDescent="0.3">
      <c r="B54" s="28">
        <v>50</v>
      </c>
      <c r="C54" s="26" t="s">
        <v>1427</v>
      </c>
      <c r="D54" s="27" t="s">
        <v>1428</v>
      </c>
      <c r="E54" s="59"/>
    </row>
    <row r="55" spans="2:5" x14ac:dyDescent="0.3">
      <c r="B55" s="28">
        <v>51</v>
      </c>
      <c r="C55" s="29" t="s">
        <v>1429</v>
      </c>
      <c r="D55" s="30" t="s">
        <v>1449</v>
      </c>
      <c r="E55" s="60"/>
    </row>
    <row r="56" spans="2:5" x14ac:dyDescent="0.3">
      <c r="B56" s="28">
        <v>52</v>
      </c>
      <c r="C56" s="29" t="s">
        <v>1430</v>
      </c>
      <c r="D56" s="30" t="s">
        <v>1431</v>
      </c>
      <c r="E56" s="60"/>
    </row>
    <row r="57" spans="2:5" x14ac:dyDescent="0.3">
      <c r="B57" s="28">
        <v>53</v>
      </c>
      <c r="C57" s="31" t="s">
        <v>1432</v>
      </c>
      <c r="D57" s="30" t="s">
        <v>1433</v>
      </c>
      <c r="E57" s="60"/>
    </row>
  </sheetData>
  <sortState ref="C4:D54">
    <sortCondition ref="C3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opLeftCell="E1" workbookViewId="0">
      <selection activeCell="F1" sqref="F1:K1048576"/>
    </sheetView>
  </sheetViews>
  <sheetFormatPr defaultRowHeight="23.25" x14ac:dyDescent="0.65"/>
  <cols>
    <col min="1" max="1" width="5.7109375" style="32" customWidth="1"/>
    <col min="2" max="2" width="5.140625" style="32" customWidth="1"/>
    <col min="3" max="3" width="22.42578125" style="32" customWidth="1"/>
    <col min="4" max="4" width="48.28515625" style="32" bestFit="1" customWidth="1"/>
    <col min="5" max="5" width="14.28515625" style="32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6384" width="9.140625" style="32"/>
  </cols>
  <sheetData>
    <row r="1" spans="2:11" x14ac:dyDescent="0.65">
      <c r="I1" s="32" t="s">
        <v>1523</v>
      </c>
    </row>
    <row r="2" spans="2:11" ht="42" x14ac:dyDescent="0.65">
      <c r="B2" s="254" t="s">
        <v>1464</v>
      </c>
      <c r="C2" s="254"/>
      <c r="D2" s="254"/>
      <c r="E2" s="33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ht="9.75" customHeight="1" x14ac:dyDescent="0.65"/>
    <row r="4" spans="2:11" x14ac:dyDescent="0.65">
      <c r="B4" s="34" t="s">
        <v>0</v>
      </c>
      <c r="C4" s="35" t="s">
        <v>1365</v>
      </c>
      <c r="D4" s="36" t="s">
        <v>1</v>
      </c>
      <c r="E4" s="51" t="s">
        <v>1522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x14ac:dyDescent="0.65">
      <c r="B5" s="44">
        <v>1</v>
      </c>
      <c r="C5" s="39" t="s">
        <v>1465</v>
      </c>
      <c r="D5" s="40" t="s">
        <v>1504</v>
      </c>
      <c r="E5" s="52"/>
      <c r="G5" s="32" t="str">
        <f>$F$2&amp;$G$2&amp;C5&amp;$H$2</f>
        <v>&lt;tr&gt;&lt;td&gt;Kantor&lt;/td&gt;</v>
      </c>
      <c r="H5" s="32" t="str">
        <f t="shared" ref="H5:H29" si="0">$G$2&amp;D5&amp;$H$2</f>
        <v>&lt;td&gt;021-21279029&lt;br&gt;0882-11337525&lt;br&gt;0896-68459942&lt;/td&gt;</v>
      </c>
      <c r="I5" s="32" t="str">
        <f t="shared" ref="I5:I29" si="1">$I$1&amp;E5&amp;$H$2&amp;$I$2</f>
        <v>&lt;td align="center"&gt;&lt;/td&gt;&lt;/tr&gt;</v>
      </c>
      <c r="K5" s="32" t="str">
        <f>G5&amp;H5&amp;I5</f>
        <v>&lt;tr&gt;&lt;td&gt;Kantor&lt;/td&gt;&lt;td&gt;021-21279029&lt;br&gt;0882-11337525&lt;br&gt;0896-68459942&lt;/td&gt;&lt;td align="center"&gt;&lt;/td&gt;&lt;/tr&gt;</v>
      </c>
    </row>
    <row r="6" spans="2:11" x14ac:dyDescent="0.65">
      <c r="B6" s="45">
        <v>2</v>
      </c>
      <c r="C6" s="43" t="s">
        <v>1466</v>
      </c>
      <c r="D6" s="42" t="s">
        <v>1467</v>
      </c>
      <c r="E6" s="53"/>
      <c r="G6" s="32" t="str">
        <f t="shared" ref="G6:G29" si="2">$F$2&amp;$G$2&amp;C6&amp;$H$2</f>
        <v>&lt;tr&gt;&lt;td&gt;Tomi (Admin)&lt;/td&gt;</v>
      </c>
      <c r="H6" s="32" t="str">
        <f t="shared" si="0"/>
        <v>&lt;td&gt;0815-86287770&lt;/td&gt;</v>
      </c>
      <c r="I6" s="32" t="str">
        <f t="shared" si="1"/>
        <v>&lt;td align="center"&gt;&lt;/td&gt;&lt;/tr&gt;</v>
      </c>
      <c r="J6" s="37"/>
      <c r="K6" s="32" t="str">
        <f t="shared" ref="K6:K29" si="3">G6&amp;H6&amp;I6</f>
        <v>&lt;tr&gt;&lt;td&gt;Tomi (Admin)&lt;/td&gt;&lt;td&gt;0815-86287770&lt;/td&gt;&lt;td align="center"&gt;&lt;/td&gt;&lt;/tr&gt;</v>
      </c>
    </row>
    <row r="7" spans="2:11" x14ac:dyDescent="0.65">
      <c r="B7" s="45">
        <v>3</v>
      </c>
      <c r="C7" s="41" t="s">
        <v>1468</v>
      </c>
      <c r="D7" s="42" t="s">
        <v>1469</v>
      </c>
      <c r="E7" s="53"/>
      <c r="G7" s="32" t="str">
        <f t="shared" si="2"/>
        <v>&lt;tr&gt;&lt;td&gt;Anim&lt;/td&gt;</v>
      </c>
      <c r="H7" s="32" t="str">
        <f t="shared" si="0"/>
        <v>&lt;td&gt;0857-77341111&lt;/td&gt;</v>
      </c>
      <c r="I7" s="32" t="str">
        <f t="shared" si="1"/>
        <v>&lt;td align="center"&gt;&lt;/td&gt;&lt;/tr&gt;</v>
      </c>
      <c r="K7" s="32" t="str">
        <f t="shared" si="3"/>
        <v>&lt;tr&gt;&lt;td&gt;Anim&lt;/td&gt;&lt;td&gt;0857-77341111&lt;/td&gt;&lt;td align="center"&gt;&lt;/td&gt;&lt;/tr&gt;</v>
      </c>
    </row>
    <row r="8" spans="2:11" x14ac:dyDescent="0.65">
      <c r="B8" s="45">
        <v>4</v>
      </c>
      <c r="C8" s="43" t="s">
        <v>1379</v>
      </c>
      <c r="D8" s="42" t="s">
        <v>1448</v>
      </c>
      <c r="E8" s="53"/>
      <c r="G8" s="32" t="str">
        <f t="shared" si="2"/>
        <v>&lt;tr&gt;&lt;td&gt;Agus&lt;/td&gt;</v>
      </c>
      <c r="H8" s="32" t="str">
        <f t="shared" si="0"/>
        <v>&lt;td&gt;0838-91447776&lt;/td&gt;</v>
      </c>
      <c r="I8" s="32" t="str">
        <f t="shared" si="1"/>
        <v>&lt;td align="center"&gt;&lt;/td&gt;&lt;/tr&gt;</v>
      </c>
      <c r="K8" s="32" t="str">
        <f t="shared" si="3"/>
        <v>&lt;tr&gt;&lt;td&gt;Agus&lt;/td&gt;&lt;td&gt;0838-91447776&lt;/td&gt;&lt;td align="center"&gt;&lt;/td&gt;&lt;/tr&gt;</v>
      </c>
    </row>
    <row r="9" spans="2:11" x14ac:dyDescent="0.65">
      <c r="B9" s="45">
        <v>5</v>
      </c>
      <c r="C9" s="41" t="s">
        <v>1470</v>
      </c>
      <c r="D9" s="42" t="s">
        <v>1378</v>
      </c>
      <c r="E9" s="53"/>
      <c r="G9" s="32" t="str">
        <f t="shared" si="2"/>
        <v>&lt;tr&gt;&lt;td&gt;Aji&lt;/td&gt;</v>
      </c>
      <c r="H9" s="32" t="str">
        <f t="shared" si="0"/>
        <v>&lt;td&gt;0813-82335284&lt;/td&gt;</v>
      </c>
      <c r="I9" s="32" t="str">
        <f t="shared" si="1"/>
        <v>&lt;td align="center"&gt;&lt;/td&gt;&lt;/tr&gt;</v>
      </c>
      <c r="K9" s="32" t="str">
        <f t="shared" si="3"/>
        <v>&lt;tr&gt;&lt;td&gt;Aji&lt;/td&gt;&lt;td&gt;0813-82335284&lt;/td&gt;&lt;td align="center"&gt;&lt;/td&gt;&lt;/tr&gt;</v>
      </c>
    </row>
    <row r="10" spans="2:11" x14ac:dyDescent="0.65">
      <c r="B10" s="45">
        <v>6</v>
      </c>
      <c r="C10" s="43" t="s">
        <v>1374</v>
      </c>
      <c r="D10" s="42" t="s">
        <v>1471</v>
      </c>
      <c r="E10" s="53"/>
      <c r="G10" s="32" t="str">
        <f t="shared" si="2"/>
        <v>&lt;tr&gt;&lt;td&gt;Ari&lt;/td&gt;</v>
      </c>
      <c r="H10" s="32" t="str">
        <f t="shared" si="0"/>
        <v>&lt;td&gt;0896-46885321&lt;/td&gt;</v>
      </c>
      <c r="I10" s="32" t="str">
        <f t="shared" si="1"/>
        <v>&lt;td align="center"&gt;&lt;/td&gt;&lt;/tr&gt;</v>
      </c>
      <c r="K10" s="32" t="str">
        <f t="shared" si="3"/>
        <v>&lt;tr&gt;&lt;td&gt;Ari&lt;/td&gt;&lt;td&gt;0896-46885321&lt;/td&gt;&lt;td align="center"&gt;&lt;/td&gt;&lt;/tr&gt;</v>
      </c>
    </row>
    <row r="11" spans="2:11" x14ac:dyDescent="0.65">
      <c r="B11" s="45">
        <v>7</v>
      </c>
      <c r="C11" s="41" t="s">
        <v>1502</v>
      </c>
      <c r="D11" s="42" t="s">
        <v>1472</v>
      </c>
      <c r="E11" s="53"/>
      <c r="G11" s="32" t="str">
        <f t="shared" si="2"/>
        <v>&lt;tr&gt;&lt;td&gt;Darmawan /&lt;br&gt;Dermawan&lt;/td&gt;</v>
      </c>
      <c r="H11" s="32" t="str">
        <f t="shared" si="0"/>
        <v>&lt;td&gt;0815-13196879&lt;/td&gt;</v>
      </c>
      <c r="I11" s="32" t="str">
        <f t="shared" si="1"/>
        <v>&lt;td align="center"&gt;&lt;/td&gt;&lt;/tr&gt;</v>
      </c>
      <c r="K11" s="32" t="str">
        <f t="shared" si="3"/>
        <v>&lt;tr&gt;&lt;td&gt;Darmawan /&lt;br&gt;Dermawan&lt;/td&gt;&lt;td&gt;0815-13196879&lt;/td&gt;&lt;td align="center"&gt;&lt;/td&gt;&lt;/tr&gt;</v>
      </c>
    </row>
    <row r="12" spans="2:11" x14ac:dyDescent="0.65">
      <c r="B12" s="45">
        <v>8</v>
      </c>
      <c r="C12" s="43" t="s">
        <v>1473</v>
      </c>
      <c r="D12" s="42" t="s">
        <v>1474</v>
      </c>
      <c r="E12" s="53"/>
      <c r="G12" s="32" t="str">
        <f t="shared" si="2"/>
        <v>&lt;tr&gt;&lt;td&gt;Dicky&lt;/td&gt;</v>
      </c>
      <c r="H12" s="32" t="str">
        <f t="shared" si="0"/>
        <v>&lt;td&gt;0852-91012541&lt;/td&gt;</v>
      </c>
      <c r="I12" s="32" t="str">
        <f t="shared" si="1"/>
        <v>&lt;td align="center"&gt;&lt;/td&gt;&lt;/tr&gt;</v>
      </c>
      <c r="K12" s="32" t="str">
        <f t="shared" si="3"/>
        <v>&lt;tr&gt;&lt;td&gt;Dicky&lt;/td&gt;&lt;td&gt;0852-91012541&lt;/td&gt;&lt;td align="center"&gt;&lt;/td&gt;&lt;/tr&gt;</v>
      </c>
    </row>
    <row r="13" spans="2:11" x14ac:dyDescent="0.65">
      <c r="B13" s="45">
        <v>9</v>
      </c>
      <c r="C13" s="41" t="s">
        <v>1475</v>
      </c>
      <c r="D13" s="42" t="s">
        <v>1476</v>
      </c>
      <c r="E13" s="53"/>
      <c r="G13" s="32" t="str">
        <f t="shared" si="2"/>
        <v>&lt;tr&gt;&lt;td&gt;Dwi&lt;/td&gt;</v>
      </c>
      <c r="H13" s="32" t="str">
        <f t="shared" si="0"/>
        <v>&lt;td&gt;0813-88166209&lt;/td&gt;</v>
      </c>
      <c r="I13" s="32" t="str">
        <f t="shared" si="1"/>
        <v>&lt;td align="center"&gt;&lt;/td&gt;&lt;/tr&gt;</v>
      </c>
      <c r="K13" s="32" t="str">
        <f t="shared" si="3"/>
        <v>&lt;tr&gt;&lt;td&gt;Dwi&lt;/td&gt;&lt;td&gt;0813-88166209&lt;/td&gt;&lt;td align="center"&gt;&lt;/td&gt;&lt;/tr&gt;</v>
      </c>
    </row>
    <row r="14" spans="2:11" x14ac:dyDescent="0.65">
      <c r="B14" s="45">
        <v>10</v>
      </c>
      <c r="C14" s="43" t="s">
        <v>1503</v>
      </c>
      <c r="D14" s="42" t="s">
        <v>1477</v>
      </c>
      <c r="E14" s="53"/>
      <c r="G14" s="32" t="str">
        <f t="shared" si="2"/>
        <v>&lt;tr&gt;&lt;td&gt;Heri&lt;br&gt;(cuci ac)&lt;/td&gt;</v>
      </c>
      <c r="H14" s="32" t="str">
        <f t="shared" si="0"/>
        <v>&lt;td&gt;0896-54599086&lt;/td&gt;</v>
      </c>
      <c r="I14" s="32" t="str">
        <f t="shared" si="1"/>
        <v>&lt;td align="center"&gt;&lt;/td&gt;&lt;/tr&gt;</v>
      </c>
      <c r="K14" s="32" t="str">
        <f t="shared" si="3"/>
        <v>&lt;tr&gt;&lt;td&gt;Heri&lt;br&gt;(cuci ac)&lt;/td&gt;&lt;td&gt;0896-54599086&lt;/td&gt;&lt;td align="center"&gt;&lt;/td&gt;&lt;/tr&gt;</v>
      </c>
    </row>
    <row r="15" spans="2:11" x14ac:dyDescent="0.65">
      <c r="B15" s="45">
        <v>11</v>
      </c>
      <c r="C15" s="41" t="s">
        <v>1478</v>
      </c>
      <c r="D15" s="42" t="s">
        <v>1479</v>
      </c>
      <c r="E15" s="53"/>
      <c r="G15" s="32" t="str">
        <f t="shared" si="2"/>
        <v>&lt;tr&gt;&lt;td&gt;Iwan&lt;/td&gt;</v>
      </c>
      <c r="H15" s="32" t="str">
        <f t="shared" si="0"/>
        <v>&lt;td&gt;0898-9993828 &lt;/td&gt;</v>
      </c>
      <c r="I15" s="32" t="str">
        <f t="shared" si="1"/>
        <v>&lt;td align="center"&gt;&lt;/td&gt;&lt;/tr&gt;</v>
      </c>
      <c r="K15" s="32" t="str">
        <f t="shared" si="3"/>
        <v>&lt;tr&gt;&lt;td&gt;Iwan&lt;/td&gt;&lt;td&gt;0898-9993828 &lt;/td&gt;&lt;td align="center"&gt;&lt;/td&gt;&lt;/tr&gt;</v>
      </c>
    </row>
    <row r="16" spans="2:11" x14ac:dyDescent="0.65">
      <c r="B16" s="45">
        <v>12</v>
      </c>
      <c r="C16" s="43" t="s">
        <v>1480</v>
      </c>
      <c r="D16" s="42" t="s">
        <v>1505</v>
      </c>
      <c r="E16" s="53"/>
      <c r="F16" s="38"/>
      <c r="G16" s="32" t="str">
        <f t="shared" si="2"/>
        <v>&lt;tr&gt;&lt;td&gt;Komarudin&lt;/td&gt;</v>
      </c>
      <c r="H16" s="32" t="str">
        <f t="shared" si="0"/>
        <v>&lt;td&gt;0812-91882922&lt;br&gt;0812-88021599&lt;br&gt;0819-32648450 &lt;/td&gt;</v>
      </c>
      <c r="I16" s="32" t="str">
        <f t="shared" si="1"/>
        <v>&lt;td align="center"&gt;&lt;/td&gt;&lt;/tr&gt;</v>
      </c>
      <c r="K16" s="32" t="str">
        <f t="shared" si="3"/>
        <v>&lt;tr&gt;&lt;td&gt;Komarudin&lt;/td&gt;&lt;td&gt;0812-91882922&lt;br&gt;0812-88021599&lt;br&gt;0819-32648450 &lt;/td&gt;&lt;td align="center"&gt;&lt;/td&gt;&lt;/tr&gt;</v>
      </c>
    </row>
    <row r="17" spans="2:11" x14ac:dyDescent="0.65">
      <c r="B17" s="45">
        <v>13</v>
      </c>
      <c r="C17" s="41" t="s">
        <v>1481</v>
      </c>
      <c r="D17" s="42" t="s">
        <v>1507</v>
      </c>
      <c r="E17" s="53"/>
      <c r="G17" s="32" t="str">
        <f t="shared" si="2"/>
        <v>&lt;tr&gt;&lt;td&gt;Mukhsin &lt;/td&gt;</v>
      </c>
      <c r="H17" s="32" t="str">
        <f t="shared" si="0"/>
        <v>&lt;td&gt;0812-90861314&lt;/td&gt;</v>
      </c>
      <c r="I17" s="32" t="str">
        <f t="shared" si="1"/>
        <v>&lt;td align="center"&gt;&lt;/td&gt;&lt;/tr&gt;</v>
      </c>
      <c r="K17" s="32" t="str">
        <f t="shared" si="3"/>
        <v>&lt;tr&gt;&lt;td&gt;Mukhsin &lt;/td&gt;&lt;td&gt;0812-90861314&lt;/td&gt;&lt;td align="center"&gt;&lt;/td&gt;&lt;/tr&gt;</v>
      </c>
    </row>
    <row r="18" spans="2:11" x14ac:dyDescent="0.65">
      <c r="B18" s="45">
        <v>14</v>
      </c>
      <c r="C18" s="43" t="s">
        <v>1482</v>
      </c>
      <c r="D18" s="42" t="s">
        <v>1483</v>
      </c>
      <c r="E18" s="53"/>
      <c r="G18" s="32" t="str">
        <f t="shared" si="2"/>
        <v>&lt;tr&gt;&lt;td&gt;Rijal / Rizal&lt;/td&gt;</v>
      </c>
      <c r="H18" s="32" t="str">
        <f t="shared" si="0"/>
        <v>&lt;td&gt;0857-14311122&lt;/td&gt;</v>
      </c>
      <c r="I18" s="32" t="str">
        <f t="shared" si="1"/>
        <v>&lt;td align="center"&gt;&lt;/td&gt;&lt;/tr&gt;</v>
      </c>
      <c r="K18" s="32" t="str">
        <f t="shared" si="3"/>
        <v>&lt;tr&gt;&lt;td&gt;Rijal / Rizal&lt;/td&gt;&lt;td&gt;0857-14311122&lt;/td&gt;&lt;td align="center"&gt;&lt;/td&gt;&lt;/tr&gt;</v>
      </c>
    </row>
    <row r="19" spans="2:11" x14ac:dyDescent="0.65">
      <c r="B19" s="45">
        <v>15</v>
      </c>
      <c r="C19" s="41" t="s">
        <v>1484</v>
      </c>
      <c r="D19" s="42" t="s">
        <v>1506</v>
      </c>
      <c r="E19" s="53"/>
      <c r="G19" s="32" t="str">
        <f t="shared" si="2"/>
        <v>&lt;tr&gt;&lt;td&gt;Sahlan &lt;/td&gt;</v>
      </c>
      <c r="H19" s="32" t="str">
        <f t="shared" si="0"/>
        <v>&lt;td&gt;0856-92591080&lt;br&gt;0896-67856995&lt;br&gt;0857-14685988&lt;/td&gt;</v>
      </c>
      <c r="I19" s="32" t="str">
        <f t="shared" si="1"/>
        <v>&lt;td align="center"&gt;&lt;/td&gt;&lt;/tr&gt;</v>
      </c>
      <c r="K19" s="32" t="str">
        <f t="shared" si="3"/>
        <v>&lt;tr&gt;&lt;td&gt;Sahlan &lt;/td&gt;&lt;td&gt;0856-92591080&lt;br&gt;0896-67856995&lt;br&gt;0857-14685988&lt;/td&gt;&lt;td align="center"&gt;&lt;/td&gt;&lt;/tr&gt;</v>
      </c>
    </row>
    <row r="20" spans="2:11" x14ac:dyDescent="0.65">
      <c r="B20" s="45">
        <v>16</v>
      </c>
      <c r="C20" s="43" t="s">
        <v>1485</v>
      </c>
      <c r="D20" s="42" t="s">
        <v>1486</v>
      </c>
      <c r="E20" s="53"/>
      <c r="G20" s="32" t="str">
        <f t="shared" si="2"/>
        <v>&lt;tr&gt;&lt;td&gt;Samsul&lt;/td&gt;</v>
      </c>
      <c r="H20" s="32" t="str">
        <f t="shared" si="0"/>
        <v>&lt;td&gt;0857-26649788&lt;/td&gt;</v>
      </c>
      <c r="I20" s="32" t="str">
        <f t="shared" si="1"/>
        <v>&lt;td align="center"&gt;&lt;/td&gt;&lt;/tr&gt;</v>
      </c>
      <c r="K20" s="32" t="str">
        <f t="shared" si="3"/>
        <v>&lt;tr&gt;&lt;td&gt;Samsul&lt;/td&gt;&lt;td&gt;0857-26649788&lt;/td&gt;&lt;td align="center"&gt;&lt;/td&gt;&lt;/tr&gt;</v>
      </c>
    </row>
    <row r="21" spans="2:11" x14ac:dyDescent="0.65">
      <c r="B21" s="45">
        <v>17</v>
      </c>
      <c r="C21" s="41" t="s">
        <v>1487</v>
      </c>
      <c r="D21" s="42" t="s">
        <v>1488</v>
      </c>
      <c r="E21" s="53"/>
      <c r="G21" s="32" t="str">
        <f t="shared" si="2"/>
        <v>&lt;tr&gt;&lt;td&gt;Sanif&lt;/td&gt;</v>
      </c>
      <c r="H21" s="32" t="str">
        <f t="shared" si="0"/>
        <v>&lt;td&gt;0813-89121853&lt;/td&gt;</v>
      </c>
      <c r="I21" s="32" t="str">
        <f t="shared" si="1"/>
        <v>&lt;td align="center"&gt;&lt;/td&gt;&lt;/tr&gt;</v>
      </c>
      <c r="K21" s="32" t="str">
        <f t="shared" si="3"/>
        <v>&lt;tr&gt;&lt;td&gt;Sanif&lt;/td&gt;&lt;td&gt;0813-89121853&lt;/td&gt;&lt;td align="center"&gt;&lt;/td&gt;&lt;/tr&gt;</v>
      </c>
    </row>
    <row r="22" spans="2:11" x14ac:dyDescent="0.65">
      <c r="B22" s="45">
        <v>18</v>
      </c>
      <c r="C22" s="43" t="s">
        <v>1489</v>
      </c>
      <c r="D22" s="42" t="s">
        <v>1490</v>
      </c>
      <c r="E22" s="53"/>
      <c r="G22" s="32" t="str">
        <f t="shared" si="2"/>
        <v>&lt;tr&gt;&lt;td&gt;Toipin&lt;/td&gt;</v>
      </c>
      <c r="H22" s="32" t="str">
        <f t="shared" si="0"/>
        <v>&lt;td&gt;0838-98557623&lt;/td&gt;</v>
      </c>
      <c r="I22" s="32" t="str">
        <f t="shared" si="1"/>
        <v>&lt;td align="center"&gt;&lt;/td&gt;&lt;/tr&gt;</v>
      </c>
      <c r="K22" s="32" t="str">
        <f t="shared" si="3"/>
        <v>&lt;tr&gt;&lt;td&gt;Toipin&lt;/td&gt;&lt;td&gt;0838-98557623&lt;/td&gt;&lt;td align="center"&gt;&lt;/td&gt;&lt;/tr&gt;</v>
      </c>
    </row>
    <row r="23" spans="2:11" x14ac:dyDescent="0.65">
      <c r="B23" s="45">
        <v>19</v>
      </c>
      <c r="C23" s="41" t="s">
        <v>1491</v>
      </c>
      <c r="D23" s="42" t="s">
        <v>1492</v>
      </c>
      <c r="E23" s="53"/>
      <c r="G23" s="32" t="str">
        <f t="shared" si="2"/>
        <v>&lt;tr&gt;&lt;td&gt;Umar&lt;/td&gt;</v>
      </c>
      <c r="H23" s="32" t="str">
        <f t="shared" si="0"/>
        <v>&lt;td&gt;0878-77634442&lt;/td&gt;</v>
      </c>
      <c r="I23" s="32" t="str">
        <f t="shared" si="1"/>
        <v>&lt;td align="center"&gt;&lt;/td&gt;&lt;/tr&gt;</v>
      </c>
      <c r="K23" s="32" t="str">
        <f t="shared" si="3"/>
        <v>&lt;tr&gt;&lt;td&gt;Umar&lt;/td&gt;&lt;td&gt;0878-77634442&lt;/td&gt;&lt;td align="center"&gt;&lt;/td&gt;&lt;/tr&gt;</v>
      </c>
    </row>
    <row r="24" spans="2:11" x14ac:dyDescent="0.65">
      <c r="B24" s="45">
        <v>20</v>
      </c>
      <c r="C24" s="43" t="s">
        <v>1493</v>
      </c>
      <c r="D24" s="42" t="s">
        <v>1494</v>
      </c>
      <c r="E24" s="53"/>
      <c r="G24" s="32" t="str">
        <f t="shared" si="2"/>
        <v>&lt;tr&gt;&lt;td&gt;Usman&lt;/td&gt;</v>
      </c>
      <c r="H24" s="32" t="str">
        <f t="shared" si="0"/>
        <v>&lt;td&gt;0857-13271492&lt;/td&gt;</v>
      </c>
      <c r="I24" s="32" t="str">
        <f t="shared" si="1"/>
        <v>&lt;td align="center"&gt;&lt;/td&gt;&lt;/tr&gt;</v>
      </c>
      <c r="K24" s="32" t="str">
        <f t="shared" si="3"/>
        <v>&lt;tr&gt;&lt;td&gt;Usman&lt;/td&gt;&lt;td&gt;0857-13271492&lt;/td&gt;&lt;td align="center"&gt;&lt;/td&gt;&lt;/tr&gt;</v>
      </c>
    </row>
    <row r="25" spans="2:11" x14ac:dyDescent="0.65">
      <c r="B25" s="45">
        <v>21</v>
      </c>
      <c r="C25" s="41" t="s">
        <v>1495</v>
      </c>
      <c r="D25" s="42" t="s">
        <v>1472</v>
      </c>
      <c r="E25" s="53"/>
      <c r="G25" s="32" t="str">
        <f t="shared" si="2"/>
        <v>&lt;tr&gt;&lt;td&gt;Wawan &lt;/td&gt;</v>
      </c>
      <c r="H25" s="32" t="str">
        <f t="shared" si="0"/>
        <v>&lt;td&gt;0815-13196879&lt;/td&gt;</v>
      </c>
      <c r="I25" s="32" t="str">
        <f t="shared" si="1"/>
        <v>&lt;td align="center"&gt;&lt;/td&gt;&lt;/tr&gt;</v>
      </c>
      <c r="K25" s="32" t="str">
        <f t="shared" si="3"/>
        <v>&lt;tr&gt;&lt;td&gt;Wawan &lt;/td&gt;&lt;td&gt;0815-13196879&lt;/td&gt;&lt;td align="center"&gt;&lt;/td&gt;&lt;/tr&gt;</v>
      </c>
    </row>
    <row r="26" spans="2:11" x14ac:dyDescent="0.65">
      <c r="B26" s="45">
        <v>22</v>
      </c>
      <c r="C26" s="43" t="s">
        <v>1496</v>
      </c>
      <c r="D26" s="42" t="s">
        <v>1508</v>
      </c>
      <c r="E26" s="53"/>
      <c r="G26" s="32" t="str">
        <f t="shared" si="2"/>
        <v>&lt;tr&gt;&lt;td&gt;Yadi &lt;/td&gt;</v>
      </c>
      <c r="H26" s="32" t="str">
        <f t="shared" si="0"/>
        <v>&lt;td&gt;0896-15600865&lt;/td&gt;</v>
      </c>
      <c r="I26" s="32" t="str">
        <f t="shared" si="1"/>
        <v>&lt;td align="center"&gt;&lt;/td&gt;&lt;/tr&gt;</v>
      </c>
      <c r="K26" s="32" t="str">
        <f t="shared" si="3"/>
        <v>&lt;tr&gt;&lt;td&gt;Yadi &lt;/td&gt;&lt;td&gt;0896-15600865&lt;/td&gt;&lt;td align="center"&gt;&lt;/td&gt;&lt;/tr&gt;</v>
      </c>
    </row>
    <row r="27" spans="2:11" x14ac:dyDescent="0.65">
      <c r="B27" s="45">
        <v>23</v>
      </c>
      <c r="C27" s="41" t="s">
        <v>1497</v>
      </c>
      <c r="D27" s="42" t="s">
        <v>1498</v>
      </c>
      <c r="E27" s="53"/>
      <c r="G27" s="32" t="str">
        <f t="shared" si="2"/>
        <v>&lt;tr&gt;&lt;td&gt;Yuan&lt;/td&gt;</v>
      </c>
      <c r="H27" s="32" t="str">
        <f t="shared" si="0"/>
        <v>&lt;td&gt;0898-9993828&lt;/td&gt;</v>
      </c>
      <c r="I27" s="32" t="str">
        <f t="shared" si="1"/>
        <v>&lt;td align="center"&gt;&lt;/td&gt;&lt;/tr&gt;</v>
      </c>
      <c r="K27" s="32" t="str">
        <f t="shared" si="3"/>
        <v>&lt;tr&gt;&lt;td&gt;Yuan&lt;/td&gt;&lt;td&gt;0898-9993828&lt;/td&gt;&lt;td align="center"&gt;&lt;/td&gt;&lt;/tr&gt;</v>
      </c>
    </row>
    <row r="28" spans="2:11" x14ac:dyDescent="0.65">
      <c r="B28" s="45">
        <v>24</v>
      </c>
      <c r="C28" s="43" t="s">
        <v>1499</v>
      </c>
      <c r="D28" s="42" t="s">
        <v>1509</v>
      </c>
      <c r="E28" s="53"/>
      <c r="G28" s="32" t="str">
        <f t="shared" si="2"/>
        <v>&lt;tr&gt;&lt;td&gt;Yudi &lt;/td&gt;</v>
      </c>
      <c r="H28" s="32" t="str">
        <f t="shared" si="0"/>
        <v>&lt;td&gt;0896-44172036&lt;/td&gt;</v>
      </c>
      <c r="I28" s="32" t="str">
        <f t="shared" si="1"/>
        <v>&lt;td align="center"&gt;&lt;/td&gt;&lt;/tr&gt;</v>
      </c>
      <c r="K28" s="32" t="str">
        <f t="shared" si="3"/>
        <v>&lt;tr&gt;&lt;td&gt;Yudi &lt;/td&gt;&lt;td&gt;0896-44172036&lt;/td&gt;&lt;td align="center"&gt;&lt;/td&gt;&lt;/tr&gt;</v>
      </c>
    </row>
    <row r="29" spans="2:11" x14ac:dyDescent="0.65">
      <c r="B29" s="45">
        <v>25</v>
      </c>
      <c r="C29" s="41" t="s">
        <v>1500</v>
      </c>
      <c r="D29" s="42" t="s">
        <v>1510</v>
      </c>
      <c r="E29" s="53"/>
      <c r="G29" s="32" t="str">
        <f t="shared" si="2"/>
        <v>&lt;tr&gt;&lt;td&gt;Yuli&lt;/td&gt;</v>
      </c>
      <c r="H29" s="32" t="str">
        <f t="shared" si="0"/>
        <v>&lt;td&gt;0877-41656734&lt;br&gt;0838-74839366&lt;/td&gt;</v>
      </c>
      <c r="I29" s="32" t="str">
        <f t="shared" si="1"/>
        <v>&lt;td align="center"&gt;&lt;/td&gt;&lt;/tr&gt;</v>
      </c>
      <c r="K29" s="32" t="str">
        <f t="shared" si="3"/>
        <v>&lt;tr&gt;&lt;td&gt;Yuli&lt;/td&gt;&lt;td&gt;0877-41656734&lt;br&gt;0838-74839366&lt;/td&gt;&lt;td align="center"&gt;&lt;/td&gt;&lt;/tr&gt;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showGridLines="0" workbookViewId="0">
      <selection activeCell="I17" sqref="I17"/>
    </sheetView>
  </sheetViews>
  <sheetFormatPr defaultRowHeight="23.25" x14ac:dyDescent="0.65"/>
  <cols>
    <col min="1" max="1" width="2.7109375" style="64" customWidth="1"/>
    <col min="2" max="2" width="6.28515625" style="64" customWidth="1"/>
    <col min="3" max="3" width="16" style="64" customWidth="1"/>
    <col min="4" max="4" width="26.85546875" style="64" bestFit="1" customWidth="1"/>
    <col min="5" max="5" width="13.28515625" style="64" bestFit="1" customWidth="1"/>
    <col min="6" max="6" width="9.140625" style="32"/>
    <col min="7" max="7" width="25.140625" style="32" bestFit="1" customWidth="1"/>
    <col min="8" max="8" width="35" style="32" bestFit="1" customWidth="1"/>
    <col min="9" max="9" width="39.28515625" style="32" bestFit="1" customWidth="1"/>
    <col min="10" max="10" width="15" style="32" bestFit="1" customWidth="1"/>
    <col min="11" max="11" width="9.140625" style="32"/>
    <col min="12" max="16384" width="9.140625" style="64"/>
  </cols>
  <sheetData>
    <row r="1" spans="2:11" x14ac:dyDescent="0.65">
      <c r="I1" s="32" t="s">
        <v>1523</v>
      </c>
    </row>
    <row r="2" spans="2:11" x14ac:dyDescent="0.65">
      <c r="B2" s="255" t="s">
        <v>1534</v>
      </c>
      <c r="C2" s="255"/>
      <c r="D2" s="255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x14ac:dyDescent="0.65">
      <c r="B3" s="65"/>
      <c r="C3" s="65"/>
      <c r="D3" s="65"/>
    </row>
    <row r="4" spans="2:11" ht="18.75" customHeight="1" x14ac:dyDescent="0.65">
      <c r="B4" s="12" t="s">
        <v>0</v>
      </c>
      <c r="C4" s="13" t="s">
        <v>1365</v>
      </c>
      <c r="D4" s="14" t="s">
        <v>1</v>
      </c>
      <c r="E4" s="14" t="s">
        <v>1524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ht="18.75" customHeight="1" x14ac:dyDescent="0.65">
      <c r="B5" s="15">
        <v>1</v>
      </c>
      <c r="C5" s="69" t="s">
        <v>1465</v>
      </c>
      <c r="D5" s="68" t="s">
        <v>1915</v>
      </c>
      <c r="E5" s="68"/>
      <c r="G5" s="32" t="str">
        <f>$F$2&amp;$G$2&amp;C5&amp;$H$2</f>
        <v>&lt;tr&gt;&lt;td&gt;Kantor&lt;/td&gt;</v>
      </c>
      <c r="H5" s="32" t="str">
        <f t="shared" ref="H5:H14" si="0">$G$2&amp;D5&amp;$H$2</f>
        <v>&lt;td&gt;0881-1181986 / 021-22949339&lt;/td&gt;</v>
      </c>
      <c r="I5" s="32" t="str">
        <f t="shared" ref="I5:I14" si="1">$I$1&amp;E5&amp;$H$2&amp;$I$2</f>
        <v>&lt;td align="center"&gt;&lt;/td&gt;&lt;/tr&gt;</v>
      </c>
      <c r="K5" s="32" t="str">
        <f>G5&amp;H5&amp;I5</f>
        <v>&lt;tr&gt;&lt;td&gt;Kantor&lt;/td&gt;&lt;td&gt;0881-1181986 / 021-22949339&lt;/td&gt;&lt;td align="center"&gt;&lt;/td&gt;&lt;/tr&gt;</v>
      </c>
    </row>
    <row r="6" spans="2:11" ht="18.75" customHeight="1" x14ac:dyDescent="0.65">
      <c r="B6" s="66">
        <v>2</v>
      </c>
      <c r="C6" s="67" t="s">
        <v>1535</v>
      </c>
      <c r="D6" s="68" t="s">
        <v>1536</v>
      </c>
      <c r="E6" s="68"/>
      <c r="G6" s="32" t="str">
        <f t="shared" ref="G6:G14" si="2">$F$2&amp;$G$2&amp;C6&amp;$H$2</f>
        <v>&lt;tr&gt;&lt;td&gt;Bp Vano&lt;/td&gt;</v>
      </c>
      <c r="H6" s="32" t="str">
        <f t="shared" si="0"/>
        <v>&lt;td&gt;0899-5365208&lt;/td&gt;</v>
      </c>
      <c r="I6" s="32" t="str">
        <f t="shared" si="1"/>
        <v>&lt;td align="center"&gt;&lt;/td&gt;&lt;/tr&gt;</v>
      </c>
      <c r="J6" s="37"/>
      <c r="K6" s="32" t="str">
        <f t="shared" ref="K6:K14" si="3">G6&amp;H6&amp;I6</f>
        <v>&lt;tr&gt;&lt;td&gt;Bp Vano&lt;/td&gt;&lt;td&gt;0899-5365208&lt;/td&gt;&lt;td align="center"&gt;&lt;/td&gt;&lt;/tr&gt;</v>
      </c>
    </row>
    <row r="7" spans="2:11" ht="18.75" customHeight="1" x14ac:dyDescent="0.65">
      <c r="B7" s="15">
        <v>3</v>
      </c>
      <c r="C7" s="16" t="s">
        <v>1537</v>
      </c>
      <c r="D7" s="17" t="s">
        <v>1538</v>
      </c>
      <c r="E7" s="17"/>
      <c r="G7" s="32" t="str">
        <f t="shared" si="2"/>
        <v>&lt;tr&gt;&lt;td&gt;Edi Sasono&lt;/td&gt;</v>
      </c>
      <c r="H7" s="32" t="str">
        <f t="shared" si="0"/>
        <v>&lt;td&gt;0838-79332800&lt;/td&gt;</v>
      </c>
      <c r="I7" s="32" t="str">
        <f t="shared" si="1"/>
        <v>&lt;td align="center"&gt;&lt;/td&gt;&lt;/tr&gt;</v>
      </c>
      <c r="K7" s="32" t="str">
        <f t="shared" si="3"/>
        <v>&lt;tr&gt;&lt;td&gt;Edi Sasono&lt;/td&gt;&lt;td&gt;0838-79332800&lt;/td&gt;&lt;td align="center"&gt;&lt;/td&gt;&lt;/tr&gt;</v>
      </c>
    </row>
    <row r="8" spans="2:11" ht="18.75" customHeight="1" x14ac:dyDescent="0.65">
      <c r="B8" s="66">
        <v>4</v>
      </c>
      <c r="C8" s="67" t="s">
        <v>1539</v>
      </c>
      <c r="D8" s="68" t="s">
        <v>1540</v>
      </c>
      <c r="E8" s="68"/>
      <c r="G8" s="32" t="str">
        <f t="shared" si="2"/>
        <v>&lt;tr&gt;&lt;td&gt;Bp Yuli&lt;/td&gt;</v>
      </c>
      <c r="H8" s="32" t="str">
        <f t="shared" si="0"/>
        <v>&lt;td&gt;0838-74839366&lt;/td&gt;</v>
      </c>
      <c r="I8" s="32" t="str">
        <f t="shared" si="1"/>
        <v>&lt;td align="center"&gt;&lt;/td&gt;&lt;/tr&gt;</v>
      </c>
      <c r="K8" s="32" t="str">
        <f t="shared" si="3"/>
        <v>&lt;tr&gt;&lt;td&gt;Bp Yuli&lt;/td&gt;&lt;td&gt;0838-74839366&lt;/td&gt;&lt;td align="center"&gt;&lt;/td&gt;&lt;/tr&gt;</v>
      </c>
    </row>
    <row r="9" spans="2:11" ht="18.75" customHeight="1" x14ac:dyDescent="0.65">
      <c r="B9" s="15">
        <v>5</v>
      </c>
      <c r="C9" s="16" t="s">
        <v>1541</v>
      </c>
      <c r="D9" s="17" t="s">
        <v>1542</v>
      </c>
      <c r="E9" s="17"/>
      <c r="G9" s="32" t="str">
        <f t="shared" si="2"/>
        <v>&lt;tr&gt;&lt;td&gt;Riki&lt;/td&gt;</v>
      </c>
      <c r="H9" s="32" t="str">
        <f t="shared" si="0"/>
        <v>&lt;td&gt;0896-24356353&lt;/td&gt;</v>
      </c>
      <c r="I9" s="32" t="str">
        <f t="shared" si="1"/>
        <v>&lt;td align="center"&gt;&lt;/td&gt;&lt;/tr&gt;</v>
      </c>
      <c r="K9" s="32" t="str">
        <f t="shared" si="3"/>
        <v>&lt;tr&gt;&lt;td&gt;Riki&lt;/td&gt;&lt;td&gt;0896-24356353&lt;/td&gt;&lt;td align="center"&gt;&lt;/td&gt;&lt;/tr&gt;</v>
      </c>
    </row>
    <row r="10" spans="2:11" ht="18.75" customHeight="1" x14ac:dyDescent="0.65">
      <c r="B10" s="66">
        <v>6</v>
      </c>
      <c r="C10" s="67" t="s">
        <v>1543</v>
      </c>
      <c r="D10" s="68" t="s">
        <v>1544</v>
      </c>
      <c r="E10" s="68"/>
      <c r="G10" s="32" t="str">
        <f t="shared" si="2"/>
        <v>&lt;tr&gt;&lt;td&gt;Rudianto&lt;/td&gt;</v>
      </c>
      <c r="H10" s="32" t="str">
        <f t="shared" si="0"/>
        <v>&lt;td&gt;08777-1005701&lt;/td&gt;</v>
      </c>
      <c r="I10" s="32" t="str">
        <f t="shared" si="1"/>
        <v>&lt;td align="center"&gt;&lt;/td&gt;&lt;/tr&gt;</v>
      </c>
      <c r="K10" s="32" t="str">
        <f t="shared" si="3"/>
        <v>&lt;tr&gt;&lt;td&gt;Rudianto&lt;/td&gt;&lt;td&gt;08777-1005701&lt;/td&gt;&lt;td align="center"&gt;&lt;/td&gt;&lt;/tr&gt;</v>
      </c>
    </row>
    <row r="11" spans="2:11" ht="18.75" customHeight="1" x14ac:dyDescent="0.65">
      <c r="B11" s="15">
        <v>7</v>
      </c>
      <c r="C11" s="16" t="s">
        <v>1549</v>
      </c>
      <c r="D11" s="17" t="s">
        <v>1545</v>
      </c>
      <c r="E11" s="17" t="s">
        <v>1525</v>
      </c>
      <c r="G11" s="32" t="str">
        <f t="shared" si="2"/>
        <v>&lt;tr&gt;&lt;td&gt;Dita Yullaekah&lt;/td&gt;</v>
      </c>
      <c r="H11" s="32" t="str">
        <f t="shared" si="0"/>
        <v>&lt;td&gt;0896-16795238&lt;/td&gt;</v>
      </c>
      <c r="I11" s="32" t="str">
        <f t="shared" si="1"/>
        <v>&lt;td align="center"&gt;Admin&lt;/td&gt;&lt;/tr&gt;</v>
      </c>
      <c r="K11" s="32" t="str">
        <f t="shared" si="3"/>
        <v>&lt;tr&gt;&lt;td&gt;Dita Yullaekah&lt;/td&gt;&lt;td&gt;0896-16795238&lt;/td&gt;&lt;td align="center"&gt;Admin&lt;/td&gt;&lt;/tr&gt;</v>
      </c>
    </row>
    <row r="12" spans="2:11" ht="18.75" customHeight="1" x14ac:dyDescent="0.65">
      <c r="B12" s="66">
        <v>8</v>
      </c>
      <c r="C12" s="16" t="s">
        <v>1531</v>
      </c>
      <c r="D12" s="17" t="s">
        <v>1546</v>
      </c>
      <c r="E12" s="17"/>
      <c r="G12" s="32" t="str">
        <f t="shared" si="2"/>
        <v>&lt;tr&gt;&lt;td&gt;Nur&lt;/td&gt;</v>
      </c>
      <c r="H12" s="32" t="str">
        <f t="shared" si="0"/>
        <v>&lt;td&gt;0858-67396304&lt;/td&gt;</v>
      </c>
      <c r="I12" s="32" t="str">
        <f t="shared" si="1"/>
        <v>&lt;td align="center"&gt;&lt;/td&gt;&lt;/tr&gt;</v>
      </c>
      <c r="K12" s="32" t="str">
        <f t="shared" si="3"/>
        <v>&lt;tr&gt;&lt;td&gt;Nur&lt;/td&gt;&lt;td&gt;0858-67396304&lt;/td&gt;&lt;td align="center"&gt;&lt;/td&gt;&lt;/tr&gt;</v>
      </c>
    </row>
    <row r="13" spans="2:11" ht="18.75" customHeight="1" x14ac:dyDescent="0.65">
      <c r="B13" s="15">
        <v>9</v>
      </c>
      <c r="C13" s="67" t="s">
        <v>1547</v>
      </c>
      <c r="D13" s="68" t="s">
        <v>1548</v>
      </c>
      <c r="E13" s="68"/>
      <c r="G13" s="32" t="str">
        <f t="shared" si="2"/>
        <v>&lt;tr&gt;&lt;td&gt;Ragil&lt;/td&gt;</v>
      </c>
      <c r="H13" s="32" t="str">
        <f t="shared" si="0"/>
        <v>&lt;td&gt;0813-15138358&lt;/td&gt;</v>
      </c>
      <c r="I13" s="32" t="str">
        <f t="shared" si="1"/>
        <v>&lt;td align="center"&gt;&lt;/td&gt;&lt;/tr&gt;</v>
      </c>
      <c r="K13" s="32" t="str">
        <f t="shared" si="3"/>
        <v>&lt;tr&gt;&lt;td&gt;Ragil&lt;/td&gt;&lt;td&gt;0813-15138358&lt;/td&gt;&lt;td align="center"&gt;&lt;/td&gt;&lt;/tr&gt;</v>
      </c>
    </row>
    <row r="14" spans="2:11" ht="18.75" customHeight="1" x14ac:dyDescent="0.65">
      <c r="B14" s="66">
        <v>10</v>
      </c>
      <c r="C14" s="16"/>
      <c r="D14" s="17"/>
      <c r="E14" s="17"/>
      <c r="G14" s="32" t="str">
        <f t="shared" si="2"/>
        <v>&lt;tr&gt;&lt;td&gt;&lt;/td&gt;</v>
      </c>
      <c r="H14" s="32" t="str">
        <f t="shared" si="0"/>
        <v>&lt;td&gt;&lt;/td&gt;</v>
      </c>
      <c r="I14" s="32" t="str">
        <f t="shared" si="1"/>
        <v>&lt;td align="center"&gt;&lt;/td&gt;&lt;/tr&gt;</v>
      </c>
      <c r="K14" s="32" t="str">
        <f t="shared" si="3"/>
        <v>&lt;tr&gt;&lt;td&gt;&lt;/td&gt;&lt;td&gt;&lt;/td&gt;&lt;td align="center"&gt;&lt;/td&gt;&lt;/tr&gt;</v>
      </c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opLeftCell="E30" workbookViewId="0">
      <selection activeCell="F30" sqref="F1:K1048576"/>
    </sheetView>
  </sheetViews>
  <sheetFormatPr defaultRowHeight="23.25" x14ac:dyDescent="0.65"/>
  <cols>
    <col min="1" max="1" width="3" style="70" customWidth="1"/>
    <col min="2" max="2" width="4.5703125" style="70" customWidth="1"/>
    <col min="3" max="3" width="33" style="70" customWidth="1"/>
    <col min="4" max="4" width="58.42578125" style="70" customWidth="1"/>
    <col min="5" max="5" width="25.7109375" style="70" bestFit="1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70"/>
  </cols>
  <sheetData>
    <row r="1" spans="2:11" ht="6.75" customHeight="1" x14ac:dyDescent="0.65">
      <c r="I1" s="32" t="s">
        <v>1523</v>
      </c>
    </row>
    <row r="2" spans="2:11" x14ac:dyDescent="0.65">
      <c r="B2" s="256" t="s">
        <v>1550</v>
      </c>
      <c r="C2" s="256"/>
      <c r="D2" s="256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2:11" x14ac:dyDescent="0.65">
      <c r="B3" s="71"/>
      <c r="C3" s="71"/>
      <c r="D3" s="71"/>
    </row>
    <row r="4" spans="2:11" ht="15.95" customHeight="1" x14ac:dyDescent="0.65">
      <c r="B4" s="72" t="s">
        <v>1551</v>
      </c>
      <c r="C4" s="73" t="s">
        <v>1365</v>
      </c>
      <c r="D4" s="74" t="s">
        <v>1</v>
      </c>
      <c r="E4" s="74" t="s">
        <v>1524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ht="19.5" customHeight="1" x14ac:dyDescent="0.65">
      <c r="B5" s="15">
        <v>1</v>
      </c>
      <c r="C5" s="16" t="s">
        <v>1552</v>
      </c>
      <c r="D5" s="75" t="s">
        <v>1598</v>
      </c>
      <c r="E5" s="93"/>
      <c r="G5" s="32" t="str">
        <f>$F$2&amp;$G$2&amp;C5&amp;$H$2</f>
        <v>&lt;tr&gt;&lt;td&gt;Admin 1&lt;/td&gt;</v>
      </c>
      <c r="H5" s="32" t="str">
        <f t="shared" ref="H5:H29" si="0">$G$2&amp;D5&amp;$H$2</f>
        <v>&lt;td&gt;0812-8876947&lt;br&gt;08588-1692116&lt;br&gt;0812-24000822&lt;/td&gt;</v>
      </c>
      <c r="I5" s="32" t="str">
        <f t="shared" ref="I5:I29" si="1">$I$1&amp;E5&amp;$H$2&amp;$I$2</f>
        <v>&lt;td align="center"&gt;&lt;/td&gt;&lt;/tr&gt;</v>
      </c>
      <c r="K5" s="32" t="str">
        <f>G5&amp;H5&amp;I5</f>
        <v>&lt;tr&gt;&lt;td&gt;Admin 1&lt;/td&gt;&lt;td&gt;0812-8876947&lt;br&gt;08588-1692116&lt;br&gt;0812-24000822&lt;/td&gt;&lt;td align="center"&gt;&lt;/td&gt;&lt;/tr&gt;</v>
      </c>
    </row>
    <row r="6" spans="2:11" ht="19.5" customHeight="1" x14ac:dyDescent="0.65">
      <c r="B6" s="76">
        <v>2</v>
      </c>
      <c r="C6" s="77" t="s">
        <v>1553</v>
      </c>
      <c r="D6" s="78" t="s">
        <v>1597</v>
      </c>
      <c r="E6" s="94" t="s">
        <v>1596</v>
      </c>
      <c r="G6" s="32" t="str">
        <f t="shared" ref="G6:G29" si="2">$F$2&amp;$G$2&amp;C6&amp;$H$2</f>
        <v>&lt;tr&gt;&lt;td&gt;Yuni  &lt;/td&gt;</v>
      </c>
      <c r="H6" s="32" t="str">
        <f t="shared" si="0"/>
        <v>&lt;td&gt;0812-81714699&lt;/td&gt;</v>
      </c>
      <c r="I6" s="32" t="str">
        <f t="shared" si="1"/>
        <v>&lt;td align="center"&gt;0812-95102666&lt;br&gt;(Pribadi)&lt;/td&gt;&lt;/tr&gt;</v>
      </c>
      <c r="J6" s="37"/>
      <c r="K6" s="32" t="str">
        <f t="shared" ref="K6:K29" si="3">G6&amp;H6&amp;I6</f>
        <v>&lt;tr&gt;&lt;td&gt;Yuni  &lt;/td&gt;&lt;td&gt;0812-81714699&lt;/td&gt;&lt;td align="center"&gt;0812-95102666&lt;br&gt;(Pribadi)&lt;/td&gt;&lt;/tr&gt;</v>
      </c>
    </row>
    <row r="7" spans="2:11" ht="19.5" customHeight="1" x14ac:dyDescent="0.65">
      <c r="B7" s="76">
        <v>4</v>
      </c>
      <c r="C7" s="77" t="s">
        <v>1556</v>
      </c>
      <c r="D7" s="78" t="s">
        <v>1557</v>
      </c>
      <c r="E7" s="94" t="s">
        <v>1525</v>
      </c>
      <c r="G7" s="32" t="str">
        <f t="shared" si="2"/>
        <v>&lt;tr&gt;&lt;td&gt;Julius&lt;/td&gt;</v>
      </c>
      <c r="H7" s="32" t="str">
        <f t="shared" si="0"/>
        <v>&lt;td&gt;0812-82921945&lt;/td&gt;</v>
      </c>
      <c r="I7" s="32" t="str">
        <f t="shared" si="1"/>
        <v>&lt;td align="center"&gt;Admin&lt;/td&gt;&lt;/tr&gt;</v>
      </c>
      <c r="K7" s="32" t="str">
        <f t="shared" si="3"/>
        <v>&lt;tr&gt;&lt;td&gt;Julius&lt;/td&gt;&lt;td&gt;0812-82921945&lt;/td&gt;&lt;td align="center"&gt;Admin&lt;/td&gt;&lt;/tr&gt;</v>
      </c>
    </row>
    <row r="8" spans="2:11" ht="19.5" customHeight="1" x14ac:dyDescent="0.65">
      <c r="B8" s="15">
        <v>5</v>
      </c>
      <c r="C8" s="16" t="s">
        <v>1605</v>
      </c>
      <c r="D8" s="75" t="s">
        <v>1558</v>
      </c>
      <c r="E8" s="94" t="s">
        <v>1612</v>
      </c>
      <c r="G8" s="32" t="str">
        <f t="shared" si="2"/>
        <v>&lt;tr&gt;&lt;td&gt;Adon&lt;/td&gt;</v>
      </c>
      <c r="H8" s="32" t="str">
        <f t="shared" si="0"/>
        <v>&lt;td&gt;0856-93646169&lt;/td&gt;</v>
      </c>
      <c r="I8" s="32" t="str">
        <f t="shared" si="1"/>
        <v>&lt;td align="center"&gt;Tidak aktif - Pendingin&lt;/td&gt;&lt;/tr&gt;</v>
      </c>
      <c r="K8" s="32" t="str">
        <f t="shared" si="3"/>
        <v>&lt;tr&gt;&lt;td&gt;Adon&lt;/td&gt;&lt;td&gt;0856-93646169&lt;/td&gt;&lt;td align="center"&gt;Tidak aktif - Pendingin&lt;/td&gt;&lt;/tr&gt;</v>
      </c>
    </row>
    <row r="9" spans="2:11" ht="19.5" customHeight="1" x14ac:dyDescent="0.65">
      <c r="B9" s="76">
        <v>6</v>
      </c>
      <c r="C9" s="77" t="s">
        <v>1369</v>
      </c>
      <c r="D9" s="78" t="s">
        <v>1560</v>
      </c>
      <c r="E9" s="94" t="s">
        <v>1599</v>
      </c>
      <c r="G9" s="32" t="str">
        <f t="shared" si="2"/>
        <v>&lt;tr&gt;&lt;td&gt;Agung&lt;/td&gt;</v>
      </c>
      <c r="H9" s="32" t="str">
        <f t="shared" si="0"/>
        <v>&lt;td&gt;0857-82066694&lt;/td&gt;</v>
      </c>
      <c r="I9" s="32" t="str">
        <f t="shared" si="1"/>
        <v>&lt;td align="center"&gt;Tidak aktif&lt;/td&gt;&lt;/tr&gt;</v>
      </c>
      <c r="K9" s="32" t="str">
        <f t="shared" si="3"/>
        <v>&lt;tr&gt;&lt;td&gt;Agung&lt;/td&gt;&lt;td&gt;0857-82066694&lt;/td&gt;&lt;td align="center"&gt;Tidak aktif&lt;/td&gt;&lt;/tr&gt;</v>
      </c>
    </row>
    <row r="10" spans="2:11" ht="19.5" customHeight="1" x14ac:dyDescent="0.65">
      <c r="B10" s="15">
        <v>7</v>
      </c>
      <c r="C10" s="16" t="s">
        <v>1379</v>
      </c>
      <c r="D10" s="75" t="s">
        <v>1562</v>
      </c>
      <c r="E10" s="94"/>
      <c r="G10" s="32" t="str">
        <f t="shared" si="2"/>
        <v>&lt;tr&gt;&lt;td&gt;Agus&lt;/td&gt;</v>
      </c>
      <c r="H10" s="32" t="str">
        <f t="shared" si="0"/>
        <v>&lt;td&gt;0896-61993486&lt;/td&gt;</v>
      </c>
      <c r="I10" s="32" t="str">
        <f t="shared" si="1"/>
        <v>&lt;td align="center"&gt;&lt;/td&gt;&lt;/tr&gt;</v>
      </c>
      <c r="K10" s="32" t="str">
        <f t="shared" si="3"/>
        <v>&lt;tr&gt;&lt;td&gt;Agus&lt;/td&gt;&lt;td&gt;0896-61993486&lt;/td&gt;&lt;td align="center"&gt;&lt;/td&gt;&lt;/tr&gt;</v>
      </c>
    </row>
    <row r="11" spans="2:11" ht="19.5" customHeight="1" x14ac:dyDescent="0.65">
      <c r="B11" s="76">
        <v>8</v>
      </c>
      <c r="C11" s="77" t="s">
        <v>1564</v>
      </c>
      <c r="D11" s="78" t="s">
        <v>1565</v>
      </c>
      <c r="E11" s="94"/>
      <c r="G11" s="32" t="str">
        <f t="shared" si="2"/>
        <v>&lt;tr&gt;&lt;td&gt;Alan&lt;/td&gt;</v>
      </c>
      <c r="H11" s="32" t="str">
        <f t="shared" si="0"/>
        <v>&lt;td&gt;0857-82065127&lt;/td&gt;</v>
      </c>
      <c r="I11" s="32" t="str">
        <f t="shared" si="1"/>
        <v>&lt;td align="center"&gt;&lt;/td&gt;&lt;/tr&gt;</v>
      </c>
      <c r="K11" s="32" t="str">
        <f t="shared" si="3"/>
        <v>&lt;tr&gt;&lt;td&gt;Alan&lt;/td&gt;&lt;td&gt;0857-82065127&lt;/td&gt;&lt;td align="center"&gt;&lt;/td&gt;&lt;/tr&gt;</v>
      </c>
    </row>
    <row r="12" spans="2:11" ht="19.5" customHeight="1" x14ac:dyDescent="0.65">
      <c r="B12" s="15">
        <v>10</v>
      </c>
      <c r="C12" s="16" t="s">
        <v>1374</v>
      </c>
      <c r="D12" s="75" t="s">
        <v>1567</v>
      </c>
      <c r="E12" s="94" t="s">
        <v>1599</v>
      </c>
      <c r="G12" s="32" t="str">
        <f t="shared" si="2"/>
        <v>&lt;tr&gt;&lt;td&gt;Ari&lt;/td&gt;</v>
      </c>
      <c r="H12" s="32" t="str">
        <f t="shared" si="0"/>
        <v>&lt;td&gt;0896-79077342&lt;/td&gt;</v>
      </c>
      <c r="I12" s="32" t="str">
        <f t="shared" si="1"/>
        <v>&lt;td align="center"&gt;Tidak aktif&lt;/td&gt;&lt;/tr&gt;</v>
      </c>
      <c r="K12" s="32" t="str">
        <f t="shared" si="3"/>
        <v>&lt;tr&gt;&lt;td&gt;Ari&lt;/td&gt;&lt;td&gt;0896-79077342&lt;/td&gt;&lt;td align="center"&gt;Tidak aktif&lt;/td&gt;&lt;/tr&gt;</v>
      </c>
    </row>
    <row r="13" spans="2:11" ht="19.5" customHeight="1" x14ac:dyDescent="0.65">
      <c r="B13" s="76">
        <v>11</v>
      </c>
      <c r="C13" s="77" t="s">
        <v>1568</v>
      </c>
      <c r="D13" s="78" t="s">
        <v>1569</v>
      </c>
      <c r="E13" s="94"/>
      <c r="G13" s="32" t="str">
        <f t="shared" si="2"/>
        <v>&lt;tr&gt;&lt;td&gt;Didin&lt;/td&gt;</v>
      </c>
      <c r="H13" s="32" t="str">
        <f t="shared" si="0"/>
        <v>&lt;td&gt;0812-80216755&lt;/td&gt;</v>
      </c>
      <c r="I13" s="32" t="str">
        <f t="shared" si="1"/>
        <v>&lt;td align="center"&gt;&lt;/td&gt;&lt;/tr&gt;</v>
      </c>
      <c r="K13" s="32" t="str">
        <f t="shared" si="3"/>
        <v>&lt;tr&gt;&lt;td&gt;Didin&lt;/td&gt;&lt;td&gt;0812-80216755&lt;/td&gt;&lt;td align="center"&gt;&lt;/td&gt;&lt;/tr&gt;</v>
      </c>
    </row>
    <row r="14" spans="2:11" ht="19.5" customHeight="1" x14ac:dyDescent="0.65">
      <c r="B14" s="15">
        <v>12</v>
      </c>
      <c r="C14" s="16" t="s">
        <v>1606</v>
      </c>
      <c r="D14" s="75" t="s">
        <v>1600</v>
      </c>
      <c r="E14" s="94" t="s">
        <v>1613</v>
      </c>
      <c r="G14" s="32" t="str">
        <f t="shared" si="2"/>
        <v>&lt;tr&gt;&lt;td&gt;Eko&lt;/td&gt;</v>
      </c>
      <c r="H14" s="32" t="str">
        <f t="shared" si="0"/>
        <v>&lt;td&gt;0898-2929860&lt;br&gt; 0819-08055735&lt;br&gt;081280319944&lt;br&gt;0896-33548037 &lt;/td&gt;</v>
      </c>
      <c r="I14" s="32" t="str">
        <f t="shared" si="1"/>
        <v>&lt;td align="center"&gt;Tidak aktif - Pendingin &amp; AV&lt;/td&gt;&lt;/tr&gt;</v>
      </c>
      <c r="K14" s="32" t="str">
        <f t="shared" si="3"/>
        <v>&lt;tr&gt;&lt;td&gt;Eko&lt;/td&gt;&lt;td&gt;0898-2929860&lt;br&gt; 0819-08055735&lt;br&gt;081280319944&lt;br&gt;0896-33548037 &lt;/td&gt;&lt;td align="center"&gt;Tidak aktif - Pendingin &amp; AV&lt;/td&gt;&lt;/tr&gt;</v>
      </c>
    </row>
    <row r="15" spans="2:11" ht="19.5" customHeight="1" x14ac:dyDescent="0.65">
      <c r="B15" s="76">
        <v>13</v>
      </c>
      <c r="C15" s="77" t="s">
        <v>1384</v>
      </c>
      <c r="D15" s="78" t="s">
        <v>1570</v>
      </c>
      <c r="E15" s="94"/>
      <c r="G15" s="32" t="str">
        <f t="shared" si="2"/>
        <v>&lt;tr&gt;&lt;td&gt;Fajar&lt;/td&gt;</v>
      </c>
      <c r="H15" s="32" t="str">
        <f t="shared" si="0"/>
        <v>&lt;td&gt;0896-04680795&lt;/td&gt;</v>
      </c>
      <c r="I15" s="32" t="str">
        <f t="shared" si="1"/>
        <v>&lt;td align="center"&gt;&lt;/td&gt;&lt;/tr&gt;</v>
      </c>
      <c r="K15" s="32" t="str">
        <f t="shared" si="3"/>
        <v>&lt;tr&gt;&lt;td&gt;Fajar&lt;/td&gt;&lt;td&gt;0896-04680795&lt;/td&gt;&lt;td align="center"&gt;&lt;/td&gt;&lt;/tr&gt;</v>
      </c>
    </row>
    <row r="16" spans="2:11" ht="19.5" customHeight="1" x14ac:dyDescent="0.65">
      <c r="B16" s="15">
        <v>14</v>
      </c>
      <c r="C16" s="16" t="s">
        <v>1571</v>
      </c>
      <c r="D16" s="75" t="s">
        <v>1572</v>
      </c>
      <c r="E16" s="94"/>
      <c r="F16" s="38"/>
      <c r="G16" s="32" t="str">
        <f t="shared" si="2"/>
        <v>&lt;tr&gt;&lt;td&gt;Hendra&lt;/td&gt;</v>
      </c>
      <c r="H16" s="32" t="str">
        <f t="shared" si="0"/>
        <v>&lt;td&gt;0896-0693-0346&lt;/td&gt;</v>
      </c>
      <c r="I16" s="32" t="str">
        <f t="shared" si="1"/>
        <v>&lt;td align="center"&gt;&lt;/td&gt;&lt;/tr&gt;</v>
      </c>
      <c r="K16" s="32" t="str">
        <f t="shared" si="3"/>
        <v>&lt;tr&gt;&lt;td&gt;Hendra&lt;/td&gt;&lt;td&gt;0896-0693-0346&lt;/td&gt;&lt;td align="center"&gt;&lt;/td&gt;&lt;/tr&gt;</v>
      </c>
    </row>
    <row r="17" spans="2:11" ht="19.5" customHeight="1" x14ac:dyDescent="0.65">
      <c r="B17" s="76">
        <v>15</v>
      </c>
      <c r="C17" s="77" t="s">
        <v>1571</v>
      </c>
      <c r="D17" s="78" t="s">
        <v>1573</v>
      </c>
      <c r="E17" s="94"/>
      <c r="G17" s="32" t="str">
        <f t="shared" si="2"/>
        <v>&lt;tr&gt;&lt;td&gt;Hendra&lt;/td&gt;</v>
      </c>
      <c r="H17" s="32" t="str">
        <f t="shared" si="0"/>
        <v>&lt;td&gt;0899-4740189&lt;/td&gt;</v>
      </c>
      <c r="I17" s="32" t="str">
        <f t="shared" si="1"/>
        <v>&lt;td align="center"&gt;&lt;/td&gt;&lt;/tr&gt;</v>
      </c>
      <c r="K17" s="32" t="str">
        <f t="shared" si="3"/>
        <v>&lt;tr&gt;&lt;td&gt;Hendra&lt;/td&gt;&lt;td&gt;0899-4740189&lt;/td&gt;&lt;td align="center"&gt;&lt;/td&gt;&lt;/tr&gt;</v>
      </c>
    </row>
    <row r="18" spans="2:11" ht="19.5" customHeight="1" x14ac:dyDescent="0.65">
      <c r="B18" s="15">
        <v>16</v>
      </c>
      <c r="C18" s="16" t="s">
        <v>1574</v>
      </c>
      <c r="D18" s="75" t="s">
        <v>1607</v>
      </c>
      <c r="E18" s="94" t="s">
        <v>1611</v>
      </c>
      <c r="G18" s="32" t="str">
        <f t="shared" si="2"/>
        <v>&lt;tr&gt;&lt;td&gt;Henry Mandiri Jaya&lt;/td&gt;</v>
      </c>
      <c r="H18" s="32" t="str">
        <f t="shared" si="0"/>
        <v>&lt;td&gt;0812-80123666&lt;br&gt;0852-83390399&lt;/td&gt;</v>
      </c>
      <c r="I18" s="32" t="str">
        <f t="shared" si="1"/>
        <v>&lt;td align="center"&gt;Owner&lt;/td&gt;&lt;/tr&gt;</v>
      </c>
      <c r="K18" s="32" t="str">
        <f t="shared" si="3"/>
        <v>&lt;tr&gt;&lt;td&gt;Henry Mandiri Jaya&lt;/td&gt;&lt;td&gt;0812-80123666&lt;br&gt;0852-83390399&lt;/td&gt;&lt;td align="center"&gt;Owner&lt;/td&gt;&lt;/tr&gt;</v>
      </c>
    </row>
    <row r="19" spans="2:11" ht="19.5" customHeight="1" x14ac:dyDescent="0.65">
      <c r="B19" s="76">
        <v>17</v>
      </c>
      <c r="C19" s="77" t="s">
        <v>1575</v>
      </c>
      <c r="D19" s="78" t="s">
        <v>1576</v>
      </c>
      <c r="E19" s="94"/>
      <c r="G19" s="32" t="str">
        <f t="shared" si="2"/>
        <v>&lt;tr&gt;&lt;td&gt;Hidayat&lt;/td&gt;</v>
      </c>
      <c r="H19" s="32" t="str">
        <f t="shared" si="0"/>
        <v>&lt;td&gt;0896-98523924&lt;/td&gt;</v>
      </c>
      <c r="I19" s="32" t="str">
        <f t="shared" si="1"/>
        <v>&lt;td align="center"&gt;&lt;/td&gt;&lt;/tr&gt;</v>
      </c>
      <c r="K19" s="32" t="str">
        <f t="shared" si="3"/>
        <v>&lt;tr&gt;&lt;td&gt;Hidayat&lt;/td&gt;&lt;td&gt;0896-98523924&lt;/td&gt;&lt;td align="center"&gt;&lt;/td&gt;&lt;/tr&gt;</v>
      </c>
    </row>
    <row r="20" spans="2:11" ht="19.5" customHeight="1" x14ac:dyDescent="0.65">
      <c r="B20" s="15">
        <v>18</v>
      </c>
      <c r="C20" s="16" t="s">
        <v>1577</v>
      </c>
      <c r="D20" s="75" t="s">
        <v>1422</v>
      </c>
      <c r="E20" s="94"/>
      <c r="G20" s="32" t="str">
        <f t="shared" si="2"/>
        <v>&lt;tr&gt;&lt;td&gt;Irvan&lt;/td&gt;</v>
      </c>
      <c r="H20" s="32" t="str">
        <f t="shared" si="0"/>
        <v>&lt;td&gt;0857-26515430&lt;/td&gt;</v>
      </c>
      <c r="I20" s="32" t="str">
        <f t="shared" si="1"/>
        <v>&lt;td align="center"&gt;&lt;/td&gt;&lt;/tr&gt;</v>
      </c>
      <c r="K20" s="32" t="str">
        <f t="shared" si="3"/>
        <v>&lt;tr&gt;&lt;td&gt;Irvan&lt;/td&gt;&lt;td&gt;0857-26515430&lt;/td&gt;&lt;td align="center"&gt;&lt;/td&gt;&lt;/tr&gt;</v>
      </c>
    </row>
    <row r="21" spans="2:11" ht="19.5" customHeight="1" x14ac:dyDescent="0.65">
      <c r="B21" s="76">
        <v>19</v>
      </c>
      <c r="C21" s="77" t="s">
        <v>1610</v>
      </c>
      <c r="D21" s="78" t="s">
        <v>1601</v>
      </c>
      <c r="E21" s="94" t="s">
        <v>1608</v>
      </c>
      <c r="G21" s="32" t="str">
        <f t="shared" si="2"/>
        <v>&lt;tr&gt;&lt;td&gt;Jajang&lt;/td&gt;</v>
      </c>
      <c r="H21" s="32" t="str">
        <f t="shared" si="0"/>
        <v>&lt;td&gt;0896-37960239&lt;br&gt;0857-11846380&lt;/td&gt;</v>
      </c>
      <c r="I21" s="32" t="str">
        <f t="shared" si="1"/>
        <v>&lt;td align="center"&gt;Pendingin&lt;/td&gt;&lt;/tr&gt;</v>
      </c>
      <c r="K21" s="32" t="str">
        <f t="shared" si="3"/>
        <v>&lt;tr&gt;&lt;td&gt;Jajang&lt;/td&gt;&lt;td&gt;0896-37960239&lt;br&gt;0857-11846380&lt;/td&gt;&lt;td align="center"&gt;Pendingin&lt;/td&gt;&lt;/tr&gt;</v>
      </c>
    </row>
    <row r="22" spans="2:11" ht="19.5" customHeight="1" x14ac:dyDescent="0.65">
      <c r="B22" s="15">
        <v>20</v>
      </c>
      <c r="C22" s="16" t="s">
        <v>1609</v>
      </c>
      <c r="D22" s="75" t="s">
        <v>1578</v>
      </c>
      <c r="E22" s="94" t="s">
        <v>1608</v>
      </c>
      <c r="G22" s="32" t="str">
        <f t="shared" si="2"/>
        <v>&lt;tr&gt;&lt;td&gt;Kondo&lt;/td&gt;</v>
      </c>
      <c r="H22" s="32" t="str">
        <f t="shared" si="0"/>
        <v>&lt;td&gt;0812-8618115&lt;/td&gt;</v>
      </c>
      <c r="I22" s="32" t="str">
        <f t="shared" si="1"/>
        <v>&lt;td align="center"&gt;Pendingin&lt;/td&gt;&lt;/tr&gt;</v>
      </c>
      <c r="K22" s="32" t="str">
        <f t="shared" si="3"/>
        <v>&lt;tr&gt;&lt;td&gt;Kondo&lt;/td&gt;&lt;td&gt;0812-8618115&lt;/td&gt;&lt;td align="center"&gt;Pendingin&lt;/td&gt;&lt;/tr&gt;</v>
      </c>
    </row>
    <row r="23" spans="2:11" ht="19.5" customHeight="1" x14ac:dyDescent="0.65">
      <c r="B23" s="76">
        <v>21</v>
      </c>
      <c r="C23" s="77" t="s">
        <v>1579</v>
      </c>
      <c r="D23" s="78" t="s">
        <v>1602</v>
      </c>
      <c r="E23" s="94"/>
      <c r="G23" s="32" t="str">
        <f t="shared" si="2"/>
        <v>&lt;tr&gt;&lt;td&gt;Rohadi&lt;/td&gt;</v>
      </c>
      <c r="H23" s="32" t="str">
        <f t="shared" si="0"/>
        <v>&lt;td&gt;0812-86439535&lt;br&gt;0852-19637197&lt;/td&gt;</v>
      </c>
      <c r="I23" s="32" t="str">
        <f t="shared" si="1"/>
        <v>&lt;td align="center"&gt;&lt;/td&gt;&lt;/tr&gt;</v>
      </c>
      <c r="K23" s="32" t="str">
        <f t="shared" si="3"/>
        <v>&lt;tr&gt;&lt;td&gt;Rohadi&lt;/td&gt;&lt;td&gt;0812-86439535&lt;br&gt;0852-19637197&lt;/td&gt;&lt;td align="center"&gt;&lt;/td&gt;&lt;/tr&gt;</v>
      </c>
    </row>
    <row r="24" spans="2:11" ht="19.5" customHeight="1" x14ac:dyDescent="0.65">
      <c r="B24" s="15">
        <v>22</v>
      </c>
      <c r="C24" s="16" t="s">
        <v>1614</v>
      </c>
      <c r="D24" s="75" t="s">
        <v>1580</v>
      </c>
      <c r="E24" s="94" t="s">
        <v>1608</v>
      </c>
      <c r="G24" s="32" t="str">
        <f t="shared" si="2"/>
        <v>&lt;tr&gt;&lt;td&gt;Solihin&lt;/td&gt;</v>
      </c>
      <c r="H24" s="32" t="str">
        <f t="shared" si="0"/>
        <v>&lt;td&gt;0812-83077058&lt;/td&gt;</v>
      </c>
      <c r="I24" s="32" t="str">
        <f t="shared" si="1"/>
        <v>&lt;td align="center"&gt;Pendingin&lt;/td&gt;&lt;/tr&gt;</v>
      </c>
      <c r="K24" s="32" t="str">
        <f t="shared" si="3"/>
        <v>&lt;tr&gt;&lt;td&gt;Solihin&lt;/td&gt;&lt;td&gt;0812-83077058&lt;/td&gt;&lt;td align="center"&gt;Pendingin&lt;/td&gt;&lt;/tr&gt;</v>
      </c>
    </row>
    <row r="25" spans="2:11" ht="19.5" customHeight="1" x14ac:dyDescent="0.65">
      <c r="B25" s="76">
        <v>23</v>
      </c>
      <c r="C25" s="77" t="s">
        <v>1423</v>
      </c>
      <c r="D25" s="78" t="s">
        <v>1603</v>
      </c>
      <c r="E25" s="94"/>
      <c r="G25" s="32" t="str">
        <f t="shared" si="2"/>
        <v>&lt;tr&gt;&lt;td&gt;Tri&lt;/td&gt;</v>
      </c>
      <c r="H25" s="32" t="str">
        <f t="shared" si="0"/>
        <v>&lt;td&gt;0878-70171716&lt;br&gt;08777-1005701&lt;/td&gt;</v>
      </c>
      <c r="I25" s="32" t="str">
        <f t="shared" si="1"/>
        <v>&lt;td align="center"&gt;&lt;/td&gt;&lt;/tr&gt;</v>
      </c>
      <c r="K25" s="32" t="str">
        <f t="shared" si="3"/>
        <v>&lt;tr&gt;&lt;td&gt;Tri&lt;/td&gt;&lt;td&gt;0878-70171716&lt;br&gt;08777-1005701&lt;/td&gt;&lt;td align="center"&gt;&lt;/td&gt;&lt;/tr&gt;</v>
      </c>
    </row>
    <row r="26" spans="2:11" ht="19.5" customHeight="1" x14ac:dyDescent="0.65">
      <c r="B26" s="15">
        <v>24</v>
      </c>
      <c r="C26" s="16" t="s">
        <v>1615</v>
      </c>
      <c r="D26" s="75" t="s">
        <v>1604</v>
      </c>
      <c r="E26" s="94"/>
      <c r="G26" s="32" t="str">
        <f t="shared" si="2"/>
        <v>&lt;tr&gt;&lt;td&gt;Udin / Rusdin&lt;/td&gt;</v>
      </c>
      <c r="H26" s="32" t="str">
        <f t="shared" si="0"/>
        <v>&lt;td&gt;0858-11810298&lt;br&gt;0898-9513815&lt;/td&gt;</v>
      </c>
      <c r="I26" s="32" t="str">
        <f t="shared" si="1"/>
        <v>&lt;td align="center"&gt;&lt;/td&gt;&lt;/tr&gt;</v>
      </c>
      <c r="K26" s="32" t="str">
        <f t="shared" si="3"/>
        <v>&lt;tr&gt;&lt;td&gt;Udin / Rusdin&lt;/td&gt;&lt;td&gt;0858-11810298&lt;br&gt;0898-9513815&lt;/td&gt;&lt;td align="center"&gt;&lt;/td&gt;&lt;/tr&gt;</v>
      </c>
    </row>
    <row r="27" spans="2:11" ht="19.5" customHeight="1" x14ac:dyDescent="0.65">
      <c r="B27" s="76">
        <v>25</v>
      </c>
      <c r="C27" s="77" t="s">
        <v>833</v>
      </c>
      <c r="D27" s="78" t="s">
        <v>1581</v>
      </c>
      <c r="E27" s="94"/>
      <c r="G27" s="32" t="str">
        <f t="shared" si="2"/>
        <v>&lt;tr&gt;&lt;td&gt;Yadi&lt;/td&gt;</v>
      </c>
      <c r="H27" s="32" t="str">
        <f t="shared" si="0"/>
        <v>&lt;td&gt;0856-7942013&lt;/td&gt;</v>
      </c>
      <c r="I27" s="32" t="str">
        <f t="shared" si="1"/>
        <v>&lt;td align="center"&gt;&lt;/td&gt;&lt;/tr&gt;</v>
      </c>
      <c r="K27" s="32" t="str">
        <f t="shared" si="3"/>
        <v>&lt;tr&gt;&lt;td&gt;Yadi&lt;/td&gt;&lt;td&gt;0856-7942013&lt;/td&gt;&lt;td align="center"&gt;&lt;/td&gt;&lt;/tr&gt;</v>
      </c>
    </row>
    <row r="28" spans="2:11" ht="19.5" customHeight="1" x14ac:dyDescent="0.65">
      <c r="B28" s="15">
        <v>26</v>
      </c>
      <c r="C28" s="16" t="s">
        <v>1380</v>
      </c>
      <c r="D28" s="75" t="s">
        <v>1582</v>
      </c>
      <c r="E28" s="94" t="s">
        <v>1616</v>
      </c>
      <c r="G28" s="32" t="str">
        <f t="shared" si="2"/>
        <v>&lt;tr&gt;&lt;td&gt;Dedi&lt;/td&gt;</v>
      </c>
      <c r="H28" s="32" t="str">
        <f t="shared" si="0"/>
        <v>&lt;td&gt;0812-86488309&lt;/td&gt;</v>
      </c>
      <c r="I28" s="32" t="str">
        <f t="shared" si="1"/>
        <v>&lt;td align="center"&gt;AV&lt;/td&gt;&lt;/tr&gt;</v>
      </c>
      <c r="K28" s="32" t="str">
        <f t="shared" si="3"/>
        <v>&lt;tr&gt;&lt;td&gt;Dedi&lt;/td&gt;&lt;td&gt;0812-86488309&lt;/td&gt;&lt;td align="center"&gt;AV&lt;/td&gt;&lt;/tr&gt;</v>
      </c>
    </row>
    <row r="29" spans="2:11" ht="19.5" customHeight="1" x14ac:dyDescent="0.65">
      <c r="B29" s="76">
        <v>27</v>
      </c>
      <c r="C29" s="77" t="s">
        <v>1436</v>
      </c>
      <c r="D29" s="78" t="s">
        <v>1583</v>
      </c>
      <c r="E29" s="94"/>
      <c r="G29" s="32" t="str">
        <f t="shared" si="2"/>
        <v>&lt;tr&gt;&lt;td&gt;Anto&lt;/td&gt;</v>
      </c>
      <c r="H29" s="32" t="str">
        <f t="shared" si="0"/>
        <v>&lt;td&gt;0896-49158381&lt;/td&gt;</v>
      </c>
      <c r="I29" s="32" t="str">
        <f t="shared" si="1"/>
        <v>&lt;td align="center"&gt;&lt;/td&gt;&lt;/tr&gt;</v>
      </c>
      <c r="K29" s="32" t="str">
        <f t="shared" si="3"/>
        <v>&lt;tr&gt;&lt;td&gt;Anto&lt;/td&gt;&lt;td&gt;0896-49158381&lt;/td&gt;&lt;td align="center"&gt;&lt;/td&gt;&lt;/tr&gt;</v>
      </c>
    </row>
    <row r="30" spans="2:11" ht="19.5" customHeight="1" x14ac:dyDescent="0.65">
      <c r="B30" s="15">
        <v>28</v>
      </c>
      <c r="C30" s="16" t="s">
        <v>1584</v>
      </c>
      <c r="D30" s="75" t="s">
        <v>1585</v>
      </c>
      <c r="E30" s="94"/>
      <c r="G30" s="32" t="str">
        <f t="shared" ref="G30:G40" si="4">$F$2&amp;$G$2&amp;C30&amp;$H$2</f>
        <v>&lt;tr&gt;&lt;td&gt;Mustahik&lt;/td&gt;</v>
      </c>
      <c r="H30" s="32" t="str">
        <f t="shared" ref="H30:H40" si="5">$G$2&amp;D30&amp;$H$2</f>
        <v>&lt;td&gt;0819-08308212&lt;/td&gt;</v>
      </c>
      <c r="I30" s="32" t="str">
        <f t="shared" ref="I30:I40" si="6">$I$1&amp;E30&amp;$H$2&amp;$I$2</f>
        <v>&lt;td align="center"&gt;&lt;/td&gt;&lt;/tr&gt;</v>
      </c>
      <c r="K30" s="32" t="str">
        <f t="shared" ref="K30:K40" si="7">G30&amp;H30&amp;I30</f>
        <v>&lt;tr&gt;&lt;td&gt;Mustahik&lt;/td&gt;&lt;td&gt;0819-08308212&lt;/td&gt;&lt;td align="center"&gt;&lt;/td&gt;&lt;/tr&gt;</v>
      </c>
    </row>
    <row r="31" spans="2:11" ht="19.5" customHeight="1" x14ac:dyDescent="0.65">
      <c r="B31" s="91"/>
      <c r="C31" s="92"/>
      <c r="D31" s="75"/>
      <c r="E31" s="94"/>
      <c r="G31" s="32" t="str">
        <f t="shared" si="4"/>
        <v>&lt;tr&gt;&lt;td&gt;&lt;/td&gt;</v>
      </c>
      <c r="H31" s="32" t="str">
        <f t="shared" si="5"/>
        <v>&lt;td&gt;&lt;/td&gt;</v>
      </c>
      <c r="I31" s="32" t="str">
        <f t="shared" si="6"/>
        <v>&lt;td align="center"&gt;&lt;/td&gt;&lt;/tr&gt;</v>
      </c>
      <c r="K31" s="32" t="str">
        <f t="shared" si="7"/>
        <v>&lt;tr&gt;&lt;td&gt;&lt;/td&gt;&lt;td&gt;&lt;/td&gt;&lt;td align="center"&gt;&lt;/td&gt;&lt;/tr&gt;</v>
      </c>
    </row>
    <row r="32" spans="2:11" ht="19.5" customHeight="1" x14ac:dyDescent="0.65">
      <c r="B32" s="257" t="s">
        <v>1594</v>
      </c>
      <c r="C32" s="258"/>
      <c r="D32" s="259"/>
      <c r="E32" s="94"/>
      <c r="G32" s="32" t="str">
        <f t="shared" si="4"/>
        <v>&lt;tr&gt;&lt;td&gt;&lt;/td&gt;</v>
      </c>
      <c r="H32" s="32" t="str">
        <f t="shared" si="5"/>
        <v>&lt;td&gt;&lt;/td&gt;</v>
      </c>
      <c r="I32" s="32" t="str">
        <f t="shared" si="6"/>
        <v>&lt;td align="center"&gt;&lt;/td&gt;&lt;/tr&gt;</v>
      </c>
      <c r="K32" s="32" t="str">
        <f t="shared" si="7"/>
        <v>&lt;tr&gt;&lt;td&gt;&lt;/td&gt;&lt;td&gt;&lt;/td&gt;&lt;td align="center"&gt;&lt;/td&gt;&lt;/tr&gt;</v>
      </c>
    </row>
    <row r="33" spans="2:11" ht="19.5" customHeight="1" x14ac:dyDescent="0.65">
      <c r="B33" s="15">
        <v>1</v>
      </c>
      <c r="C33" s="16" t="s">
        <v>1465</v>
      </c>
      <c r="D33" s="75" t="s">
        <v>1595</v>
      </c>
      <c r="E33" s="94"/>
      <c r="G33" s="32" t="str">
        <f t="shared" si="4"/>
        <v>&lt;tr&gt;&lt;td&gt;Kantor&lt;/td&gt;</v>
      </c>
      <c r="H33" s="32" t="str">
        <f t="shared" si="5"/>
        <v>&lt;td&gt;0254-395123&lt;br&gt;0254-7812332&lt;/td&gt;</v>
      </c>
      <c r="I33" s="32" t="str">
        <f t="shared" si="6"/>
        <v>&lt;td align="center"&gt;&lt;/td&gt;&lt;/tr&gt;</v>
      </c>
      <c r="K33" s="32" t="str">
        <f t="shared" si="7"/>
        <v>&lt;tr&gt;&lt;td&gt;Kantor&lt;/td&gt;&lt;td&gt;0254-395123&lt;br&gt;0254-7812332&lt;/td&gt;&lt;td align="center"&gt;&lt;/td&gt;&lt;/tr&gt;</v>
      </c>
    </row>
    <row r="34" spans="2:11" ht="19.5" customHeight="1" x14ac:dyDescent="0.65">
      <c r="B34" s="15">
        <v>1</v>
      </c>
      <c r="C34" s="16" t="s">
        <v>1619</v>
      </c>
      <c r="D34" s="75" t="s">
        <v>1617</v>
      </c>
      <c r="E34" s="94" t="s">
        <v>1525</v>
      </c>
      <c r="G34" s="32" t="str">
        <f t="shared" si="4"/>
        <v>&lt;tr&gt;&lt;td&gt;Artie&lt;/td&gt;</v>
      </c>
      <c r="H34" s="32" t="str">
        <f t="shared" si="5"/>
        <v>&lt;td&gt;0878-83717277&lt;br&gt;(pribadi)&lt;/td&gt;</v>
      </c>
      <c r="I34" s="32" t="str">
        <f t="shared" si="6"/>
        <v>&lt;td align="center"&gt;Admin&lt;/td&gt;&lt;/tr&gt;</v>
      </c>
      <c r="K34" s="32" t="str">
        <f t="shared" si="7"/>
        <v>&lt;tr&gt;&lt;td&gt;Artie&lt;/td&gt;&lt;td&gt;0878-83717277&lt;br&gt;(pribadi)&lt;/td&gt;&lt;td align="center"&gt;Admin&lt;/td&gt;&lt;/tr&gt;</v>
      </c>
    </row>
    <row r="35" spans="2:11" ht="19.5" customHeight="1" x14ac:dyDescent="0.65">
      <c r="B35" s="79">
        <v>2</v>
      </c>
      <c r="C35" s="80" t="s">
        <v>1620</v>
      </c>
      <c r="D35" s="81" t="s">
        <v>1554</v>
      </c>
      <c r="E35" s="94" t="s">
        <v>1618</v>
      </c>
      <c r="G35" s="32" t="str">
        <f t="shared" si="4"/>
        <v>&lt;tr&gt;&lt;td&gt;Irfan&lt;/td&gt;</v>
      </c>
      <c r="H35" s="32" t="str">
        <f t="shared" si="5"/>
        <v>&lt;td&gt;0254-9258670&lt;/td&gt;</v>
      </c>
      <c r="I35" s="32" t="str">
        <f t="shared" si="6"/>
        <v>&lt;td align="center"&gt;Audio-Video&lt;/td&gt;&lt;/tr&gt;</v>
      </c>
      <c r="K35" s="32" t="str">
        <f t="shared" si="7"/>
        <v>&lt;tr&gt;&lt;td&gt;Irfan&lt;/td&gt;&lt;td&gt;0254-9258670&lt;/td&gt;&lt;td align="center"&gt;Audio-Video&lt;/td&gt;&lt;/tr&gt;</v>
      </c>
    </row>
    <row r="36" spans="2:11" ht="19.5" customHeight="1" x14ac:dyDescent="0.65">
      <c r="B36" s="15">
        <v>3</v>
      </c>
      <c r="C36" s="16" t="s">
        <v>1621</v>
      </c>
      <c r="D36" s="75" t="s">
        <v>1555</v>
      </c>
      <c r="E36" s="94" t="s">
        <v>1618</v>
      </c>
      <c r="G36" s="32" t="str">
        <f t="shared" si="4"/>
        <v>&lt;tr&gt;&lt;td&gt;Talam&lt;/td&gt;</v>
      </c>
      <c r="H36" s="32" t="str">
        <f t="shared" si="5"/>
        <v>&lt;td&gt;0819-11210027&lt;/td&gt;</v>
      </c>
      <c r="I36" s="32" t="str">
        <f t="shared" si="6"/>
        <v>&lt;td align="center"&gt;Audio-Video&lt;/td&gt;&lt;/tr&gt;</v>
      </c>
      <c r="K36" s="32" t="str">
        <f t="shared" si="7"/>
        <v>&lt;tr&gt;&lt;td&gt;Talam&lt;/td&gt;&lt;td&gt;0819-11210027&lt;/td&gt;&lt;td align="center"&gt;Audio-Video&lt;/td&gt;&lt;/tr&gt;</v>
      </c>
    </row>
    <row r="37" spans="2:11" ht="19.5" customHeight="1" x14ac:dyDescent="0.65">
      <c r="B37" s="15">
        <v>5</v>
      </c>
      <c r="C37" s="16" t="s">
        <v>1622</v>
      </c>
      <c r="D37" s="75" t="s">
        <v>1559</v>
      </c>
      <c r="E37" s="94" t="s">
        <v>1608</v>
      </c>
      <c r="G37" s="32" t="str">
        <f t="shared" si="4"/>
        <v>&lt;tr&gt;&lt;td&gt;Didik&lt;/td&gt;</v>
      </c>
      <c r="H37" s="32" t="str">
        <f t="shared" si="5"/>
        <v>&lt;td&gt;0813-15903933&lt;/td&gt;</v>
      </c>
      <c r="I37" s="32" t="str">
        <f t="shared" si="6"/>
        <v>&lt;td align="center"&gt;Pendingin&lt;/td&gt;&lt;/tr&gt;</v>
      </c>
      <c r="K37" s="32" t="str">
        <f t="shared" si="7"/>
        <v>&lt;tr&gt;&lt;td&gt;Didik&lt;/td&gt;&lt;td&gt;0813-15903933&lt;/td&gt;&lt;td align="center"&gt;Pendingin&lt;/td&gt;&lt;/tr&gt;</v>
      </c>
    </row>
    <row r="38" spans="2:11" ht="19.5" customHeight="1" x14ac:dyDescent="0.65">
      <c r="B38" s="79">
        <v>6</v>
      </c>
      <c r="C38" s="80" t="s">
        <v>1623</v>
      </c>
      <c r="D38" s="81" t="s">
        <v>1561</v>
      </c>
      <c r="E38" s="94" t="s">
        <v>1608</v>
      </c>
      <c r="G38" s="32" t="str">
        <f t="shared" si="4"/>
        <v>&lt;tr&gt;&lt;td&gt;Nana&lt;/td&gt;</v>
      </c>
      <c r="H38" s="32" t="str">
        <f t="shared" si="5"/>
        <v>&lt;td&gt;0254-9278213&lt;/td&gt;</v>
      </c>
      <c r="I38" s="32" t="str">
        <f t="shared" si="6"/>
        <v>&lt;td align="center"&gt;Pendingin&lt;/td&gt;&lt;/tr&gt;</v>
      </c>
      <c r="K38" s="32" t="str">
        <f t="shared" si="7"/>
        <v>&lt;tr&gt;&lt;td&gt;Nana&lt;/td&gt;&lt;td&gt;0254-9278213&lt;/td&gt;&lt;td align="center"&gt;Pendingin&lt;/td&gt;&lt;/tr&gt;</v>
      </c>
    </row>
    <row r="39" spans="2:11" ht="19.5" customHeight="1" x14ac:dyDescent="0.65">
      <c r="B39" s="15">
        <v>7</v>
      </c>
      <c r="C39" s="16" t="s">
        <v>1624</v>
      </c>
      <c r="D39" s="75" t="s">
        <v>1563</v>
      </c>
      <c r="E39" s="94" t="s">
        <v>1608</v>
      </c>
      <c r="G39" s="32" t="str">
        <f t="shared" si="4"/>
        <v>&lt;tr&gt;&lt;td&gt;DedeAde&lt;/td&gt;</v>
      </c>
      <c r="H39" s="32" t="str">
        <f t="shared" si="5"/>
        <v>&lt;td&gt;0819-11639861&lt;/td&gt;</v>
      </c>
      <c r="I39" s="32" t="str">
        <f t="shared" si="6"/>
        <v>&lt;td align="center"&gt;Pendingin&lt;/td&gt;&lt;/tr&gt;</v>
      </c>
      <c r="K39" s="32" t="str">
        <f t="shared" si="7"/>
        <v>&lt;tr&gt;&lt;td&gt;DedeAde&lt;/td&gt;&lt;td&gt;0819-11639861&lt;/td&gt;&lt;td align="center"&gt;Pendingin&lt;/td&gt;&lt;/tr&gt;</v>
      </c>
    </row>
    <row r="40" spans="2:11" ht="19.5" customHeight="1" x14ac:dyDescent="0.65">
      <c r="B40" s="79">
        <v>8</v>
      </c>
      <c r="C40" s="80" t="s">
        <v>1625</v>
      </c>
      <c r="D40" s="81" t="s">
        <v>1566</v>
      </c>
      <c r="E40" s="94" t="s">
        <v>1608</v>
      </c>
      <c r="G40" s="32" t="str">
        <f t="shared" si="4"/>
        <v>&lt;tr&gt;&lt;td&gt;Rifai&lt;/td&gt;</v>
      </c>
      <c r="H40" s="32" t="str">
        <f t="shared" si="5"/>
        <v>&lt;td&gt;0878-71841598&lt;/td&gt;</v>
      </c>
      <c r="I40" s="32" t="str">
        <f t="shared" si="6"/>
        <v>&lt;td align="center"&gt;Pendingin&lt;/td&gt;&lt;/tr&gt;</v>
      </c>
      <c r="K40" s="32" t="str">
        <f t="shared" si="7"/>
        <v>&lt;tr&gt;&lt;td&gt;Rifai&lt;/td&gt;&lt;td&gt;0878-71841598&lt;/td&gt;&lt;td align="center"&gt;Pendingin&lt;/td&gt;&lt;/tr&gt;</v>
      </c>
    </row>
    <row r="48" spans="2:11" hidden="1" x14ac:dyDescent="0.65">
      <c r="B48" s="71"/>
      <c r="C48" s="71"/>
      <c r="D48" s="71"/>
    </row>
    <row r="49" spans="2:4" hidden="1" x14ac:dyDescent="0.65">
      <c r="B49" s="71"/>
      <c r="C49" s="71"/>
      <c r="D49" s="71"/>
    </row>
    <row r="50" spans="2:4" ht="25.5" hidden="1" x14ac:dyDescent="0.65">
      <c r="B50" s="83" t="s">
        <v>1586</v>
      </c>
      <c r="C50" s="83"/>
      <c r="D50" s="83"/>
    </row>
    <row r="51" spans="2:4" hidden="1" x14ac:dyDescent="0.65">
      <c r="B51" s="71"/>
      <c r="C51" s="71"/>
      <c r="D51" s="71"/>
    </row>
    <row r="52" spans="2:4" hidden="1" x14ac:dyDescent="0.65">
      <c r="B52" s="84" t="s">
        <v>1551</v>
      </c>
      <c r="C52" s="85" t="s">
        <v>1365</v>
      </c>
      <c r="D52" s="85" t="s">
        <v>1</v>
      </c>
    </row>
    <row r="53" spans="2:4" hidden="1" x14ac:dyDescent="0.65">
      <c r="B53" s="86">
        <v>1</v>
      </c>
      <c r="C53" s="87" t="s">
        <v>1587</v>
      </c>
      <c r="D53" s="88" t="s">
        <v>1588</v>
      </c>
    </row>
    <row r="54" spans="2:4" hidden="1" x14ac:dyDescent="0.65">
      <c r="B54" s="86">
        <v>2</v>
      </c>
      <c r="C54" s="87" t="s">
        <v>1589</v>
      </c>
      <c r="D54" s="88">
        <v>87881331848</v>
      </c>
    </row>
    <row r="55" spans="2:4" hidden="1" x14ac:dyDescent="0.65">
      <c r="B55" s="86">
        <v>3</v>
      </c>
      <c r="C55" s="87" t="s">
        <v>1590</v>
      </c>
      <c r="D55" s="88">
        <v>81213248760</v>
      </c>
    </row>
    <row r="56" spans="2:4" hidden="1" x14ac:dyDescent="0.65">
      <c r="B56" s="86">
        <v>3</v>
      </c>
      <c r="C56" s="87" t="s">
        <v>1591</v>
      </c>
      <c r="D56" s="88" t="s">
        <v>1592</v>
      </c>
    </row>
    <row r="57" spans="2:4" hidden="1" x14ac:dyDescent="0.65">
      <c r="B57" s="89">
        <v>4</v>
      </c>
      <c r="C57" s="90" t="s">
        <v>1593</v>
      </c>
      <c r="D57" s="82">
        <v>85694955570</v>
      </c>
    </row>
    <row r="58" spans="2:4" hidden="1" x14ac:dyDescent="0.65">
      <c r="B58" s="71"/>
      <c r="C58" s="71"/>
      <c r="D58" s="71"/>
    </row>
    <row r="59" spans="2:4" x14ac:dyDescent="0.65">
      <c r="B59" s="71"/>
      <c r="C59" s="71"/>
      <c r="D59" s="71"/>
    </row>
  </sheetData>
  <mergeCells count="2">
    <mergeCell ref="B2:D2"/>
    <mergeCell ref="B32:D3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topLeftCell="D1" workbookViewId="0">
      <selection activeCell="H10" sqref="H10"/>
    </sheetView>
  </sheetViews>
  <sheetFormatPr defaultRowHeight="23.25" x14ac:dyDescent="0.65"/>
  <cols>
    <col min="1" max="1" width="2.42578125" style="70" customWidth="1"/>
    <col min="2" max="2" width="4.5703125" style="70" customWidth="1"/>
    <col min="3" max="3" width="17.42578125" style="70" customWidth="1"/>
    <col min="4" max="4" width="46.5703125" style="70" bestFit="1" customWidth="1"/>
    <col min="5" max="5" width="9.140625" style="70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70"/>
  </cols>
  <sheetData>
    <row r="1" spans="1:12" ht="26.25" x14ac:dyDescent="0.65">
      <c r="A1" s="148"/>
      <c r="B1" s="260" t="s">
        <v>1798</v>
      </c>
      <c r="C1" s="260"/>
      <c r="D1" s="260"/>
      <c r="E1" s="148"/>
      <c r="I1" s="32" t="s">
        <v>1523</v>
      </c>
      <c r="L1" s="148"/>
    </row>
    <row r="2" spans="1:12" x14ac:dyDescent="0.65">
      <c r="A2" s="148"/>
      <c r="B2" s="148"/>
      <c r="C2" s="148"/>
      <c r="D2" s="148"/>
      <c r="E2" s="148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  <c r="L2" s="148"/>
    </row>
    <row r="3" spans="1:12" x14ac:dyDescent="0.65">
      <c r="A3" s="148"/>
      <c r="B3" s="72" t="s">
        <v>0</v>
      </c>
      <c r="C3" s="73" t="s">
        <v>1365</v>
      </c>
      <c r="D3" s="74" t="s">
        <v>1</v>
      </c>
      <c r="E3" s="148"/>
      <c r="L3" s="148"/>
    </row>
    <row r="4" spans="1:12" ht="19.5" customHeight="1" x14ac:dyDescent="0.65">
      <c r="A4" s="148"/>
      <c r="B4" s="15">
        <v>1</v>
      </c>
      <c r="C4" s="149" t="s">
        <v>1379</v>
      </c>
      <c r="D4" s="150" t="s">
        <v>1817</v>
      </c>
      <c r="E4" s="148"/>
      <c r="G4" s="32" t="str">
        <f>$F$2&amp;$G$2&amp;C4&amp;$H$2</f>
        <v>&lt;tr&gt;&lt;td&gt;Agus&lt;/td&gt;</v>
      </c>
      <c r="H4" s="32" t="str">
        <f>$G$2&amp;D4&amp;$H$2</f>
        <v>&lt;td&gt;0822-11650226&lt;br&gt;0895-20825756&lt;/td&gt;</v>
      </c>
      <c r="I4" s="32" t="str">
        <f>$I$1&amp;E4&amp;$H$2&amp;$I$2</f>
        <v>&lt;td align="center"&gt;&lt;/td&gt;&lt;/tr&gt;</v>
      </c>
      <c r="K4" s="32" t="str">
        <f>G4&amp;H4&amp;I4</f>
        <v>&lt;tr&gt;&lt;td&gt;Agus&lt;/td&gt;&lt;td&gt;0822-11650226&lt;br&gt;0895-20825756&lt;/td&gt;&lt;td align="center"&gt;&lt;/td&gt;&lt;/tr&gt;</v>
      </c>
      <c r="L4" s="148"/>
    </row>
    <row r="5" spans="1:12" ht="19.5" customHeight="1" x14ac:dyDescent="0.65">
      <c r="A5" s="148"/>
      <c r="B5" s="151">
        <v>2</v>
      </c>
      <c r="C5" s="160" t="s">
        <v>1813</v>
      </c>
      <c r="D5" s="165" t="s">
        <v>1814</v>
      </c>
      <c r="E5" s="148"/>
      <c r="G5" s="32" t="str">
        <f>$F$2&amp;$G$2&amp;C5&amp;$H$2</f>
        <v>&lt;tr&gt;&lt;td&gt;Asep&lt;/td&gt;</v>
      </c>
      <c r="H5" s="32" t="str">
        <f t="shared" ref="H5:H16" si="0">$G$2&amp;D5&amp;$H$2</f>
        <v>&lt;td&gt;0856-24246709&lt;/td&gt;</v>
      </c>
      <c r="I5" s="32" t="str">
        <f t="shared" ref="I5:I16" si="1">$I$1&amp;E5&amp;$H$2&amp;$I$2</f>
        <v>&lt;td align="center"&gt;&lt;/td&gt;&lt;/tr&gt;</v>
      </c>
      <c r="K5" s="32" t="str">
        <f>G5&amp;H5&amp;I5</f>
        <v>&lt;tr&gt;&lt;td&gt;Asep&lt;/td&gt;&lt;td&gt;0856-24246709&lt;/td&gt;&lt;td align="center"&gt;&lt;/td&gt;&lt;/tr&gt;</v>
      </c>
      <c r="L5" s="148"/>
    </row>
    <row r="6" spans="1:12" ht="19.5" customHeight="1" x14ac:dyDescent="0.65">
      <c r="A6" s="148"/>
      <c r="B6" s="15">
        <v>3</v>
      </c>
      <c r="C6" s="160" t="s">
        <v>1809</v>
      </c>
      <c r="D6" s="165" t="s">
        <v>1810</v>
      </c>
      <c r="E6" s="148"/>
      <c r="G6" s="32" t="str">
        <f t="shared" ref="G6:G16" si="2">$F$2&amp;$G$2&amp;C6&amp;$H$2</f>
        <v>&lt;tr&gt;&lt;td&gt;Dede&lt;/td&gt;</v>
      </c>
      <c r="H6" s="32" t="str">
        <f t="shared" si="0"/>
        <v>&lt;td&gt;0899-4605502&lt;/td&gt;</v>
      </c>
      <c r="I6" s="32" t="str">
        <f t="shared" si="1"/>
        <v>&lt;td align="center"&gt;&lt;/td&gt;&lt;/tr&gt;</v>
      </c>
      <c r="J6" s="37"/>
      <c r="K6" s="32" t="str">
        <f t="shared" ref="K6:K16" si="3">G6&amp;H6&amp;I6</f>
        <v>&lt;tr&gt;&lt;td&gt;Dede&lt;/td&gt;&lt;td&gt;0899-4605502&lt;/td&gt;&lt;td align="center"&gt;&lt;/td&gt;&lt;/tr&gt;</v>
      </c>
      <c r="L6" s="148"/>
    </row>
    <row r="7" spans="1:12" ht="19.5" customHeight="1" x14ac:dyDescent="0.65">
      <c r="A7" s="148"/>
      <c r="B7" s="151">
        <v>4</v>
      </c>
      <c r="C7" s="149" t="s">
        <v>1799</v>
      </c>
      <c r="D7" s="150" t="s">
        <v>1818</v>
      </c>
      <c r="E7" s="148"/>
      <c r="G7" s="32" t="str">
        <f t="shared" si="2"/>
        <v>&lt;tr&gt;&lt;td&gt;Hairul&lt;/td&gt;</v>
      </c>
      <c r="H7" s="32" t="str">
        <f t="shared" si="0"/>
        <v>&lt;td&gt;0838-91612666&lt;/td&gt;</v>
      </c>
      <c r="I7" s="32" t="str">
        <f t="shared" si="1"/>
        <v>&lt;td align="center"&gt;&lt;/td&gt;&lt;/tr&gt;</v>
      </c>
      <c r="K7" s="32" t="str">
        <f t="shared" si="3"/>
        <v>&lt;tr&gt;&lt;td&gt;Hairul&lt;/td&gt;&lt;td&gt;0838-91612666&lt;/td&gt;&lt;td align="center"&gt;&lt;/td&gt;&lt;/tr&gt;</v>
      </c>
      <c r="L7" s="148"/>
    </row>
    <row r="8" spans="1:12" ht="19.5" customHeight="1" x14ac:dyDescent="0.65">
      <c r="A8" s="148"/>
      <c r="B8" s="15">
        <v>5</v>
      </c>
      <c r="C8" s="160" t="s">
        <v>1689</v>
      </c>
      <c r="D8" s="165" t="s">
        <v>1808</v>
      </c>
      <c r="E8" s="148"/>
      <c r="G8" s="32" t="str">
        <f t="shared" si="2"/>
        <v>&lt;tr&gt;&lt;td&gt;Heru&lt;/td&gt;</v>
      </c>
      <c r="H8" s="32" t="str">
        <f t="shared" si="0"/>
        <v>&lt;td&gt;0878-86203439&lt;/td&gt;</v>
      </c>
      <c r="I8" s="32" t="str">
        <f t="shared" si="1"/>
        <v>&lt;td align="center"&gt;&lt;/td&gt;&lt;/tr&gt;</v>
      </c>
      <c r="K8" s="32" t="str">
        <f t="shared" si="3"/>
        <v>&lt;tr&gt;&lt;td&gt;Heru&lt;/td&gt;&lt;td&gt;0878-86203439&lt;/td&gt;&lt;td align="center"&gt;&lt;/td&gt;&lt;/tr&gt;</v>
      </c>
      <c r="L8" s="148"/>
    </row>
    <row r="9" spans="1:12" ht="19.5" customHeight="1" x14ac:dyDescent="0.65">
      <c r="A9" s="148"/>
      <c r="B9" s="152">
        <v>6</v>
      </c>
      <c r="C9" s="149" t="s">
        <v>1806</v>
      </c>
      <c r="D9" s="150" t="s">
        <v>1807</v>
      </c>
      <c r="E9" s="148"/>
      <c r="G9" s="32" t="str">
        <f t="shared" si="2"/>
        <v>&lt;tr&gt;&lt;td&gt;Husen&lt;/td&gt;</v>
      </c>
      <c r="H9" s="32" t="str">
        <f t="shared" si="0"/>
        <v>&lt;td&gt;0821-110179346&lt;/td&gt;</v>
      </c>
      <c r="I9" s="32" t="str">
        <f t="shared" si="1"/>
        <v>&lt;td align="center"&gt;&lt;/td&gt;&lt;/tr&gt;</v>
      </c>
      <c r="K9" s="32" t="str">
        <f t="shared" si="3"/>
        <v>&lt;tr&gt;&lt;td&gt;Husen&lt;/td&gt;&lt;td&gt;0821-110179346&lt;/td&gt;&lt;td align="center"&gt;&lt;/td&gt;&lt;/tr&gt;</v>
      </c>
      <c r="L9" s="148"/>
    </row>
    <row r="10" spans="1:12" ht="19.5" customHeight="1" x14ac:dyDescent="0.65">
      <c r="A10" s="148"/>
      <c r="B10" s="153">
        <v>7</v>
      </c>
      <c r="C10" s="159" t="s">
        <v>1800</v>
      </c>
      <c r="D10" s="164" t="s">
        <v>1801</v>
      </c>
      <c r="E10" s="148"/>
      <c r="G10" s="32" t="str">
        <f t="shared" si="2"/>
        <v>&lt;tr&gt;&lt;td&gt;Ikbal&lt;/td&gt;</v>
      </c>
      <c r="H10" s="32" t="str">
        <f t="shared" si="0"/>
        <v>&lt;td&gt;0882-13955707&lt;/td&gt;</v>
      </c>
      <c r="I10" s="32" t="str">
        <f t="shared" si="1"/>
        <v>&lt;td align="center"&gt;&lt;/td&gt;&lt;/tr&gt;</v>
      </c>
      <c r="K10" s="32" t="str">
        <f t="shared" si="3"/>
        <v>&lt;tr&gt;&lt;td&gt;Ikbal&lt;/td&gt;&lt;td&gt;0882-13955707&lt;/td&gt;&lt;td align="center"&gt;&lt;/td&gt;&lt;/tr&gt;</v>
      </c>
      <c r="L10" s="148"/>
    </row>
    <row r="11" spans="1:12" x14ac:dyDescent="0.65">
      <c r="A11" s="148"/>
      <c r="B11" s="156">
        <v>8</v>
      </c>
      <c r="C11" s="163" t="s">
        <v>1811</v>
      </c>
      <c r="D11" s="168" t="s">
        <v>1812</v>
      </c>
      <c r="E11" s="148"/>
      <c r="G11" s="32" t="str">
        <f t="shared" si="2"/>
        <v>&lt;tr&gt;&lt;td&gt;Iman&lt;/td&gt;</v>
      </c>
      <c r="H11" s="32" t="str">
        <f t="shared" si="0"/>
        <v>&lt;td&gt;0812-21012614&lt;/td&gt;</v>
      </c>
      <c r="I11" s="32" t="str">
        <f t="shared" si="1"/>
        <v>&lt;td align="center"&gt;&lt;/td&gt;&lt;/tr&gt;</v>
      </c>
      <c r="K11" s="32" t="str">
        <f t="shared" si="3"/>
        <v>&lt;tr&gt;&lt;td&gt;Iman&lt;/td&gt;&lt;td&gt;0812-21012614&lt;/td&gt;&lt;td align="center"&gt;&lt;/td&gt;&lt;/tr&gt;</v>
      </c>
      <c r="L11" s="148"/>
    </row>
    <row r="12" spans="1:12" x14ac:dyDescent="0.65">
      <c r="A12" s="148"/>
      <c r="B12" s="153">
        <v>9</v>
      </c>
      <c r="C12" s="159" t="s">
        <v>1396</v>
      </c>
      <c r="D12" s="164" t="s">
        <v>1819</v>
      </c>
      <c r="E12" s="148"/>
      <c r="G12" s="32" t="str">
        <f t="shared" si="2"/>
        <v>&lt;tr&gt;&lt;td&gt;Joko&lt;/td&gt;</v>
      </c>
      <c r="H12" s="32" t="str">
        <f t="shared" si="0"/>
        <v>&lt;td&gt;0852-87893331&lt;br&gt;0856-8861732&lt;/td&gt;</v>
      </c>
      <c r="I12" s="32" t="str">
        <f t="shared" si="1"/>
        <v>&lt;td align="center"&gt;&lt;/td&gt;&lt;/tr&gt;</v>
      </c>
      <c r="K12" s="32" t="str">
        <f t="shared" si="3"/>
        <v>&lt;tr&gt;&lt;td&gt;Joko&lt;/td&gt;&lt;td&gt;0852-87893331&lt;br&gt;0856-8861732&lt;/td&gt;&lt;td align="center"&gt;&lt;/td&gt;&lt;/tr&gt;</v>
      </c>
      <c r="L12" s="148"/>
    </row>
    <row r="13" spans="1:12" x14ac:dyDescent="0.65">
      <c r="A13" s="148"/>
      <c r="B13" s="157">
        <v>10</v>
      </c>
      <c r="C13" s="161" t="s">
        <v>1465</v>
      </c>
      <c r="D13" s="166" t="s">
        <v>1816</v>
      </c>
      <c r="E13" s="148"/>
      <c r="G13" s="32" t="str">
        <f t="shared" si="2"/>
        <v>&lt;tr&gt;&lt;td&gt;Kantor&lt;/td&gt;</v>
      </c>
      <c r="H13" s="32" t="str">
        <f t="shared" si="0"/>
        <v>&lt;td&gt;021-82420448&lt;br&gt;0821-24723878&lt;br&gt;08159974907&lt;/td&gt;</v>
      </c>
      <c r="I13" s="32" t="str">
        <f t="shared" si="1"/>
        <v>&lt;td align="center"&gt;&lt;/td&gt;&lt;/tr&gt;</v>
      </c>
      <c r="K13" s="32" t="str">
        <f t="shared" si="3"/>
        <v>&lt;tr&gt;&lt;td&gt;Kantor&lt;/td&gt;&lt;td&gt;021-82420448&lt;br&gt;0821-24723878&lt;br&gt;08159974907&lt;/td&gt;&lt;td align="center"&gt;&lt;/td&gt;&lt;/tr&gt;</v>
      </c>
      <c r="L13" s="148"/>
    </row>
    <row r="14" spans="1:12" x14ac:dyDescent="0.65">
      <c r="A14" s="148"/>
      <c r="B14" s="153">
        <v>11</v>
      </c>
      <c r="C14" s="154" t="s">
        <v>1802</v>
      </c>
      <c r="D14" s="155" t="s">
        <v>1803</v>
      </c>
      <c r="E14" s="148"/>
      <c r="G14" s="32" t="str">
        <f t="shared" si="2"/>
        <v>&lt;tr&gt;&lt;td&gt;Nova&lt;/td&gt;</v>
      </c>
      <c r="H14" s="32" t="str">
        <f t="shared" si="0"/>
        <v>&lt;td&gt;0812-93793389&lt;/td&gt;</v>
      </c>
      <c r="I14" s="32" t="str">
        <f t="shared" si="1"/>
        <v>&lt;td align="center"&gt;&lt;/td&gt;&lt;/tr&gt;</v>
      </c>
      <c r="K14" s="32" t="str">
        <f t="shared" si="3"/>
        <v>&lt;tr&gt;&lt;td&gt;Nova&lt;/td&gt;&lt;td&gt;0812-93793389&lt;/td&gt;&lt;td align="center"&gt;&lt;/td&gt;&lt;/tr&gt;</v>
      </c>
      <c r="L14" s="148"/>
    </row>
    <row r="15" spans="1:12" x14ac:dyDescent="0.65">
      <c r="A15" s="148"/>
      <c r="B15" s="158">
        <v>12</v>
      </c>
      <c r="C15" s="162" t="s">
        <v>1804</v>
      </c>
      <c r="D15" s="167" t="s">
        <v>1805</v>
      </c>
      <c r="E15" s="148"/>
      <c r="G15" s="32" t="str">
        <f t="shared" si="2"/>
        <v>&lt;tr&gt;&lt;td&gt;Ridwan&lt;/td&gt;</v>
      </c>
      <c r="H15" s="32" t="str">
        <f t="shared" si="0"/>
        <v>&lt;td&gt;0812-97335835&lt;/td&gt;</v>
      </c>
      <c r="I15" s="32" t="str">
        <f t="shared" si="1"/>
        <v>&lt;td align="center"&gt;&lt;/td&gt;&lt;/tr&gt;</v>
      </c>
      <c r="K15" s="32" t="str">
        <f t="shared" si="3"/>
        <v>&lt;tr&gt;&lt;td&gt;Ridwan&lt;/td&gt;&lt;td&gt;0812-97335835&lt;/td&gt;&lt;td align="center"&gt;&lt;/td&gt;&lt;/tr&gt;</v>
      </c>
      <c r="L15" s="148"/>
    </row>
    <row r="16" spans="1:12" x14ac:dyDescent="0.65">
      <c r="A16" s="148"/>
      <c r="B16" s="148"/>
      <c r="C16" s="148" t="s">
        <v>1815</v>
      </c>
      <c r="D16" s="148"/>
      <c r="E16" s="148" t="s">
        <v>1611</v>
      </c>
      <c r="F16" s="38"/>
      <c r="G16" s="32" t="str">
        <f t="shared" si="2"/>
        <v>&lt;tr&gt;&lt;td&gt;Ria / Wahyu&lt;/td&gt;</v>
      </c>
      <c r="H16" s="32" t="str">
        <f t="shared" si="0"/>
        <v>&lt;td&gt;&lt;/td&gt;</v>
      </c>
      <c r="I16" s="32" t="str">
        <f t="shared" si="1"/>
        <v>&lt;td align="center"&gt;Owner&lt;/td&gt;&lt;/tr&gt;</v>
      </c>
      <c r="K16" s="32" t="str">
        <f t="shared" si="3"/>
        <v>&lt;tr&gt;&lt;td&gt;Ria / Wahyu&lt;/td&gt;&lt;td&gt;&lt;/td&gt;&lt;td align="center"&gt;Owner&lt;/td&gt;&lt;/tr&gt;</v>
      </c>
      <c r="L16" s="148"/>
    </row>
    <row r="17" spans="1:12" x14ac:dyDescent="0.65">
      <c r="A17" s="148"/>
      <c r="B17" s="148"/>
      <c r="C17" s="148"/>
      <c r="D17" s="148"/>
      <c r="E17" s="148"/>
      <c r="L17" s="148"/>
    </row>
    <row r="18" spans="1:12" x14ac:dyDescent="0.65">
      <c r="A18" s="148"/>
      <c r="B18" s="148"/>
      <c r="C18" s="148"/>
      <c r="D18" s="148"/>
      <c r="E18" s="148"/>
      <c r="L18" s="148"/>
    </row>
    <row r="19" spans="1:12" x14ac:dyDescent="0.65">
      <c r="A19" s="148"/>
      <c r="B19" s="148"/>
      <c r="C19" s="148"/>
      <c r="D19" s="148"/>
      <c r="E19" s="148"/>
      <c r="L19" s="148"/>
    </row>
    <row r="20" spans="1:12" x14ac:dyDescent="0.65">
      <c r="A20" s="148"/>
      <c r="B20" s="148"/>
      <c r="C20" s="148"/>
      <c r="D20" s="148"/>
      <c r="E20" s="148"/>
      <c r="L20" s="148"/>
    </row>
    <row r="21" spans="1:12" x14ac:dyDescent="0.65">
      <c r="A21" s="148"/>
      <c r="B21" s="148"/>
      <c r="C21" s="148"/>
      <c r="D21" s="148"/>
      <c r="E21" s="148"/>
      <c r="L21" s="148"/>
    </row>
    <row r="22" spans="1:12" x14ac:dyDescent="0.65">
      <c r="A22" s="148"/>
      <c r="B22" s="148"/>
      <c r="C22" s="148"/>
      <c r="D22" s="148"/>
      <c r="E22" s="148"/>
      <c r="L22" s="148"/>
    </row>
    <row r="23" spans="1:12" x14ac:dyDescent="0.65">
      <c r="A23" s="148"/>
      <c r="B23" s="148"/>
      <c r="C23" s="148"/>
      <c r="D23" s="148"/>
      <c r="E23" s="148"/>
      <c r="L23" s="148"/>
    </row>
    <row r="24" spans="1:12" x14ac:dyDescent="0.65">
      <c r="A24" s="148"/>
      <c r="B24" s="148"/>
      <c r="C24" s="148"/>
      <c r="D24" s="148"/>
      <c r="E24" s="148"/>
      <c r="L24" s="148"/>
    </row>
    <row r="25" spans="1:12" x14ac:dyDescent="0.65">
      <c r="A25" s="148"/>
      <c r="B25" s="148"/>
      <c r="C25" s="148"/>
      <c r="D25" s="148"/>
      <c r="E25" s="148"/>
      <c r="L25" s="148"/>
    </row>
    <row r="26" spans="1:12" x14ac:dyDescent="0.65">
      <c r="A26" s="148"/>
      <c r="B26" s="148"/>
      <c r="C26" s="148"/>
      <c r="D26" s="148"/>
      <c r="E26" s="148"/>
      <c r="L26" s="148"/>
    </row>
    <row r="27" spans="1:12" x14ac:dyDescent="0.65">
      <c r="A27" s="148"/>
      <c r="B27" s="148"/>
      <c r="C27" s="148"/>
      <c r="D27" s="148"/>
      <c r="E27" s="148"/>
      <c r="L27" s="148"/>
    </row>
    <row r="28" spans="1:12" x14ac:dyDescent="0.65">
      <c r="A28" s="148"/>
      <c r="B28" s="148"/>
      <c r="C28" s="148"/>
      <c r="D28" s="148"/>
      <c r="E28" s="148"/>
      <c r="L28" s="148"/>
    </row>
    <row r="29" spans="1:12" x14ac:dyDescent="0.65">
      <c r="A29" s="148"/>
      <c r="B29" s="148"/>
      <c r="C29" s="148"/>
      <c r="D29" s="148"/>
      <c r="E29" s="148"/>
      <c r="L29" s="148"/>
    </row>
  </sheetData>
  <sortState ref="C4:D15">
    <sortCondition ref="C4:C15"/>
  </sortState>
  <mergeCells count="1">
    <mergeCell ref="B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showGridLines="0" topLeftCell="F5" workbookViewId="0">
      <selection activeCell="K5" sqref="F1:K1048576"/>
    </sheetView>
  </sheetViews>
  <sheetFormatPr defaultRowHeight="23.25" x14ac:dyDescent="0.65"/>
  <cols>
    <col min="1" max="1" width="5.28515625" style="95" customWidth="1"/>
    <col min="2" max="2" width="5.5703125" style="95" customWidth="1"/>
    <col min="3" max="3" width="18.28515625" style="95" customWidth="1"/>
    <col min="4" max="4" width="50.5703125" style="95" bestFit="1" customWidth="1"/>
    <col min="5" max="5" width="31.42578125" style="95" customWidth="1"/>
    <col min="6" max="6" width="9.140625" style="32"/>
    <col min="7" max="7" width="36" style="32" bestFit="1" customWidth="1"/>
    <col min="8" max="8" width="59.42578125" style="32" bestFit="1" customWidth="1"/>
    <col min="9" max="9" width="35.7109375" style="32" bestFit="1" customWidth="1"/>
    <col min="10" max="10" width="17.85546875" style="32" customWidth="1"/>
    <col min="11" max="11" width="9.140625" style="32"/>
    <col min="12" max="16384" width="9.140625" style="95"/>
  </cols>
  <sheetData>
    <row r="1" spans="2:11" ht="7.5" customHeight="1" x14ac:dyDescent="0.65">
      <c r="I1" s="32" t="s">
        <v>1523</v>
      </c>
    </row>
    <row r="2" spans="2:11" ht="32.25" x14ac:dyDescent="0.65">
      <c r="B2" s="261" t="s">
        <v>1626</v>
      </c>
      <c r="C2" s="261"/>
      <c r="D2" s="261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4" spans="2:11" x14ac:dyDescent="0.65">
      <c r="B4" s="96" t="s">
        <v>0</v>
      </c>
      <c r="C4" s="97" t="s">
        <v>1365</v>
      </c>
      <c r="D4" s="98" t="s">
        <v>1</v>
      </c>
      <c r="E4" s="98" t="s">
        <v>1522</v>
      </c>
      <c r="G4" s="32" t="str">
        <f>$F$2&amp;$G$2&amp;C4&amp;$H$2</f>
        <v>&lt;tr&gt;&lt;td&gt;NAMA&lt;/td&gt;</v>
      </c>
      <c r="H4" s="32" t="str">
        <f>$G$2&amp;D4&amp;$H$2</f>
        <v>&lt;td&gt;TELEPON&lt;/td&gt;</v>
      </c>
      <c r="I4" s="32" t="str">
        <f>$I$1&amp;E4&amp;$H$2&amp;$I$2</f>
        <v>&lt;td align="center"&gt;Keterangan&lt;/td&gt;&lt;/tr&gt;</v>
      </c>
      <c r="K4" s="32" t="str">
        <f>G4&amp;H4&amp;I4</f>
        <v>&lt;tr&gt;&lt;td&gt;NAMA&lt;/td&gt;&lt;td&gt;TELEPON&lt;/td&gt;&lt;td align="center"&gt;Keterangan&lt;/td&gt;&lt;/tr&gt;</v>
      </c>
    </row>
    <row r="5" spans="2:11" ht="19.5" customHeight="1" x14ac:dyDescent="0.65">
      <c r="B5" s="99">
        <v>1</v>
      </c>
      <c r="C5" s="100" t="s">
        <v>1627</v>
      </c>
      <c r="D5" s="101" t="s">
        <v>117</v>
      </c>
      <c r="E5" s="101" t="s">
        <v>1611</v>
      </c>
      <c r="G5" s="32" t="str">
        <f>$F$2&amp;$G$2&amp;C5&amp;$H$2</f>
        <v>&lt;tr&gt;&lt;td&gt;Pomo&lt;/td&gt;</v>
      </c>
      <c r="H5" s="32" t="str">
        <f t="shared" ref="H5:H22" si="0">$G$2&amp;D5&amp;$H$2</f>
        <v>&lt;td&gt;0815-9475426&lt;/td&gt;</v>
      </c>
      <c r="I5" s="32" t="str">
        <f t="shared" ref="I5:I22" si="1">$I$1&amp;E5&amp;$H$2&amp;$I$2</f>
        <v>&lt;td align="center"&gt;Owner&lt;/td&gt;&lt;/tr&gt;</v>
      </c>
      <c r="K5" s="32" t="str">
        <f>G5&amp;H5&amp;I5</f>
        <v>&lt;tr&gt;&lt;td&gt;Pomo&lt;/td&gt;&lt;td&gt;0815-9475426&lt;/td&gt;&lt;td align="center"&gt;Owner&lt;/td&gt;&lt;/tr&gt;</v>
      </c>
    </row>
    <row r="6" spans="2:11" ht="19.5" customHeight="1" x14ac:dyDescent="0.65">
      <c r="B6" s="102">
        <v>2</v>
      </c>
      <c r="C6" s="103" t="s">
        <v>1430</v>
      </c>
      <c r="D6" s="104" t="s">
        <v>1431</v>
      </c>
      <c r="E6" s="104"/>
      <c r="G6" s="32" t="str">
        <f t="shared" ref="G6:G22" si="2">$F$2&amp;$G$2&amp;C6&amp;$H$2</f>
        <v>&lt;tr&gt;&lt;td&gt;Yanto&lt;/td&gt;</v>
      </c>
      <c r="H6" s="32" t="str">
        <f t="shared" si="0"/>
        <v>&lt;td&gt;0812-85817799&lt;/td&gt;</v>
      </c>
      <c r="I6" s="32" t="str">
        <f t="shared" si="1"/>
        <v>&lt;td align="center"&gt;&lt;/td&gt;&lt;/tr&gt;</v>
      </c>
      <c r="J6" s="37"/>
      <c r="K6" s="32" t="str">
        <f t="shared" ref="K6:K22" si="3">G6&amp;H6&amp;I6</f>
        <v>&lt;tr&gt;&lt;td&gt;Yanto&lt;/td&gt;&lt;td&gt;0812-85817799&lt;/td&gt;&lt;td align="center"&gt;&lt;/td&gt;&lt;/tr&gt;</v>
      </c>
    </row>
    <row r="7" spans="2:11" ht="19.5" customHeight="1" x14ac:dyDescent="0.65">
      <c r="B7" s="99">
        <v>3</v>
      </c>
      <c r="C7" s="100" t="s">
        <v>1657</v>
      </c>
      <c r="D7" s="101" t="s">
        <v>1652</v>
      </c>
      <c r="E7" s="101" t="s">
        <v>1525</v>
      </c>
      <c r="G7" s="32" t="str">
        <f t="shared" si="2"/>
        <v>&lt;tr&gt;&lt;td&gt;Rafiqa / Fiqa&lt;/td&gt;</v>
      </c>
      <c r="H7" s="32" t="str">
        <f t="shared" si="0"/>
        <v>&lt;td&gt;0822-13180506&lt;br&gt;0857-70090986&lt;/td&gt;</v>
      </c>
      <c r="I7" s="32" t="str">
        <f t="shared" si="1"/>
        <v>&lt;td align="center"&gt;Admin&lt;/td&gt;&lt;/tr&gt;</v>
      </c>
      <c r="K7" s="32" t="str">
        <f t="shared" si="3"/>
        <v>&lt;tr&gt;&lt;td&gt;Rafiqa / Fiqa&lt;/td&gt;&lt;td&gt;0822-13180506&lt;br&gt;0857-70090986&lt;/td&gt;&lt;td align="center"&gt;Admin&lt;/td&gt;&lt;/tr&gt;</v>
      </c>
    </row>
    <row r="8" spans="2:11" ht="19.5" customHeight="1" x14ac:dyDescent="0.65">
      <c r="B8" s="102">
        <v>4</v>
      </c>
      <c r="C8" s="103" t="s">
        <v>1628</v>
      </c>
      <c r="D8" s="104" t="s">
        <v>1629</v>
      </c>
      <c r="E8" s="104"/>
      <c r="G8" s="32" t="str">
        <f t="shared" si="2"/>
        <v>&lt;tr&gt;&lt;td&gt;Koko&lt;/td&gt;</v>
      </c>
      <c r="H8" s="32" t="str">
        <f t="shared" si="0"/>
        <v>&lt;td&gt;0896-73038298&lt;/td&gt;</v>
      </c>
      <c r="I8" s="32" t="str">
        <f t="shared" si="1"/>
        <v>&lt;td align="center"&gt;&lt;/td&gt;&lt;/tr&gt;</v>
      </c>
      <c r="K8" s="32" t="str">
        <f t="shared" si="3"/>
        <v>&lt;tr&gt;&lt;td&gt;Koko&lt;/td&gt;&lt;td&gt;0896-73038298&lt;/td&gt;&lt;td align="center"&gt;&lt;/td&gt;&lt;/tr&gt;</v>
      </c>
    </row>
    <row r="9" spans="2:11" ht="19.5" customHeight="1" x14ac:dyDescent="0.65">
      <c r="B9" s="99">
        <v>5</v>
      </c>
      <c r="C9" s="100" t="s">
        <v>1630</v>
      </c>
      <c r="D9" s="101" t="s">
        <v>1631</v>
      </c>
      <c r="E9" s="101"/>
      <c r="G9" s="32" t="str">
        <f t="shared" si="2"/>
        <v>&lt;tr&gt;&lt;td&gt;Reza&lt;/td&gt;</v>
      </c>
      <c r="H9" s="32" t="str">
        <f t="shared" si="0"/>
        <v>&lt;td&gt;0812-90739868&lt;/td&gt;</v>
      </c>
      <c r="I9" s="32" t="str">
        <f t="shared" si="1"/>
        <v>&lt;td align="center"&gt;&lt;/td&gt;&lt;/tr&gt;</v>
      </c>
      <c r="K9" s="32" t="str">
        <f t="shared" si="3"/>
        <v>&lt;tr&gt;&lt;td&gt;Reza&lt;/td&gt;&lt;td&gt;0812-90739868&lt;/td&gt;&lt;td align="center"&gt;&lt;/td&gt;&lt;/tr&gt;</v>
      </c>
    </row>
    <row r="10" spans="2:11" ht="19.5" customHeight="1" x14ac:dyDescent="0.65">
      <c r="B10" s="102">
        <v>6</v>
      </c>
      <c r="C10" s="103" t="s">
        <v>1632</v>
      </c>
      <c r="D10" s="104" t="s">
        <v>1633</v>
      </c>
      <c r="E10" s="104"/>
      <c r="G10" s="32" t="str">
        <f t="shared" si="2"/>
        <v>&lt;tr&gt;&lt;td&gt;Khosim&lt;/td&gt;</v>
      </c>
      <c r="H10" s="32" t="str">
        <f t="shared" si="0"/>
        <v>&lt;td&gt;0857-74443323&lt;/td&gt;</v>
      </c>
      <c r="I10" s="32" t="str">
        <f t="shared" si="1"/>
        <v>&lt;td align="center"&gt;&lt;/td&gt;&lt;/tr&gt;</v>
      </c>
      <c r="K10" s="32" t="str">
        <f t="shared" si="3"/>
        <v>&lt;tr&gt;&lt;td&gt;Khosim&lt;/td&gt;&lt;td&gt;0857-74443323&lt;/td&gt;&lt;td align="center"&gt;&lt;/td&gt;&lt;/tr&gt;</v>
      </c>
    </row>
    <row r="11" spans="2:11" ht="19.5" customHeight="1" x14ac:dyDescent="0.65">
      <c r="B11" s="99">
        <v>7</v>
      </c>
      <c r="C11" s="100" t="s">
        <v>1634</v>
      </c>
      <c r="D11" s="101" t="s">
        <v>1635</v>
      </c>
      <c r="E11" s="101"/>
      <c r="G11" s="32" t="str">
        <f t="shared" si="2"/>
        <v>&lt;tr&gt;&lt;td&gt;Tio&lt;/td&gt;</v>
      </c>
      <c r="H11" s="32" t="str">
        <f t="shared" si="0"/>
        <v>&lt;td&gt;0858-80411972&lt;/td&gt;</v>
      </c>
      <c r="I11" s="32" t="str">
        <f t="shared" si="1"/>
        <v>&lt;td align="center"&gt;&lt;/td&gt;&lt;/tr&gt;</v>
      </c>
      <c r="K11" s="32" t="str">
        <f t="shared" si="3"/>
        <v>&lt;tr&gt;&lt;td&gt;Tio&lt;/td&gt;&lt;td&gt;0858-80411972&lt;/td&gt;&lt;td align="center"&gt;&lt;/td&gt;&lt;/tr&gt;</v>
      </c>
    </row>
    <row r="12" spans="2:11" ht="19.5" customHeight="1" x14ac:dyDescent="0.65">
      <c r="B12" s="102">
        <v>8</v>
      </c>
      <c r="C12" s="103" t="s">
        <v>1636</v>
      </c>
      <c r="D12" s="104" t="s">
        <v>1637</v>
      </c>
      <c r="E12" s="104"/>
      <c r="G12" s="32" t="str">
        <f t="shared" si="2"/>
        <v>&lt;tr&gt;&lt;td&gt;Dani&lt;/td&gt;</v>
      </c>
      <c r="H12" s="32" t="str">
        <f t="shared" si="0"/>
        <v>&lt;td&gt;0896-41588346&lt;/td&gt;</v>
      </c>
      <c r="I12" s="32" t="str">
        <f t="shared" si="1"/>
        <v>&lt;td align="center"&gt;&lt;/td&gt;&lt;/tr&gt;</v>
      </c>
      <c r="K12" s="32" t="str">
        <f t="shared" si="3"/>
        <v>&lt;tr&gt;&lt;td&gt;Dani&lt;/td&gt;&lt;td&gt;0896-41588346&lt;/td&gt;&lt;td align="center"&gt;&lt;/td&gt;&lt;/tr&gt;</v>
      </c>
    </row>
    <row r="13" spans="2:11" ht="19.5" customHeight="1" x14ac:dyDescent="0.65">
      <c r="B13" s="99">
        <v>9</v>
      </c>
      <c r="C13" s="100" t="s">
        <v>1638</v>
      </c>
      <c r="D13" s="101" t="s">
        <v>1653</v>
      </c>
      <c r="E13" s="101"/>
      <c r="G13" s="32" t="str">
        <f t="shared" si="2"/>
        <v>&lt;tr&gt;&lt;td&gt;Nurrohman&lt;/td&gt;</v>
      </c>
      <c r="H13" s="32" t="str">
        <f t="shared" si="0"/>
        <v>&lt;td&gt;0857-70091444&lt;br&gt;0878-88755012&lt;br&gt;0822-46145855&lt;/td&gt;</v>
      </c>
      <c r="I13" s="32" t="str">
        <f t="shared" si="1"/>
        <v>&lt;td align="center"&gt;&lt;/td&gt;&lt;/tr&gt;</v>
      </c>
      <c r="K13" s="32" t="str">
        <f t="shared" si="3"/>
        <v>&lt;tr&gt;&lt;td&gt;Nurrohman&lt;/td&gt;&lt;td&gt;0857-70091444&lt;br&gt;0878-88755012&lt;br&gt;0822-46145855&lt;/td&gt;&lt;td align="center"&gt;&lt;/td&gt;&lt;/tr&gt;</v>
      </c>
    </row>
    <row r="14" spans="2:11" ht="19.5" customHeight="1" x14ac:dyDescent="0.65">
      <c r="B14" s="121">
        <v>10</v>
      </c>
      <c r="C14" s="122" t="s">
        <v>1639</v>
      </c>
      <c r="D14" s="105" t="s">
        <v>1651</v>
      </c>
      <c r="E14" s="105"/>
      <c r="G14" s="32" t="str">
        <f t="shared" si="2"/>
        <v>&lt;tr&gt;&lt;td&gt;Akbar&lt;/td&gt;</v>
      </c>
      <c r="H14" s="32" t="str">
        <f t="shared" si="0"/>
        <v>&lt;td&gt;0858-10124645&lt;br&gt;0852-16324819&lt;br&gt;0856-1922845&lt;/td&gt;</v>
      </c>
      <c r="I14" s="32" t="str">
        <f t="shared" si="1"/>
        <v>&lt;td align="center"&gt;&lt;/td&gt;&lt;/tr&gt;</v>
      </c>
      <c r="K14" s="32" t="str">
        <f t="shared" si="3"/>
        <v>&lt;tr&gt;&lt;td&gt;Akbar&lt;/td&gt;&lt;td&gt;0858-10124645&lt;br&gt;0852-16324819&lt;br&gt;0856-1922845&lt;/td&gt;&lt;td align="center"&gt;&lt;/td&gt;&lt;/tr&gt;</v>
      </c>
    </row>
    <row r="15" spans="2:11" x14ac:dyDescent="0.65">
      <c r="B15" s="99">
        <v>11</v>
      </c>
      <c r="C15" s="100" t="s">
        <v>1640</v>
      </c>
      <c r="D15" s="101" t="s">
        <v>1654</v>
      </c>
      <c r="E15" s="101"/>
      <c r="G15" s="32" t="str">
        <f t="shared" si="2"/>
        <v>&lt;tr&gt;&lt;td&gt;Andi&lt;/td&gt;</v>
      </c>
      <c r="H15" s="32" t="str">
        <f t="shared" si="0"/>
        <v>&lt;td&gt;0838-77544308&lt;br&gt;0878-87070052&lt;/td&gt;</v>
      </c>
      <c r="I15" s="32" t="str">
        <f t="shared" si="1"/>
        <v>&lt;td align="center"&gt;&lt;/td&gt;&lt;/tr&gt;</v>
      </c>
      <c r="K15" s="32" t="str">
        <f t="shared" si="3"/>
        <v>&lt;tr&gt;&lt;td&gt;Andi&lt;/td&gt;&lt;td&gt;0838-77544308&lt;br&gt;0878-87070052&lt;/td&gt;&lt;td align="center"&gt;&lt;/td&gt;&lt;/tr&gt;</v>
      </c>
    </row>
    <row r="16" spans="2:11" x14ac:dyDescent="0.65">
      <c r="B16" s="106">
        <v>12</v>
      </c>
      <c r="C16" s="107" t="s">
        <v>1641</v>
      </c>
      <c r="D16" s="108" t="s">
        <v>1642</v>
      </c>
      <c r="E16" s="108"/>
      <c r="F16" s="38"/>
      <c r="G16" s="32" t="str">
        <f t="shared" si="2"/>
        <v>&lt;tr&gt;&lt;td&gt;Wawan&lt;/td&gt;</v>
      </c>
      <c r="H16" s="32" t="str">
        <f t="shared" si="0"/>
        <v>&lt;td&gt;0878-0443-6241&lt;/td&gt;</v>
      </c>
      <c r="I16" s="32" t="str">
        <f t="shared" si="1"/>
        <v>&lt;td align="center"&gt;&lt;/td&gt;&lt;/tr&gt;</v>
      </c>
      <c r="K16" s="32" t="str">
        <f t="shared" si="3"/>
        <v>&lt;tr&gt;&lt;td&gt;Wawan&lt;/td&gt;&lt;td&gt;0878-0443-6241&lt;/td&gt;&lt;td align="center"&gt;&lt;/td&gt;&lt;/tr&gt;</v>
      </c>
    </row>
    <row r="17" spans="2:11" x14ac:dyDescent="0.65">
      <c r="B17" s="109">
        <v>13</v>
      </c>
      <c r="C17" s="110" t="s">
        <v>1643</v>
      </c>
      <c r="D17" s="111" t="s">
        <v>118</v>
      </c>
      <c r="E17" s="111"/>
      <c r="G17" s="32" t="str">
        <f t="shared" si="2"/>
        <v>&lt;tr&gt;&lt;td&gt;Husni&lt;/td&gt;</v>
      </c>
      <c r="H17" s="32" t="str">
        <f t="shared" si="0"/>
        <v>&lt;td&gt;0822-13180506&lt;/td&gt;</v>
      </c>
      <c r="I17" s="32" t="str">
        <f t="shared" si="1"/>
        <v>&lt;td align="center"&gt;&lt;/td&gt;&lt;/tr&gt;</v>
      </c>
      <c r="K17" s="32" t="str">
        <f t="shared" si="3"/>
        <v>&lt;tr&gt;&lt;td&gt;Husni&lt;/td&gt;&lt;td&gt;0822-13180506&lt;/td&gt;&lt;td align="center"&gt;&lt;/td&gt;&lt;/tr&gt;</v>
      </c>
    </row>
    <row r="18" spans="2:11" x14ac:dyDescent="0.65">
      <c r="B18" s="112">
        <v>14</v>
      </c>
      <c r="C18" s="113" t="s">
        <v>1644</v>
      </c>
      <c r="D18" s="114" t="s">
        <v>1645</v>
      </c>
      <c r="E18" s="114"/>
      <c r="G18" s="32" t="str">
        <f t="shared" si="2"/>
        <v>&lt;tr&gt;&lt;td&gt;Komar&lt;/td&gt;</v>
      </c>
      <c r="H18" s="32" t="str">
        <f t="shared" si="0"/>
        <v>&lt;td&gt;0812-91882922&lt;/td&gt;</v>
      </c>
      <c r="I18" s="32" t="str">
        <f t="shared" si="1"/>
        <v>&lt;td align="center"&gt;&lt;/td&gt;&lt;/tr&gt;</v>
      </c>
      <c r="K18" s="32" t="str">
        <f t="shared" si="3"/>
        <v>&lt;tr&gt;&lt;td&gt;Komar&lt;/td&gt;&lt;td&gt;0812-91882922&lt;/td&gt;&lt;td align="center"&gt;&lt;/td&gt;&lt;/tr&gt;</v>
      </c>
    </row>
    <row r="19" spans="2:11" x14ac:dyDescent="0.65">
      <c r="B19" s="115">
        <v>15</v>
      </c>
      <c r="C19" s="116" t="s">
        <v>291</v>
      </c>
      <c r="D19" s="117" t="s">
        <v>1646</v>
      </c>
      <c r="E19" s="117"/>
      <c r="G19" s="32" t="str">
        <f t="shared" si="2"/>
        <v>&lt;tr&gt;&lt;td&gt;Hartono&lt;/td&gt;</v>
      </c>
      <c r="H19" s="32" t="str">
        <f t="shared" si="0"/>
        <v>&lt;td&gt;0812-80301661&lt;/td&gt;</v>
      </c>
      <c r="I19" s="32" t="str">
        <f t="shared" si="1"/>
        <v>&lt;td align="center"&gt;&lt;/td&gt;&lt;/tr&gt;</v>
      </c>
      <c r="K19" s="32" t="str">
        <f t="shared" si="3"/>
        <v>&lt;tr&gt;&lt;td&gt;Hartono&lt;/td&gt;&lt;td&gt;0812-80301661&lt;/td&gt;&lt;td align="center"&gt;&lt;/td&gt;&lt;/tr&gt;</v>
      </c>
    </row>
    <row r="20" spans="2:11" x14ac:dyDescent="0.65">
      <c r="B20" s="106">
        <v>16</v>
      </c>
      <c r="C20" s="107" t="s">
        <v>1656</v>
      </c>
      <c r="D20" s="108" t="s">
        <v>1647</v>
      </c>
      <c r="E20" s="108"/>
      <c r="G20" s="32" t="str">
        <f t="shared" si="2"/>
        <v>&lt;tr&gt;&lt;td&gt;Bano / Oban&lt;/td&gt;</v>
      </c>
      <c r="H20" s="32" t="str">
        <f t="shared" si="0"/>
        <v>&lt;td&gt;0857-72106046&lt;/td&gt;</v>
      </c>
      <c r="I20" s="32" t="str">
        <f t="shared" si="1"/>
        <v>&lt;td align="center"&gt;&lt;/td&gt;&lt;/tr&gt;</v>
      </c>
      <c r="K20" s="32" t="str">
        <f t="shared" si="3"/>
        <v>&lt;tr&gt;&lt;td&gt;Bano / Oban&lt;/td&gt;&lt;td&gt;0857-72106046&lt;/td&gt;&lt;td align="center"&gt;&lt;/td&gt;&lt;/tr&gt;</v>
      </c>
    </row>
    <row r="21" spans="2:11" x14ac:dyDescent="0.65">
      <c r="B21" s="115">
        <v>17</v>
      </c>
      <c r="C21" s="116" t="s">
        <v>1648</v>
      </c>
      <c r="D21" s="117" t="s">
        <v>1649</v>
      </c>
      <c r="E21" s="117"/>
      <c r="G21" s="32" t="str">
        <f t="shared" si="2"/>
        <v>&lt;tr&gt;&lt;td&gt;Singgih&lt;/td&gt;</v>
      </c>
      <c r="H21" s="32" t="str">
        <f t="shared" si="0"/>
        <v>&lt;td&gt;0896-58615721&lt;/td&gt;</v>
      </c>
      <c r="I21" s="32" t="str">
        <f t="shared" si="1"/>
        <v>&lt;td align="center"&gt;&lt;/td&gt;&lt;/tr&gt;</v>
      </c>
      <c r="K21" s="32" t="str">
        <f t="shared" si="3"/>
        <v>&lt;tr&gt;&lt;td&gt;Singgih&lt;/td&gt;&lt;td&gt;0896-58615721&lt;/td&gt;&lt;td align="center"&gt;&lt;/td&gt;&lt;/tr&gt;</v>
      </c>
    </row>
    <row r="22" spans="2:11" x14ac:dyDescent="0.65">
      <c r="B22" s="118">
        <v>18</v>
      </c>
      <c r="C22" s="119" t="s">
        <v>1650</v>
      </c>
      <c r="D22" s="120" t="s">
        <v>1655</v>
      </c>
      <c r="E22" s="120"/>
      <c r="G22" s="32" t="str">
        <f t="shared" si="2"/>
        <v>&lt;tr&gt;&lt;td&gt;Firman&lt;/td&gt;</v>
      </c>
      <c r="H22" s="32" t="str">
        <f t="shared" si="0"/>
        <v>&lt;td&gt;0895-347122854&lt;br&gt;0895-06158160&lt;/td&gt;</v>
      </c>
      <c r="I22" s="32" t="str">
        <f t="shared" si="1"/>
        <v>&lt;td align="center"&gt;&lt;/td&gt;&lt;/tr&gt;</v>
      </c>
      <c r="K22" s="32" t="str">
        <f t="shared" si="3"/>
        <v>&lt;tr&gt;&lt;td&gt;Firman&lt;/td&gt;&lt;td&gt;0895-347122854&lt;br&gt;0895-06158160&lt;/td&gt;&lt;td align="center"&gt;&lt;/td&gt;&lt;/tr&gt;</v>
      </c>
    </row>
  </sheetData>
  <mergeCells count="1">
    <mergeCell ref="B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selection activeCell="F1" sqref="F1:K1048576"/>
    </sheetView>
  </sheetViews>
  <sheetFormatPr defaultRowHeight="23.25" x14ac:dyDescent="0.65"/>
  <cols>
    <col min="1" max="1" width="2.5703125" style="70" customWidth="1"/>
    <col min="2" max="2" width="5.5703125" style="70" customWidth="1"/>
    <col min="3" max="3" width="16.42578125" style="70" customWidth="1"/>
    <col min="4" max="4" width="31.5703125" style="70" bestFit="1" customWidth="1"/>
    <col min="5" max="5" width="20.140625" style="70" customWidth="1"/>
    <col min="6" max="6" width="9.140625" style="32"/>
    <col min="7" max="7" width="23" style="32" bestFit="1" customWidth="1"/>
    <col min="8" max="8" width="39.28515625" style="32" bestFit="1" customWidth="1"/>
    <col min="9" max="9" width="42.85546875" style="32" bestFit="1" customWidth="1"/>
    <col min="10" max="10" width="17.85546875" style="32" customWidth="1"/>
    <col min="11" max="11" width="9.140625" style="32"/>
    <col min="12" max="16384" width="9.140625" style="70"/>
  </cols>
  <sheetData>
    <row r="1" spans="1:11" ht="26.25" x14ac:dyDescent="0.65">
      <c r="B1" s="178"/>
      <c r="C1" s="178"/>
      <c r="D1" s="178"/>
      <c r="I1" s="32" t="s">
        <v>1523</v>
      </c>
    </row>
    <row r="2" spans="1:11" x14ac:dyDescent="0.65">
      <c r="A2" s="71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1:11" x14ac:dyDescent="0.65">
      <c r="A3" s="71"/>
      <c r="B3" s="170" t="s">
        <v>0</v>
      </c>
      <c r="C3" s="171" t="s">
        <v>1365</v>
      </c>
      <c r="D3" s="172" t="s">
        <v>1</v>
      </c>
      <c r="E3" s="172" t="s">
        <v>1524</v>
      </c>
    </row>
    <row r="4" spans="1:11" ht="19.5" customHeight="1" x14ac:dyDescent="0.65">
      <c r="A4" s="71"/>
      <c r="B4" s="173">
        <v>1</v>
      </c>
      <c r="C4" s="174" t="s">
        <v>1465</v>
      </c>
      <c r="D4" s="75" t="s">
        <v>1838</v>
      </c>
      <c r="E4" s="75"/>
      <c r="G4" s="32" t="str">
        <f>$F$2&amp;$G$2&amp;C4&amp;$H$2</f>
        <v>&lt;tr&gt;&lt;td&gt;Kantor&lt;/td&gt;</v>
      </c>
      <c r="H4" s="32" t="str">
        <f>$G$2&amp;D4&amp;$H$2</f>
        <v>&lt;td&gt;0858-91644449&lt;br&gt;085715333375&lt;/td&gt;</v>
      </c>
      <c r="I4" s="32" t="str">
        <f>$I$1&amp;E4&amp;$H$2&amp;$I$2</f>
        <v>&lt;td align="center"&gt;&lt;/td&gt;&lt;/tr&gt;</v>
      </c>
      <c r="K4" s="32" t="str">
        <f>G4&amp;H4&amp;I4</f>
        <v>&lt;tr&gt;&lt;td&gt;Kantor&lt;/td&gt;&lt;td&gt;0858-91644449&lt;br&gt;085715333375&lt;/td&gt;&lt;td align="center"&gt;&lt;/td&gt;&lt;/tr&gt;</v>
      </c>
    </row>
    <row r="5" spans="1:11" ht="19.5" customHeight="1" x14ac:dyDescent="0.65">
      <c r="A5" s="71"/>
      <c r="B5" s="175">
        <v>2</v>
      </c>
      <c r="C5" s="176" t="s">
        <v>1836</v>
      </c>
      <c r="D5" s="177" t="s">
        <v>1820</v>
      </c>
      <c r="E5" s="177" t="s">
        <v>1611</v>
      </c>
      <c r="G5" s="32" t="str">
        <f>$F$2&amp;$G$2&amp;C5&amp;$H$2</f>
        <v>&lt;tr&gt;&lt;td&gt;Hafiz&lt;/td&gt;</v>
      </c>
      <c r="H5" s="32" t="str">
        <f t="shared" ref="H5:H18" si="0">$G$2&amp;D5&amp;$H$2</f>
        <v>&lt;td&gt;0858-91644449&lt;/td&gt;</v>
      </c>
      <c r="I5" s="32" t="str">
        <f t="shared" ref="I5:I18" si="1">$I$1&amp;E5&amp;$H$2&amp;$I$2</f>
        <v>&lt;td align="center"&gt;Owner&lt;/td&gt;&lt;/tr&gt;</v>
      </c>
      <c r="K5" s="32" t="str">
        <f>G5&amp;H5&amp;I5</f>
        <v>&lt;tr&gt;&lt;td&gt;Hafiz&lt;/td&gt;&lt;td&gt;0858-91644449&lt;/td&gt;&lt;td align="center"&gt;Owner&lt;/td&gt;&lt;/tr&gt;</v>
      </c>
    </row>
    <row r="6" spans="1:11" ht="19.5" customHeight="1" x14ac:dyDescent="0.65">
      <c r="A6" s="71"/>
      <c r="B6" s="139">
        <v>3</v>
      </c>
      <c r="C6" s="174" t="s">
        <v>1366</v>
      </c>
      <c r="D6" s="75" t="s">
        <v>1829</v>
      </c>
      <c r="E6" s="75"/>
      <c r="G6" s="32" t="str">
        <f t="shared" ref="G6:G18" si="2">$F$2&amp;$G$2&amp;C6&amp;$H$2</f>
        <v>&lt;tr&gt;&lt;td&gt;Ade&lt;/td&gt;</v>
      </c>
      <c r="H6" s="32" t="str">
        <f t="shared" si="0"/>
        <v>&lt;td&gt;0852-95401698&lt;/td&gt;</v>
      </c>
      <c r="I6" s="32" t="str">
        <f t="shared" si="1"/>
        <v>&lt;td align="center"&gt;&lt;/td&gt;&lt;/tr&gt;</v>
      </c>
      <c r="J6" s="37"/>
      <c r="K6" s="32" t="str">
        <f t="shared" ref="K6:K18" si="3">G6&amp;H6&amp;I6</f>
        <v>&lt;tr&gt;&lt;td&gt;Ade&lt;/td&gt;&lt;td&gt;0852-95401698&lt;/td&gt;&lt;td align="center"&gt;&lt;/td&gt;&lt;/tr&gt;</v>
      </c>
    </row>
    <row r="7" spans="1:11" ht="19.5" customHeight="1" x14ac:dyDescent="0.65">
      <c r="A7" s="71"/>
      <c r="B7" s="139">
        <v>5</v>
      </c>
      <c r="C7" s="174" t="s">
        <v>1370</v>
      </c>
      <c r="D7" s="75" t="s">
        <v>1839</v>
      </c>
      <c r="E7" s="75"/>
      <c r="G7" s="32" t="str">
        <f t="shared" si="2"/>
        <v>&lt;tr&gt;&lt;td&gt;Ali&lt;/td&gt;</v>
      </c>
      <c r="H7" s="32" t="str">
        <f t="shared" si="0"/>
        <v>&lt;td&gt;0877-86866087&lt;br&gt;0878-82927398&lt;/td&gt;</v>
      </c>
      <c r="I7" s="32" t="str">
        <f t="shared" si="1"/>
        <v>&lt;td align="center"&gt;&lt;/td&gt;&lt;/tr&gt;</v>
      </c>
      <c r="K7" s="32" t="str">
        <f t="shared" si="3"/>
        <v>&lt;tr&gt;&lt;td&gt;Ali&lt;/td&gt;&lt;td&gt;0877-86866087&lt;br&gt;0878-82927398&lt;/td&gt;&lt;td align="center"&gt;&lt;/td&gt;&lt;/tr&gt;</v>
      </c>
    </row>
    <row r="8" spans="1:11" ht="19.5" customHeight="1" x14ac:dyDescent="0.65">
      <c r="A8" s="71"/>
      <c r="B8" s="175">
        <v>8</v>
      </c>
      <c r="C8" s="176" t="s">
        <v>1436</v>
      </c>
      <c r="D8" s="177" t="s">
        <v>1826</v>
      </c>
      <c r="E8" s="177"/>
      <c r="G8" s="32" t="str">
        <f t="shared" si="2"/>
        <v>&lt;tr&gt;&lt;td&gt;Anto&lt;/td&gt;</v>
      </c>
      <c r="H8" s="32" t="str">
        <f t="shared" si="0"/>
        <v>&lt;td&gt;0819-08795915&lt;/td&gt;</v>
      </c>
      <c r="I8" s="32" t="str">
        <f t="shared" si="1"/>
        <v>&lt;td align="center"&gt;&lt;/td&gt;&lt;/tr&gt;</v>
      </c>
      <c r="K8" s="32" t="str">
        <f t="shared" si="3"/>
        <v>&lt;tr&gt;&lt;td&gt;Anto&lt;/td&gt;&lt;td&gt;0819-08795915&lt;/td&gt;&lt;td align="center"&gt;&lt;/td&gt;&lt;/tr&gt;</v>
      </c>
    </row>
    <row r="9" spans="1:11" ht="19.5" customHeight="1" x14ac:dyDescent="0.65">
      <c r="A9" s="71"/>
      <c r="B9" s="139">
        <v>9</v>
      </c>
      <c r="C9" s="176" t="s">
        <v>1813</v>
      </c>
      <c r="D9" s="177" t="s">
        <v>1830</v>
      </c>
      <c r="E9" s="75" t="s">
        <v>1835</v>
      </c>
      <c r="G9" s="32" t="str">
        <f t="shared" si="2"/>
        <v>&lt;tr&gt;&lt;td&gt;Asep&lt;/td&gt;</v>
      </c>
      <c r="H9" s="32" t="str">
        <f t="shared" si="0"/>
        <v>&lt;td&gt;0819-32004117&lt;/td&gt;</v>
      </c>
      <c r="I9" s="32" t="str">
        <f t="shared" si="1"/>
        <v>&lt;td align="center"&gt;Internal Pulogadung&lt;/td&gt;&lt;/tr&gt;</v>
      </c>
      <c r="K9" s="32" t="str">
        <f t="shared" si="3"/>
        <v>&lt;tr&gt;&lt;td&gt;Asep&lt;/td&gt;&lt;td&gt;0819-32004117&lt;/td&gt;&lt;td align="center"&gt;Internal Pulogadung&lt;/td&gt;&lt;/tr&gt;</v>
      </c>
    </row>
    <row r="10" spans="1:11" ht="19.5" customHeight="1" x14ac:dyDescent="0.65">
      <c r="A10" s="71"/>
      <c r="B10" s="175">
        <v>10</v>
      </c>
      <c r="C10" s="174" t="s">
        <v>1831</v>
      </c>
      <c r="D10" s="75" t="s">
        <v>1840</v>
      </c>
      <c r="E10" s="75"/>
      <c r="G10" s="32" t="str">
        <f t="shared" si="2"/>
        <v>&lt;tr&gt;&lt;td&gt;Beni&lt;/td&gt;</v>
      </c>
      <c r="H10" s="32" t="str">
        <f t="shared" si="0"/>
        <v>&lt;td&gt;08211-1372147&lt;br&gt;0821-25665613&lt;/td&gt;</v>
      </c>
      <c r="I10" s="32" t="str">
        <f t="shared" si="1"/>
        <v>&lt;td align="center"&gt;&lt;/td&gt;&lt;/tr&gt;</v>
      </c>
      <c r="K10" s="32" t="str">
        <f t="shared" si="3"/>
        <v>&lt;tr&gt;&lt;td&gt;Beni&lt;/td&gt;&lt;td&gt;08211-1372147&lt;br&gt;0821-25665613&lt;/td&gt;&lt;td align="center"&gt;&lt;/td&gt;&lt;/tr&gt;</v>
      </c>
    </row>
    <row r="11" spans="1:11" ht="19.5" customHeight="1" x14ac:dyDescent="0.65">
      <c r="A11" s="71"/>
      <c r="B11" s="139">
        <v>11</v>
      </c>
      <c r="C11" s="176" t="s">
        <v>1837</v>
      </c>
      <c r="D11" s="177" t="s">
        <v>1832</v>
      </c>
      <c r="E11" s="75" t="s">
        <v>1835</v>
      </c>
      <c r="G11" s="32" t="str">
        <f t="shared" si="2"/>
        <v>&lt;tr&gt;&lt;td&gt;Doni&lt;/td&gt;</v>
      </c>
      <c r="H11" s="32" t="str">
        <f t="shared" si="0"/>
        <v>&lt;td&gt;0859-59542393&lt;/td&gt;</v>
      </c>
      <c r="I11" s="32" t="str">
        <f t="shared" si="1"/>
        <v>&lt;td align="center"&gt;Internal Pulogadung&lt;/td&gt;&lt;/tr&gt;</v>
      </c>
      <c r="K11" s="32" t="str">
        <f t="shared" si="3"/>
        <v>&lt;tr&gt;&lt;td&gt;Doni&lt;/td&gt;&lt;td&gt;0859-59542393&lt;/td&gt;&lt;td align="center"&gt;Internal Pulogadung&lt;/td&gt;&lt;/tr&gt;</v>
      </c>
    </row>
    <row r="12" spans="1:11" ht="19.5" customHeight="1" x14ac:dyDescent="0.65">
      <c r="A12" s="71"/>
      <c r="B12" s="175">
        <v>12</v>
      </c>
      <c r="C12" s="176" t="s">
        <v>1823</v>
      </c>
      <c r="D12" s="177" t="s">
        <v>1824</v>
      </c>
      <c r="E12" s="177"/>
      <c r="G12" s="32" t="str">
        <f t="shared" si="2"/>
        <v>&lt;tr&gt;&lt;td&gt;hotbin&lt;/td&gt;</v>
      </c>
      <c r="H12" s="32" t="str">
        <f t="shared" si="0"/>
        <v>&lt;td&gt;0813-15893366&lt;/td&gt;</v>
      </c>
      <c r="I12" s="32" t="str">
        <f t="shared" si="1"/>
        <v>&lt;td align="center"&gt;&lt;/td&gt;&lt;/tr&gt;</v>
      </c>
      <c r="K12" s="32" t="str">
        <f t="shared" si="3"/>
        <v>&lt;tr&gt;&lt;td&gt;hotbin&lt;/td&gt;&lt;td&gt;0813-15893366&lt;/td&gt;&lt;td align="center"&gt;&lt;/td&gt;&lt;/tr&gt;</v>
      </c>
    </row>
    <row r="13" spans="1:11" ht="19.5" customHeight="1" x14ac:dyDescent="0.65">
      <c r="A13" s="71"/>
      <c r="B13" s="139">
        <v>13</v>
      </c>
      <c r="C13" s="174" t="s">
        <v>1763</v>
      </c>
      <c r="D13" s="75" t="s">
        <v>1825</v>
      </c>
      <c r="E13" s="75" t="s">
        <v>1525</v>
      </c>
      <c r="G13" s="32" t="str">
        <f t="shared" si="2"/>
        <v>&lt;tr&gt;&lt;td&gt;Ika&lt;/td&gt;</v>
      </c>
      <c r="H13" s="32" t="str">
        <f t="shared" si="0"/>
        <v>&lt;td&gt;0897-4959027&lt;/td&gt;</v>
      </c>
      <c r="I13" s="32" t="str">
        <f t="shared" si="1"/>
        <v>&lt;td align="center"&gt;Admin&lt;/td&gt;&lt;/tr&gt;</v>
      </c>
      <c r="K13" s="32" t="str">
        <f t="shared" si="3"/>
        <v>&lt;tr&gt;&lt;td&gt;Ika&lt;/td&gt;&lt;td&gt;0897-4959027&lt;/td&gt;&lt;td align="center"&gt;Admin&lt;/td&gt;&lt;/tr&gt;</v>
      </c>
    </row>
    <row r="14" spans="1:11" ht="19.5" customHeight="1" x14ac:dyDescent="0.65">
      <c r="A14" s="71"/>
      <c r="B14" s="175">
        <v>14</v>
      </c>
      <c r="C14" s="174" t="s">
        <v>1811</v>
      </c>
      <c r="D14" s="75" t="s">
        <v>1827</v>
      </c>
      <c r="E14" s="75" t="s">
        <v>1835</v>
      </c>
      <c r="G14" s="32" t="str">
        <f t="shared" si="2"/>
        <v>&lt;tr&gt;&lt;td&gt;Iman&lt;/td&gt;</v>
      </c>
      <c r="H14" s="32" t="str">
        <f t="shared" si="0"/>
        <v>&lt;td&gt;0813-98222553&lt;/td&gt;</v>
      </c>
      <c r="I14" s="32" t="str">
        <f t="shared" si="1"/>
        <v>&lt;td align="center"&gt;Internal Pulogadung&lt;/td&gt;&lt;/tr&gt;</v>
      </c>
      <c r="K14" s="32" t="str">
        <f t="shared" si="3"/>
        <v>&lt;tr&gt;&lt;td&gt;Iman&lt;/td&gt;&lt;td&gt;0813-98222553&lt;/td&gt;&lt;td align="center"&gt;Internal Pulogadung&lt;/td&gt;&lt;/tr&gt;</v>
      </c>
    </row>
    <row r="15" spans="1:11" ht="19.5" customHeight="1" x14ac:dyDescent="0.65">
      <c r="A15" s="71"/>
      <c r="B15" s="139">
        <v>15</v>
      </c>
      <c r="C15" s="174" t="s">
        <v>1833</v>
      </c>
      <c r="D15" s="75" t="s">
        <v>1834</v>
      </c>
      <c r="E15" s="75"/>
      <c r="G15" s="32" t="str">
        <f t="shared" si="2"/>
        <v>&lt;tr&gt;&lt;td&gt;Jainudin&lt;/td&gt;</v>
      </c>
      <c r="H15" s="32" t="str">
        <f t="shared" si="0"/>
        <v>&lt;td&gt;0878-85162625&lt;/td&gt;</v>
      </c>
      <c r="I15" s="32" t="str">
        <f t="shared" si="1"/>
        <v>&lt;td align="center"&gt;&lt;/td&gt;&lt;/tr&gt;</v>
      </c>
      <c r="K15" s="32" t="str">
        <f t="shared" si="3"/>
        <v>&lt;tr&gt;&lt;td&gt;Jainudin&lt;/td&gt;&lt;td&gt;0878-85162625&lt;/td&gt;&lt;td align="center"&gt;&lt;/td&gt;&lt;/tr&gt;</v>
      </c>
    </row>
    <row r="16" spans="1:11" ht="19.5" customHeight="1" x14ac:dyDescent="0.65">
      <c r="A16" s="71"/>
      <c r="B16" s="175">
        <v>16</v>
      </c>
      <c r="C16" s="174" t="s">
        <v>1821</v>
      </c>
      <c r="D16" s="75" t="s">
        <v>1822</v>
      </c>
      <c r="E16" s="75"/>
      <c r="F16" s="38"/>
      <c r="G16" s="32" t="str">
        <f t="shared" si="2"/>
        <v>&lt;tr&gt;&lt;td&gt;Sukardiman&lt;/td&gt;</v>
      </c>
      <c r="H16" s="32" t="str">
        <f t="shared" si="0"/>
        <v>&lt;td&gt;0895-24248948&lt;/td&gt;</v>
      </c>
      <c r="I16" s="32" t="str">
        <f t="shared" si="1"/>
        <v>&lt;td align="center"&gt;&lt;/td&gt;&lt;/tr&gt;</v>
      </c>
      <c r="K16" s="32" t="str">
        <f t="shared" si="3"/>
        <v>&lt;tr&gt;&lt;td&gt;Sukardiman&lt;/td&gt;&lt;td&gt;0895-24248948&lt;/td&gt;&lt;td align="center"&gt;&lt;/td&gt;&lt;/tr&gt;</v>
      </c>
    </row>
    <row r="17" spans="1:11" ht="19.5" customHeight="1" x14ac:dyDescent="0.65">
      <c r="A17" s="71"/>
      <c r="B17" s="139">
        <v>17</v>
      </c>
      <c r="C17" s="176" t="s">
        <v>1425</v>
      </c>
      <c r="D17" s="177" t="s">
        <v>1828</v>
      </c>
      <c r="E17" s="177"/>
      <c r="G17" s="32" t="str">
        <f t="shared" si="2"/>
        <v>&lt;tr&gt;&lt;td&gt;Udin&lt;/td&gt;</v>
      </c>
      <c r="H17" s="32" t="str">
        <f t="shared" si="0"/>
        <v>&lt;td&gt;0813-82068009&lt;/td&gt;</v>
      </c>
      <c r="I17" s="32" t="str">
        <f t="shared" si="1"/>
        <v>&lt;td align="center"&gt;&lt;/td&gt;&lt;/tr&gt;</v>
      </c>
      <c r="K17" s="32" t="str">
        <f t="shared" si="3"/>
        <v>&lt;tr&gt;&lt;td&gt;Udin&lt;/td&gt;&lt;td&gt;0813-82068009&lt;/td&gt;&lt;td align="center"&gt;&lt;/td&gt;&lt;/tr&gt;</v>
      </c>
    </row>
    <row r="18" spans="1:11" ht="19.5" customHeight="1" x14ac:dyDescent="0.65">
      <c r="A18" s="71"/>
      <c r="B18" s="175"/>
      <c r="C18" s="176"/>
      <c r="D18" s="177"/>
      <c r="E18" s="177"/>
      <c r="G18" s="32" t="str">
        <f t="shared" si="2"/>
        <v>&lt;tr&gt;&lt;td&gt;&lt;/td&gt;</v>
      </c>
      <c r="H18" s="32" t="str">
        <f t="shared" si="0"/>
        <v>&lt;td&gt;&lt;/td&gt;</v>
      </c>
      <c r="I18" s="32" t="str">
        <f t="shared" si="1"/>
        <v>&lt;td align="center"&gt;&lt;/td&gt;&lt;/tr&gt;</v>
      </c>
      <c r="K18" s="32" t="str">
        <f t="shared" si="3"/>
        <v>&lt;tr&gt;&lt;td&gt;&lt;/td&gt;&lt;td&gt;&lt;/td&gt;&lt;td align="center"&gt;&lt;/td&gt;&lt;/tr&gt;</v>
      </c>
    </row>
    <row r="19" spans="1:11" x14ac:dyDescent="0.65">
      <c r="G19" s="32" t="str">
        <f t="shared" ref="G19" si="4">$F$2&amp;$G$2&amp;C19&amp;$H$2</f>
        <v>&lt;tr&gt;&lt;td&gt;&lt;/td&gt;</v>
      </c>
      <c r="H19" s="32" t="str">
        <f t="shared" ref="H19" si="5">$G$2&amp;D19&amp;$H$2</f>
        <v>&lt;td&gt;&lt;/td&gt;</v>
      </c>
      <c r="I19" s="32" t="str">
        <f t="shared" ref="I19" si="6">$I$1&amp;E19&amp;$H$2&amp;$I$2</f>
        <v>&lt;td align="center"&gt;&lt;/td&gt;&lt;/tr&gt;</v>
      </c>
      <c r="K19" s="32" t="str">
        <f t="shared" ref="K19" si="7">G19&amp;H19&amp;I19</f>
        <v>&lt;tr&gt;&lt;td&gt;&lt;/td&gt;&lt;td&gt;&lt;/td&gt;&lt;td align="center"&gt;&lt;/td&gt;&lt;/tr&gt;</v>
      </c>
    </row>
  </sheetData>
  <sortState ref="C6:E17">
    <sortCondition ref="C6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workbookViewId="0">
      <selection activeCell="G21" sqref="G21"/>
    </sheetView>
  </sheetViews>
  <sheetFormatPr defaultRowHeight="23.25" x14ac:dyDescent="0.65"/>
  <cols>
    <col min="1" max="1" width="5.7109375" style="180" customWidth="1"/>
    <col min="2" max="2" width="4.42578125" style="180" customWidth="1"/>
    <col min="3" max="3" width="19.85546875" style="180" customWidth="1"/>
    <col min="4" max="4" width="37" style="180" customWidth="1"/>
    <col min="5" max="5" width="9.140625" style="180"/>
    <col min="6" max="6" width="9.140625" style="32"/>
    <col min="7" max="7" width="23" style="32" bestFit="1" customWidth="1"/>
    <col min="8" max="8" width="39.28515625" style="32" bestFit="1" customWidth="1"/>
    <col min="9" max="9" width="42.85546875" style="32" bestFit="1" customWidth="1"/>
    <col min="10" max="10" width="17.85546875" style="32" customWidth="1"/>
    <col min="11" max="11" width="9.140625" style="32"/>
    <col min="12" max="16384" width="9.140625" style="180"/>
  </cols>
  <sheetData>
    <row r="1" spans="1:11" ht="24.75" customHeight="1" x14ac:dyDescent="0.65">
      <c r="A1" s="179"/>
      <c r="B1" s="260" t="s">
        <v>1902</v>
      </c>
      <c r="C1" s="260"/>
      <c r="D1" s="260"/>
      <c r="E1" s="179"/>
      <c r="I1" s="32" t="s">
        <v>1523</v>
      </c>
    </row>
    <row r="2" spans="1:11" x14ac:dyDescent="0.65">
      <c r="A2" s="179"/>
      <c r="B2" s="148"/>
      <c r="C2" s="148"/>
      <c r="D2" s="148"/>
      <c r="E2" s="179"/>
      <c r="F2" s="32" t="s">
        <v>1519</v>
      </c>
      <c r="G2" s="32" t="s">
        <v>1511</v>
      </c>
      <c r="H2" s="32" t="s">
        <v>1512</v>
      </c>
      <c r="I2" s="32" t="s">
        <v>1520</v>
      </c>
      <c r="J2" s="32" t="s">
        <v>1516</v>
      </c>
      <c r="K2" s="32" t="s">
        <v>1517</v>
      </c>
    </row>
    <row r="3" spans="1:11" ht="19.5" customHeight="1" x14ac:dyDescent="0.65">
      <c r="A3" s="179"/>
      <c r="B3" s="223" t="s">
        <v>0</v>
      </c>
      <c r="C3" s="222" t="s">
        <v>1365</v>
      </c>
      <c r="D3" s="221" t="s">
        <v>1</v>
      </c>
      <c r="E3" s="179"/>
    </row>
    <row r="4" spans="1:11" ht="19.5" customHeight="1" x14ac:dyDescent="0.65">
      <c r="A4" s="179"/>
      <c r="B4" s="220">
        <v>1</v>
      </c>
      <c r="C4" s="219" t="s">
        <v>1465</v>
      </c>
      <c r="D4" s="218" t="s">
        <v>111</v>
      </c>
      <c r="E4" s="179"/>
      <c r="G4" s="32" t="str">
        <f>$F$2&amp;$G$2&amp;C4&amp;$H$2</f>
        <v>&lt;tr&gt;&lt;td&gt;Kantor&lt;/td&gt;</v>
      </c>
      <c r="H4" s="32" t="str">
        <f>$G$2&amp;D4&amp;$H$2</f>
        <v>&lt;td&gt;021-82435876&lt;/td&gt;</v>
      </c>
      <c r="I4" s="32" t="str">
        <f>$I$1&amp;E4&amp;$H$2&amp;$I$2</f>
        <v>&lt;td align="center"&gt;&lt;/td&gt;&lt;/tr&gt;</v>
      </c>
      <c r="K4" s="32" t="str">
        <f>G4&amp;H4&amp;I4</f>
        <v>&lt;tr&gt;&lt;td&gt;Kantor&lt;/td&gt;&lt;td&gt;021-82435876&lt;/td&gt;&lt;td align="center"&gt;&lt;/td&gt;&lt;/tr&gt;</v>
      </c>
    </row>
    <row r="5" spans="1:11" ht="19.5" customHeight="1" x14ac:dyDescent="0.65">
      <c r="A5" s="179"/>
      <c r="B5" s="139">
        <v>2</v>
      </c>
      <c r="C5" s="174" t="s">
        <v>1900</v>
      </c>
      <c r="D5" s="75" t="s">
        <v>112</v>
      </c>
      <c r="E5" s="179" t="s">
        <v>1611</v>
      </c>
      <c r="G5" s="32" t="str">
        <f>$F$2&amp;$G$2&amp;C5&amp;$H$2</f>
        <v>&lt;tr&gt;&lt;td&gt;Amsar (owner)&lt;/td&gt;</v>
      </c>
      <c r="H5" s="32" t="str">
        <f t="shared" ref="H5:H14" si="0">$G$2&amp;D5&amp;$H$2</f>
        <v>&lt;td&gt;0821-11666699&lt;/td&gt;</v>
      </c>
      <c r="I5" s="32" t="str">
        <f t="shared" ref="I5:I14" si="1">$I$1&amp;E5&amp;$H$2&amp;$I$2</f>
        <v>&lt;td align="center"&gt;Owner&lt;/td&gt;&lt;/tr&gt;</v>
      </c>
      <c r="K5" s="32" t="str">
        <f>G5&amp;H5&amp;I5</f>
        <v>&lt;tr&gt;&lt;td&gt;Amsar (owner)&lt;/td&gt;&lt;td&gt;0821-11666699&lt;/td&gt;&lt;td align="center"&gt;Owner&lt;/td&gt;&lt;/tr&gt;</v>
      </c>
    </row>
    <row r="6" spans="1:11" ht="19.5" customHeight="1" x14ac:dyDescent="0.65">
      <c r="A6" s="179"/>
      <c r="B6" s="139">
        <v>3</v>
      </c>
      <c r="C6" s="174" t="s">
        <v>1904</v>
      </c>
      <c r="D6" s="75" t="s">
        <v>1901</v>
      </c>
      <c r="E6" s="179" t="s">
        <v>1525</v>
      </c>
      <c r="G6" s="32" t="str">
        <f t="shared" ref="G6:G14" si="2">$F$2&amp;$G$2&amp;C6&amp;$H$2</f>
        <v>&lt;tr&gt;&lt;td&gt;Fitri&lt;/td&gt;</v>
      </c>
      <c r="H6" s="32" t="str">
        <f t="shared" si="0"/>
        <v>&lt;td&gt;0822-98056789&lt;/td&gt;</v>
      </c>
      <c r="I6" s="32" t="str">
        <f t="shared" si="1"/>
        <v>&lt;td align="center"&gt;Admin&lt;/td&gt;&lt;/tr&gt;</v>
      </c>
      <c r="J6" s="37"/>
      <c r="K6" s="32" t="str">
        <f t="shared" ref="K6:K14" si="3">G6&amp;H6&amp;I6</f>
        <v>&lt;tr&gt;&lt;td&gt;Fitri&lt;/td&gt;&lt;td&gt;0822-98056789&lt;/td&gt;&lt;td align="center"&gt;Admin&lt;/td&gt;&lt;/tr&gt;</v>
      </c>
    </row>
    <row r="7" spans="1:11" ht="19.5" customHeight="1" x14ac:dyDescent="0.65">
      <c r="A7" s="179"/>
      <c r="B7" s="214">
        <v>4</v>
      </c>
      <c r="C7" s="213" t="s">
        <v>1899</v>
      </c>
      <c r="D7" s="212" t="s">
        <v>1898</v>
      </c>
      <c r="E7" s="179" t="s">
        <v>1903</v>
      </c>
      <c r="G7" s="32" t="str">
        <f t="shared" si="2"/>
        <v>&lt;tr&gt;&lt;td&gt;Boby&lt;/td&gt;</v>
      </c>
      <c r="H7" s="32" t="str">
        <f t="shared" si="0"/>
        <v>&lt;td&gt;0813-19222227&lt;/td&gt;</v>
      </c>
      <c r="I7" s="32" t="str">
        <f t="shared" si="1"/>
        <v>&lt;td align="center"&gt;WM, Reff&lt;/td&gt;&lt;/tr&gt;</v>
      </c>
      <c r="K7" s="32" t="str">
        <f t="shared" si="3"/>
        <v>&lt;tr&gt;&lt;td&gt;Boby&lt;/td&gt;&lt;td&gt;0813-19222227&lt;/td&gt;&lt;td align="center"&gt;WM, Reff&lt;/td&gt;&lt;/tr&gt;</v>
      </c>
    </row>
    <row r="8" spans="1:11" ht="19.5" customHeight="1" x14ac:dyDescent="0.65">
      <c r="A8" s="179"/>
      <c r="B8" s="153">
        <v>4</v>
      </c>
      <c r="C8" s="19" t="s">
        <v>1897</v>
      </c>
      <c r="D8" s="210" t="s">
        <v>1896</v>
      </c>
      <c r="E8" s="179" t="s">
        <v>1661</v>
      </c>
      <c r="G8" s="32" t="str">
        <f t="shared" si="2"/>
        <v>&lt;tr&gt;&lt;td&gt;Diyan&lt;/td&gt;</v>
      </c>
      <c r="H8" s="32" t="str">
        <f t="shared" si="0"/>
        <v>&lt;td&gt;0812-91653616&lt;/td&gt;</v>
      </c>
      <c r="I8" s="32" t="str">
        <f t="shared" si="1"/>
        <v>&lt;td align="center"&gt;AC&lt;/td&gt;&lt;/tr&gt;</v>
      </c>
      <c r="K8" s="32" t="str">
        <f t="shared" si="3"/>
        <v>&lt;tr&gt;&lt;td&gt;Diyan&lt;/td&gt;&lt;td&gt;0812-91653616&lt;/td&gt;&lt;td align="center"&gt;AC&lt;/td&gt;&lt;/tr&gt;</v>
      </c>
    </row>
    <row r="9" spans="1:11" ht="19.5" customHeight="1" x14ac:dyDescent="0.65">
      <c r="A9" s="179"/>
      <c r="B9" s="153">
        <v>5</v>
      </c>
      <c r="C9" s="19" t="s">
        <v>684</v>
      </c>
      <c r="D9" s="210" t="s">
        <v>1895</v>
      </c>
      <c r="E9" s="179" t="s">
        <v>1905</v>
      </c>
      <c r="G9" s="32" t="str">
        <f t="shared" si="2"/>
        <v>&lt;tr&gt;&lt;td&gt;Johan&lt;/td&gt;</v>
      </c>
      <c r="H9" s="32" t="str">
        <f t="shared" si="0"/>
        <v>&lt;td&gt;0812-88511741&lt;/td&gt;</v>
      </c>
      <c r="I9" s="32" t="str">
        <f t="shared" si="1"/>
        <v>&lt;td align="center"&gt;partner Diyan&lt;/td&gt;&lt;/tr&gt;</v>
      </c>
      <c r="K9" s="32" t="str">
        <f t="shared" si="3"/>
        <v>&lt;tr&gt;&lt;td&gt;Johan&lt;/td&gt;&lt;td&gt;0812-88511741&lt;/td&gt;&lt;td align="center"&gt;partner Diyan&lt;/td&gt;&lt;/tr&gt;</v>
      </c>
    </row>
    <row r="10" spans="1:11" ht="19.5" customHeight="1" x14ac:dyDescent="0.65">
      <c r="A10" s="179"/>
      <c r="B10" s="209">
        <v>6</v>
      </c>
      <c r="C10" s="208" t="s">
        <v>206</v>
      </c>
      <c r="D10" s="211" t="s">
        <v>1894</v>
      </c>
      <c r="E10" s="179" t="s">
        <v>1661</v>
      </c>
      <c r="G10" s="32" t="str">
        <f t="shared" si="2"/>
        <v>&lt;tr&gt;&lt;td&gt;Slamet&lt;/td&gt;</v>
      </c>
      <c r="H10" s="32" t="str">
        <f t="shared" si="0"/>
        <v>&lt;td&gt;0812-90901387&lt;/td&gt;</v>
      </c>
      <c r="I10" s="32" t="str">
        <f t="shared" si="1"/>
        <v>&lt;td align="center"&gt;AC&lt;/td&gt;&lt;/tr&gt;</v>
      </c>
      <c r="K10" s="32" t="str">
        <f t="shared" si="3"/>
        <v>&lt;tr&gt;&lt;td&gt;Slamet&lt;/td&gt;&lt;td&gt;0812-90901387&lt;/td&gt;&lt;td align="center"&gt;AC&lt;/td&gt;&lt;/tr&gt;</v>
      </c>
    </row>
    <row r="11" spans="1:11" ht="19.5" customHeight="1" x14ac:dyDescent="0.65">
      <c r="A11" s="179"/>
      <c r="B11" s="79">
        <v>7</v>
      </c>
      <c r="C11" s="80" t="s">
        <v>1893</v>
      </c>
      <c r="D11" s="81" t="s">
        <v>1892</v>
      </c>
      <c r="E11" s="179" t="s">
        <v>1906</v>
      </c>
      <c r="G11" s="32" t="str">
        <f t="shared" si="2"/>
        <v>&lt;tr&gt;&lt;td&gt;Gunawan&lt;/td&gt;</v>
      </c>
      <c r="H11" s="32" t="str">
        <f t="shared" si="0"/>
        <v>&lt;td&gt;0838-29006529&lt;/td&gt;</v>
      </c>
      <c r="I11" s="32" t="str">
        <f t="shared" si="1"/>
        <v>&lt;td align="center"&gt;partner Slamet&lt;/td&gt;&lt;/tr&gt;</v>
      </c>
      <c r="K11" s="32" t="str">
        <f t="shared" si="3"/>
        <v>&lt;tr&gt;&lt;td&gt;Gunawan&lt;/td&gt;&lt;td&gt;0838-29006529&lt;/td&gt;&lt;td align="center"&gt;partner Slamet&lt;/td&gt;&lt;/tr&gt;</v>
      </c>
    </row>
    <row r="12" spans="1:11" ht="19.5" customHeight="1" x14ac:dyDescent="0.65">
      <c r="A12" s="179"/>
      <c r="B12" s="153">
        <v>8</v>
      </c>
      <c r="C12" s="19" t="s">
        <v>1891</v>
      </c>
      <c r="D12" s="210" t="s">
        <v>1907</v>
      </c>
      <c r="E12" s="179" t="s">
        <v>1661</v>
      </c>
      <c r="G12" s="32" t="str">
        <f t="shared" si="2"/>
        <v>&lt;tr&gt;&lt;td&gt;Ilham &lt;/td&gt;</v>
      </c>
      <c r="H12" s="32" t="str">
        <f t="shared" si="0"/>
        <v>&lt;td&gt;0821-14725469&lt;br&gt;0823-10118326&lt;/td&gt;</v>
      </c>
      <c r="I12" s="32" t="str">
        <f t="shared" si="1"/>
        <v>&lt;td align="center"&gt;AC&lt;/td&gt;&lt;/tr&gt;</v>
      </c>
      <c r="K12" s="32" t="str">
        <f t="shared" si="3"/>
        <v>&lt;tr&gt;&lt;td&gt;Ilham &lt;/td&gt;&lt;td&gt;0821-14725469&lt;br&gt;0823-10118326&lt;/td&gt;&lt;td align="center"&gt;AC&lt;/td&gt;&lt;/tr&gt;</v>
      </c>
    </row>
    <row r="13" spans="1:11" x14ac:dyDescent="0.65">
      <c r="A13" s="179"/>
      <c r="B13" s="209">
        <v>9</v>
      </c>
      <c r="C13" s="208" t="s">
        <v>1890</v>
      </c>
      <c r="D13" s="207" t="s">
        <v>1889</v>
      </c>
      <c r="E13" s="179" t="s">
        <v>1661</v>
      </c>
      <c r="G13" s="32" t="str">
        <f t="shared" si="2"/>
        <v>&lt;tr&gt;&lt;td&gt;Fikri&lt;/td&gt;</v>
      </c>
      <c r="H13" s="32" t="str">
        <f t="shared" si="0"/>
        <v>&lt;td&gt;0821-14725476 / 0813-80853157&lt;/td&gt;</v>
      </c>
      <c r="I13" s="32" t="str">
        <f t="shared" si="1"/>
        <v>&lt;td align="center"&gt;AC&lt;/td&gt;&lt;/tr&gt;</v>
      </c>
      <c r="K13" s="32" t="str">
        <f t="shared" si="3"/>
        <v>&lt;tr&gt;&lt;td&gt;Fikri&lt;/td&gt;&lt;td&gt;0821-14725476 / 0813-80853157&lt;/td&gt;&lt;td align="center"&gt;AC&lt;/td&gt;&lt;/tr&gt;</v>
      </c>
    </row>
    <row r="14" spans="1:11" ht="19.5" customHeight="1" x14ac:dyDescent="0.65">
      <c r="A14" s="179"/>
      <c r="B14" s="216">
        <v>10</v>
      </c>
      <c r="C14" s="215" t="s">
        <v>1641</v>
      </c>
      <c r="D14" s="217"/>
      <c r="E14" s="179"/>
      <c r="G14" s="32" t="str">
        <f t="shared" si="2"/>
        <v>&lt;tr&gt;&lt;td&gt;Wawan&lt;/td&gt;</v>
      </c>
      <c r="H14" s="32" t="str">
        <f t="shared" si="0"/>
        <v>&lt;td&gt;&lt;/td&gt;</v>
      </c>
      <c r="I14" s="32" t="str">
        <f t="shared" si="1"/>
        <v>&lt;td align="center"&gt;&lt;/td&gt;&lt;/tr&gt;</v>
      </c>
      <c r="K14" s="32" t="str">
        <f t="shared" si="3"/>
        <v>&lt;tr&gt;&lt;td&gt;Wawan&lt;/td&gt;&lt;td&gt;&lt;/td&gt;&lt;td align="center"&gt;&lt;/td&gt;&lt;/tr&gt;</v>
      </c>
    </row>
    <row r="15" spans="1:11" x14ac:dyDescent="0.65">
      <c r="A15" s="179"/>
      <c r="B15" s="148"/>
      <c r="C15" s="148"/>
      <c r="D15" s="148"/>
      <c r="E15" s="179"/>
    </row>
    <row r="16" spans="1:11" x14ac:dyDescent="0.65">
      <c r="A16" s="179"/>
      <c r="B16" s="148"/>
      <c r="C16" s="148"/>
      <c r="D16" s="148"/>
      <c r="E16" s="179"/>
      <c r="F16" s="38"/>
    </row>
    <row r="17" spans="1:5" x14ac:dyDescent="0.65">
      <c r="A17" s="179"/>
      <c r="B17" s="148"/>
      <c r="C17" s="148"/>
      <c r="D17" s="148"/>
      <c r="E17" s="179"/>
    </row>
    <row r="18" spans="1:5" x14ac:dyDescent="0.65">
      <c r="A18" s="179"/>
      <c r="B18" s="148"/>
      <c r="C18" s="148"/>
      <c r="D18" s="148"/>
      <c r="E18" s="179"/>
    </row>
    <row r="19" spans="1:5" x14ac:dyDescent="0.65">
      <c r="A19" s="179"/>
      <c r="B19" s="148"/>
      <c r="C19" s="148"/>
      <c r="D19" s="148"/>
      <c r="E19" s="179"/>
    </row>
    <row r="20" spans="1:5" x14ac:dyDescent="0.65">
      <c r="A20" s="179"/>
      <c r="B20" s="148"/>
      <c r="C20" s="148"/>
      <c r="D20" s="148"/>
      <c r="E20" s="179"/>
    </row>
    <row r="21" spans="1:5" x14ac:dyDescent="0.65">
      <c r="A21" s="179"/>
      <c r="B21" s="148"/>
      <c r="C21" s="148"/>
      <c r="D21" s="148"/>
      <c r="E21" s="179"/>
    </row>
    <row r="22" spans="1:5" x14ac:dyDescent="0.65">
      <c r="A22" s="179"/>
      <c r="B22" s="148"/>
      <c r="C22" s="148"/>
      <c r="D22" s="148"/>
      <c r="E22" s="179"/>
    </row>
    <row r="23" spans="1:5" x14ac:dyDescent="0.65">
      <c r="A23" s="179"/>
      <c r="B23" s="148"/>
      <c r="C23" s="148"/>
      <c r="D23" s="148"/>
      <c r="E23" s="179"/>
    </row>
    <row r="24" spans="1:5" x14ac:dyDescent="0.65">
      <c r="A24" s="179"/>
      <c r="B24" s="179"/>
      <c r="C24" s="179"/>
      <c r="D24" s="179"/>
      <c r="E24" s="179"/>
    </row>
    <row r="25" spans="1:5" x14ac:dyDescent="0.65">
      <c r="A25" s="179"/>
      <c r="B25" s="179"/>
      <c r="C25" s="179"/>
      <c r="D25" s="179"/>
      <c r="E25" s="179"/>
    </row>
    <row r="26" spans="1:5" x14ac:dyDescent="0.65">
      <c r="A26" s="179"/>
      <c r="B26" s="179"/>
      <c r="C26" s="179"/>
      <c r="D26" s="179"/>
      <c r="E26" s="179"/>
    </row>
  </sheetData>
  <sortState ref="B4:E13">
    <sortCondition ref="B4"/>
  </sortState>
  <mergeCells count="1">
    <mergeCell ref="B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</vt:lpstr>
      <vt:lpstr>MA Bekasi</vt:lpstr>
      <vt:lpstr>MA Kalibata</vt:lpstr>
      <vt:lpstr>Sutrindo Jonggol</vt:lpstr>
      <vt:lpstr>MJ &amp; MME</vt:lpstr>
      <vt:lpstr>Surya Permata</vt:lpstr>
      <vt:lpstr>BMT</vt:lpstr>
      <vt:lpstr>Avies</vt:lpstr>
      <vt:lpstr>Sagita</vt:lpstr>
      <vt:lpstr>Ananda</vt:lpstr>
      <vt:lpstr>Berkat</vt:lpstr>
      <vt:lpstr>Abadi </vt:lpstr>
      <vt:lpstr>Lira</vt:lpstr>
      <vt:lpstr>Global</vt:lpstr>
      <vt:lpstr>Ridho Teknik Bogor</vt:lpstr>
      <vt:lpstr>Anugrah Bogor</vt:lpstr>
      <vt:lpstr>Mandiri Mojokerto</vt:lpstr>
      <vt:lpstr>Arjuno Gresik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Cuparsa Sastrawiguna</dc:creator>
  <cp:lastModifiedBy>Cuparsa Sastrawiguna</cp:lastModifiedBy>
  <dcterms:created xsi:type="dcterms:W3CDTF">2018-04-09T08:33:38Z</dcterms:created>
  <dcterms:modified xsi:type="dcterms:W3CDTF">2018-04-17T01:56:28Z</dcterms:modified>
</cp:coreProperties>
</file>