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SKAPE - OASIS\MHT File (New Format)\SASS\"/>
    </mc:Choice>
  </mc:AlternateContent>
  <bookViews>
    <workbookView xWindow="0" yWindow="0" windowWidth="20490" windowHeight="7755" firstSheet="2" activeTab="3"/>
  </bookViews>
  <sheets>
    <sheet name="SASS NETWORK 2017F" sheetId="1" state="hidden" r:id="rId1"/>
    <sheet name="Summary 2016F" sheetId="2" state="hidden" r:id="rId2"/>
    <sheet name="Summary 2017L" sheetId="5" r:id="rId3"/>
    <sheet name="SASS NETWORK 2017L" sheetId="8" r:id="rId4"/>
  </sheets>
  <externalReferences>
    <externalReference r:id="rId5"/>
    <externalReference r:id="rId6"/>
  </externalReferences>
  <definedNames>
    <definedName name="_xlnm._FilterDatabase" localSheetId="0" hidden="1">'SASS NETWORK 2017F'!$A$6:$Z$283</definedName>
    <definedName name="_xlnm._FilterDatabase" localSheetId="3" hidden="1">'SASS NETWORK 2017L'!$A$6:$N$283</definedName>
    <definedName name="_xlnm._FilterDatabase" localSheetId="2" hidden="1">'Summary 2017L'!$A$3:$N$7</definedName>
    <definedName name="_xlnm.Print_Area" localSheetId="0">'SASS NETWORK 2017F'!$A$1:$AA$283</definedName>
    <definedName name="_xlnm.Print_Area" localSheetId="3">'SASS NETWORK 2017L'!$A$1:$N$283</definedName>
    <definedName name="wrn.Sales._.per._.Store." hidden="1">{#N/A,#N/A,FALSE,"4 SPG";#N/A,#N/A,FALSE,"4 SPG"}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3" i="8" l="1"/>
  <c r="D238" i="8"/>
  <c r="D7" i="8" l="1"/>
  <c r="D31" i="8"/>
  <c r="D40" i="8"/>
  <c r="D55" i="8"/>
  <c r="D64" i="8"/>
  <c r="D73" i="8"/>
  <c r="D85" i="8"/>
  <c r="D94" i="8"/>
  <c r="D100" i="8"/>
  <c r="D104" i="8"/>
  <c r="D112" i="8"/>
  <c r="D125" i="8"/>
  <c r="D136" i="8"/>
  <c r="D140" i="8"/>
  <c r="D142" i="8"/>
  <c r="D163" i="8"/>
  <c r="D173" i="8"/>
  <c r="D191" i="8"/>
  <c r="D196" i="8"/>
  <c r="D206" i="8"/>
  <c r="D212" i="8"/>
  <c r="D219" i="8"/>
  <c r="D229" i="8"/>
  <c r="D254" i="8"/>
  <c r="D267" i="8"/>
  <c r="D280" i="8"/>
  <c r="D282" i="8" l="1"/>
  <c r="D112" i="1" l="1"/>
  <c r="D141" i="1"/>
  <c r="Y281" i="1" l="1"/>
  <c r="X281" i="1"/>
  <c r="W281" i="1"/>
  <c r="D280" i="1"/>
  <c r="Y279" i="1"/>
  <c r="X279" i="1"/>
  <c r="W279" i="1"/>
  <c r="D267" i="1"/>
  <c r="Y266" i="1"/>
  <c r="X266" i="1"/>
  <c r="W266" i="1"/>
  <c r="M266" i="1"/>
  <c r="D254" i="1"/>
  <c r="Y253" i="1"/>
  <c r="X253" i="1"/>
  <c r="W253" i="1"/>
  <c r="Y252" i="1"/>
  <c r="X252" i="1"/>
  <c r="W252" i="1"/>
  <c r="Y248" i="1"/>
  <c r="X248" i="1"/>
  <c r="W248" i="1"/>
  <c r="Y247" i="1"/>
  <c r="X247" i="1"/>
  <c r="W247" i="1"/>
  <c r="Y242" i="1"/>
  <c r="X242" i="1"/>
  <c r="W242" i="1"/>
  <c r="Y241" i="1"/>
  <c r="X241" i="1"/>
  <c r="W241" i="1"/>
  <c r="D238" i="1"/>
  <c r="D229" i="1"/>
  <c r="D219" i="1"/>
  <c r="D212" i="1"/>
  <c r="Y211" i="1"/>
  <c r="X211" i="1"/>
  <c r="W211" i="1"/>
  <c r="D206" i="1"/>
  <c r="Y205" i="1"/>
  <c r="X205" i="1"/>
  <c r="W205" i="1"/>
  <c r="Y200" i="1"/>
  <c r="X200" i="1"/>
  <c r="W200" i="1"/>
  <c r="Y196" i="1"/>
  <c r="X196" i="1"/>
  <c r="W196" i="1"/>
  <c r="D196" i="1"/>
  <c r="Y195" i="1"/>
  <c r="X195" i="1"/>
  <c r="W195" i="1"/>
  <c r="Y194" i="1"/>
  <c r="X194" i="1"/>
  <c r="W194" i="1"/>
  <c r="X193" i="1"/>
  <c r="M192" i="1"/>
  <c r="Y191" i="1"/>
  <c r="X191" i="1"/>
  <c r="W191" i="1"/>
  <c r="D191" i="1"/>
  <c r="Y190" i="1"/>
  <c r="X190" i="1"/>
  <c r="W190" i="1"/>
  <c r="Y189" i="1"/>
  <c r="X189" i="1"/>
  <c r="W189" i="1"/>
  <c r="Y183" i="1"/>
  <c r="X183" i="1"/>
  <c r="W183" i="1"/>
  <c r="Y182" i="1"/>
  <c r="X182" i="1"/>
  <c r="Y177" i="1"/>
  <c r="X177" i="1"/>
  <c r="W177" i="1"/>
  <c r="Y176" i="1"/>
  <c r="X176" i="1"/>
  <c r="W176" i="1"/>
  <c r="Y174" i="1"/>
  <c r="X174" i="1"/>
  <c r="W174" i="1"/>
  <c r="Y173" i="1"/>
  <c r="X173" i="1"/>
  <c r="W173" i="1"/>
  <c r="D173" i="1"/>
  <c r="Y172" i="1"/>
  <c r="X172" i="1"/>
  <c r="W172" i="1"/>
  <c r="M172" i="1"/>
  <c r="Y171" i="1"/>
  <c r="X171" i="1"/>
  <c r="W171" i="1"/>
  <c r="Y170" i="1"/>
  <c r="X170" i="1"/>
  <c r="W170" i="1"/>
  <c r="M170" i="1"/>
  <c r="Y168" i="1"/>
  <c r="X168" i="1"/>
  <c r="W168" i="1"/>
  <c r="Y167" i="1"/>
  <c r="X167" i="1"/>
  <c r="W167" i="1"/>
  <c r="Y165" i="1"/>
  <c r="X165" i="1"/>
  <c r="W165" i="1"/>
  <c r="D164" i="1"/>
  <c r="Y163" i="1"/>
  <c r="X163" i="1"/>
  <c r="W163" i="1"/>
  <c r="Y162" i="1"/>
  <c r="X162" i="1"/>
  <c r="W162" i="1"/>
  <c r="Y161" i="1"/>
  <c r="X161" i="1"/>
  <c r="W161" i="1"/>
  <c r="M160" i="1"/>
  <c r="Y159" i="1"/>
  <c r="X159" i="1"/>
  <c r="W159" i="1"/>
  <c r="Y158" i="1"/>
  <c r="X158" i="1"/>
  <c r="W158" i="1"/>
  <c r="M158" i="1"/>
  <c r="Y157" i="1"/>
  <c r="X157" i="1"/>
  <c r="W157" i="1"/>
  <c r="Y156" i="1"/>
  <c r="Y155" i="1"/>
  <c r="X155" i="1"/>
  <c r="W155" i="1"/>
  <c r="Y154" i="1"/>
  <c r="X154" i="1"/>
  <c r="W154" i="1"/>
  <c r="D154" i="1"/>
  <c r="Y153" i="1"/>
  <c r="X153" i="1"/>
  <c r="W153" i="1"/>
  <c r="M153" i="1"/>
  <c r="Y152" i="1"/>
  <c r="X152" i="1"/>
  <c r="W152" i="1"/>
  <c r="Y151" i="1"/>
  <c r="X151" i="1"/>
  <c r="W151" i="1"/>
  <c r="Y150" i="1"/>
  <c r="X150" i="1"/>
  <c r="W150" i="1"/>
  <c r="Y149" i="1"/>
  <c r="X149" i="1"/>
  <c r="W149" i="1"/>
  <c r="M149" i="1"/>
  <c r="Y147" i="1"/>
  <c r="X147" i="1"/>
  <c r="W147" i="1"/>
  <c r="Y144" i="1"/>
  <c r="X144" i="1"/>
  <c r="W144" i="1"/>
  <c r="D143" i="1"/>
  <c r="Y139" i="1"/>
  <c r="X139" i="1"/>
  <c r="M139" i="1"/>
  <c r="Y137" i="1"/>
  <c r="X137" i="1"/>
  <c r="W137" i="1"/>
  <c r="D137" i="1"/>
  <c r="Y135" i="1"/>
  <c r="X135" i="1"/>
  <c r="W135" i="1"/>
  <c r="Y134" i="1"/>
  <c r="X134" i="1"/>
  <c r="W134" i="1"/>
  <c r="Y133" i="1"/>
  <c r="X133" i="1"/>
  <c r="W133" i="1"/>
  <c r="Y132" i="1"/>
  <c r="X132" i="1"/>
  <c r="W132" i="1"/>
  <c r="Y131" i="1"/>
  <c r="X131" i="1"/>
  <c r="W131" i="1"/>
  <c r="Y130" i="1"/>
  <c r="X130" i="1"/>
  <c r="W130" i="1"/>
  <c r="Y126" i="1"/>
  <c r="X126" i="1"/>
  <c r="W126" i="1"/>
  <c r="M126" i="1"/>
  <c r="Y125" i="1"/>
  <c r="X125" i="1"/>
  <c r="W125" i="1"/>
  <c r="D125" i="1"/>
  <c r="Y124" i="1"/>
  <c r="X124" i="1"/>
  <c r="W124" i="1"/>
  <c r="Y121" i="1"/>
  <c r="X121" i="1"/>
  <c r="W121" i="1"/>
  <c r="Y113" i="1"/>
  <c r="X113" i="1"/>
  <c r="W113" i="1"/>
  <c r="Y111" i="1"/>
  <c r="X111" i="1"/>
  <c r="W111" i="1"/>
  <c r="Y110" i="1"/>
  <c r="X110" i="1"/>
  <c r="W110" i="1"/>
  <c r="Y109" i="1"/>
  <c r="X109" i="1"/>
  <c r="W109" i="1"/>
  <c r="Y108" i="1"/>
  <c r="X108" i="1"/>
  <c r="W108" i="1"/>
  <c r="Y107" i="1"/>
  <c r="X107" i="1"/>
  <c r="W107" i="1"/>
  <c r="M107" i="1"/>
  <c r="Y106" i="1"/>
  <c r="X106" i="1"/>
  <c r="W106" i="1"/>
  <c r="M106" i="1"/>
  <c r="D104" i="1"/>
  <c r="Y102" i="1"/>
  <c r="X102" i="1"/>
  <c r="W102" i="1"/>
  <c r="Y100" i="1"/>
  <c r="X100" i="1"/>
  <c r="W100" i="1"/>
  <c r="D100" i="1"/>
  <c r="Y99" i="1"/>
  <c r="X99" i="1"/>
  <c r="W99" i="1"/>
  <c r="M99" i="1"/>
  <c r="Y98" i="1"/>
  <c r="X98" i="1"/>
  <c r="W98" i="1"/>
  <c r="M98" i="1"/>
  <c r="Y97" i="1"/>
  <c r="X97" i="1"/>
  <c r="W97" i="1"/>
  <c r="Y96" i="1"/>
  <c r="X96" i="1"/>
  <c r="W96" i="1"/>
  <c r="Y95" i="1"/>
  <c r="X95" i="1"/>
  <c r="W95" i="1"/>
  <c r="Y94" i="1"/>
  <c r="X94" i="1"/>
  <c r="W94" i="1"/>
  <c r="D94" i="1"/>
  <c r="Y93" i="1"/>
  <c r="X93" i="1"/>
  <c r="W93" i="1"/>
  <c r="M92" i="1"/>
  <c r="Y91" i="1"/>
  <c r="X91" i="1"/>
  <c r="W91" i="1"/>
  <c r="Y88" i="1"/>
  <c r="X88" i="1"/>
  <c r="W88" i="1"/>
  <c r="X87" i="1"/>
  <c r="W87" i="1"/>
  <c r="M87" i="1"/>
  <c r="Y86" i="1"/>
  <c r="X86" i="1"/>
  <c r="W86" i="1"/>
  <c r="M86" i="1"/>
  <c r="Y85" i="1"/>
  <c r="X85" i="1"/>
  <c r="W85" i="1"/>
  <c r="M85" i="1"/>
  <c r="D85" i="1"/>
  <c r="Y82" i="1"/>
  <c r="X82" i="1"/>
  <c r="W82" i="1"/>
  <c r="Y80" i="1"/>
  <c r="X80" i="1"/>
  <c r="W80" i="1"/>
  <c r="M80" i="1"/>
  <c r="Y79" i="1"/>
  <c r="X79" i="1"/>
  <c r="W79" i="1"/>
  <c r="M79" i="1"/>
  <c r="Y78" i="1"/>
  <c r="X78" i="1"/>
  <c r="W78" i="1"/>
  <c r="M78" i="1"/>
  <c r="Y76" i="1"/>
  <c r="X76" i="1"/>
  <c r="W76" i="1"/>
  <c r="M76" i="1"/>
  <c r="Y75" i="1"/>
  <c r="X75" i="1"/>
  <c r="W75" i="1"/>
  <c r="Y73" i="1"/>
  <c r="X73" i="1"/>
  <c r="W73" i="1"/>
  <c r="M73" i="1"/>
  <c r="D73" i="1"/>
  <c r="Y72" i="1"/>
  <c r="X72" i="1"/>
  <c r="W72" i="1"/>
  <c r="Y71" i="1"/>
  <c r="X71" i="1"/>
  <c r="W71" i="1"/>
  <c r="Y70" i="1"/>
  <c r="X70" i="1"/>
  <c r="W70" i="1"/>
  <c r="Y69" i="1"/>
  <c r="X69" i="1"/>
  <c r="W69" i="1"/>
  <c r="M69" i="1"/>
  <c r="Y68" i="1"/>
  <c r="X68" i="1"/>
  <c r="W68" i="1"/>
  <c r="Y67" i="1"/>
  <c r="X67" i="1"/>
  <c r="W67" i="1"/>
  <c r="D64" i="1"/>
  <c r="Y63" i="1"/>
  <c r="X63" i="1"/>
  <c r="W63" i="1"/>
  <c r="M63" i="1"/>
  <c r="Y62" i="1"/>
  <c r="X62" i="1"/>
  <c r="W62" i="1"/>
  <c r="Y61" i="1"/>
  <c r="X61" i="1"/>
  <c r="W61" i="1"/>
  <c r="Y60" i="1"/>
  <c r="X60" i="1"/>
  <c r="W60" i="1"/>
  <c r="Y59" i="1"/>
  <c r="X59" i="1"/>
  <c r="W59" i="1"/>
  <c r="M59" i="1"/>
  <c r="Y58" i="1"/>
  <c r="X58" i="1"/>
  <c r="W58" i="1"/>
  <c r="Y57" i="1"/>
  <c r="X57" i="1"/>
  <c r="W57" i="1"/>
  <c r="Y55" i="1"/>
  <c r="X55" i="1"/>
  <c r="W55" i="1"/>
  <c r="M55" i="1"/>
  <c r="D55" i="1"/>
  <c r="Y54" i="1"/>
  <c r="X54" i="1"/>
  <c r="W54" i="1"/>
  <c r="Y53" i="1"/>
  <c r="X53" i="1"/>
  <c r="W53" i="1"/>
  <c r="M53" i="1"/>
  <c r="Y52" i="1"/>
  <c r="X52" i="1"/>
  <c r="W52" i="1"/>
  <c r="M52" i="1"/>
  <c r="Y51" i="1"/>
  <c r="X51" i="1"/>
  <c r="W51" i="1"/>
  <c r="Y48" i="1"/>
  <c r="X48" i="1"/>
  <c r="W48" i="1"/>
  <c r="M48" i="1"/>
  <c r="Y47" i="1"/>
  <c r="X47" i="1"/>
  <c r="W47" i="1"/>
  <c r="Y46" i="1"/>
  <c r="X46" i="1"/>
  <c r="W46" i="1"/>
  <c r="D40" i="1"/>
  <c r="Y39" i="1"/>
  <c r="X39" i="1"/>
  <c r="W39" i="1"/>
  <c r="Y38" i="1"/>
  <c r="X38" i="1"/>
  <c r="W38" i="1"/>
  <c r="Y37" i="1"/>
  <c r="X37" i="1"/>
  <c r="W37" i="1"/>
  <c r="Y36" i="1"/>
  <c r="X36" i="1"/>
  <c r="W36" i="1"/>
  <c r="Y34" i="1"/>
  <c r="X34" i="1"/>
  <c r="W34" i="1"/>
  <c r="Y32" i="1"/>
  <c r="X32" i="1"/>
  <c r="W32" i="1"/>
  <c r="D31" i="1"/>
  <c r="Y30" i="1"/>
  <c r="X30" i="1"/>
  <c r="W30" i="1"/>
  <c r="M30" i="1"/>
  <c r="Y28" i="1"/>
  <c r="X28" i="1"/>
  <c r="W28" i="1"/>
  <c r="M28" i="1"/>
  <c r="Y27" i="1"/>
  <c r="X27" i="1"/>
  <c r="W27" i="1"/>
  <c r="M27" i="1"/>
  <c r="Y26" i="1"/>
  <c r="X26" i="1"/>
  <c r="W26" i="1"/>
  <c r="M26" i="1"/>
  <c r="W25" i="1"/>
  <c r="Y24" i="1"/>
  <c r="X24" i="1"/>
  <c r="W24" i="1"/>
  <c r="M24" i="1"/>
  <c r="Y23" i="1"/>
  <c r="X23" i="1"/>
  <c r="W23" i="1"/>
  <c r="Y22" i="1"/>
  <c r="X22" i="1"/>
  <c r="W22" i="1"/>
  <c r="M22" i="1"/>
  <c r="Y21" i="1"/>
  <c r="X21" i="1"/>
  <c r="W21" i="1"/>
  <c r="M21" i="1"/>
  <c r="Y20" i="1"/>
  <c r="X20" i="1"/>
  <c r="W20" i="1"/>
  <c r="Y18" i="1"/>
  <c r="X18" i="1"/>
  <c r="W18" i="1"/>
  <c r="Y17" i="1"/>
  <c r="X17" i="1"/>
  <c r="W17" i="1"/>
  <c r="M17" i="1"/>
  <c r="Y16" i="1"/>
  <c r="X16" i="1"/>
  <c r="W16" i="1"/>
  <c r="M16" i="1"/>
  <c r="Y15" i="1"/>
  <c r="X15" i="1"/>
  <c r="W15" i="1"/>
  <c r="Y14" i="1"/>
  <c r="X14" i="1"/>
  <c r="W14" i="1"/>
  <c r="Y13" i="1"/>
  <c r="X13" i="1"/>
  <c r="W13" i="1"/>
  <c r="M13" i="1"/>
  <c r="Y12" i="1"/>
  <c r="X12" i="1"/>
  <c r="W12" i="1"/>
  <c r="Y11" i="1"/>
  <c r="X11" i="1"/>
  <c r="W11" i="1"/>
  <c r="Y10" i="1"/>
  <c r="X10" i="1"/>
  <c r="W10" i="1"/>
  <c r="M10" i="1"/>
  <c r="Y9" i="1"/>
  <c r="X9" i="1"/>
  <c r="W9" i="1"/>
  <c r="Y8" i="1"/>
  <c r="X8" i="1"/>
  <c r="W8" i="1"/>
  <c r="Y7" i="1"/>
  <c r="X7" i="1"/>
  <c r="W7" i="1"/>
  <c r="D7" i="1"/>
  <c r="D282" i="1" l="1"/>
  <c r="W282" i="1"/>
  <c r="Y282" i="1"/>
  <c r="X282" i="1"/>
</calcChain>
</file>

<file path=xl/comments1.xml><?xml version="1.0" encoding="utf-8"?>
<comments xmlns="http://schemas.openxmlformats.org/spreadsheetml/2006/main">
  <authors>
    <author>Rosina Siahaan</author>
  </authors>
  <commentList>
    <comment ref="F198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Z1, jika diminta Z2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1 Orang</t>
        </r>
      </text>
    </comment>
  </commentList>
</comments>
</file>

<file path=xl/sharedStrings.xml><?xml version="1.0" encoding="utf-8"?>
<sst xmlns="http://schemas.openxmlformats.org/spreadsheetml/2006/main" count="5512" uniqueCount="1827">
  <si>
    <t>NO</t>
  </si>
  <si>
    <t>AREA</t>
  </si>
  <si>
    <t>BRANCH</t>
  </si>
  <si>
    <t>TOTAL SASS</t>
  </si>
  <si>
    <t>WILAYAH</t>
  </si>
  <si>
    <t>NAME</t>
  </si>
  <si>
    <t>STATUS SASS</t>
  </si>
  <si>
    <t>ADDRESS</t>
  </si>
  <si>
    <t>TELEPON</t>
  </si>
  <si>
    <t>TELPON 2 / FAX / HP</t>
  </si>
  <si>
    <t>LEADER</t>
  </si>
  <si>
    <t>JOIN</t>
  </si>
  <si>
    <t>Keterangan</t>
  </si>
  <si>
    <t>Stats</t>
  </si>
  <si>
    <t>DKI JAKARTA</t>
  </si>
  <si>
    <t>JAKARTA</t>
  </si>
  <si>
    <t>ABADI SERVICE 1</t>
  </si>
  <si>
    <t>SENTRALISASI &amp; INTERNAL</t>
  </si>
  <si>
    <t>JL. PESANGGRAHAN RAYA NO. 5, PONDOK AREN JAKARTA SELATAN</t>
  </si>
  <si>
    <t>021-71095159</t>
  </si>
  <si>
    <t>96038804</t>
  </si>
  <si>
    <t>IDAT BAHTIAR</t>
  </si>
  <si>
    <t>AKTIF</t>
  </si>
  <si>
    <t>JABODETABEK</t>
  </si>
  <si>
    <t>TANGERANG</t>
  </si>
  <si>
    <t>ABADI SERVICE 2</t>
  </si>
  <si>
    <t>JL. RAYA BINONG CURUG, RUKO GRIYA KARAWACI,KEL. SUKA BAKTI, CURUG, TANGERANG 15810</t>
  </si>
  <si>
    <t>021-93428991</t>
  </si>
  <si>
    <t>5585979</t>
  </si>
  <si>
    <t>BOGOR</t>
  </si>
  <si>
    <t>ANUGRAH</t>
  </si>
  <si>
    <t>JL. RAYAR PERTIGAAN WARUNG LEGOK NO.25, BOGOR</t>
  </si>
  <si>
    <t>Oct 02</t>
  </si>
  <si>
    <t>RANGKAS BITUNG</t>
  </si>
  <si>
    <t>BASIS ELEKTRONIK</t>
  </si>
  <si>
    <t>SENTRALISASI</t>
  </si>
  <si>
    <t>JL. BAKTI MANUNGGAL NO.17 , RANGKAS BITUNG</t>
  </si>
  <si>
    <t>0252-202382</t>
  </si>
  <si>
    <t>UJANG ARJANI</t>
  </si>
  <si>
    <t>PASIF</t>
  </si>
  <si>
    <t>BERKAT SERVICE 1</t>
  </si>
  <si>
    <t>JL. RUKO VILLA TAMAN BANDARA BLOK B1  NO. 10, RAYA PERANCIS DADAP, TANGERANG</t>
  </si>
  <si>
    <t>021-70283268</t>
  </si>
  <si>
    <t>KWIEDY WIJAYA</t>
  </si>
  <si>
    <t>May 04</t>
  </si>
  <si>
    <t>JAKARTA BARAT</t>
  </si>
  <si>
    <t>LIRA SERVICE</t>
  </si>
  <si>
    <t>JL. MERUYA ILIR NO.41.A , JAKARTA BARAT</t>
  </si>
  <si>
    <t>021-5850674</t>
  </si>
  <si>
    <t>RAHARDJO / KARMAWAN</t>
  </si>
  <si>
    <t>DEPOK</t>
  </si>
  <si>
    <t>MANDIRI JAYA ELECTRONIC DEPOK</t>
  </si>
  <si>
    <t>JL. PROKLAMASI BLOK E NO. 3 - 4 RUKO DEPOK II</t>
  </si>
  <si>
    <t>HENRY GUNAWAN</t>
  </si>
  <si>
    <t>KARAWANG</t>
  </si>
  <si>
    <t>CENTRAL MANDIRI TECHNIK</t>
  </si>
  <si>
    <t>PERUM GRIYA MAS LESTARI BLOK D4 NO.16 RT.029/09, KLARI KARAWANG</t>
  </si>
  <si>
    <t>08121825426</t>
  </si>
  <si>
    <t>SUTAMAN</t>
  </si>
  <si>
    <t>CILEGON</t>
  </si>
  <si>
    <t>MANDIRI JAYA ELEKTRONIK CILEGON</t>
  </si>
  <si>
    <t>KOMP PCI BLOK E2 NO.5 CILEGON</t>
  </si>
  <si>
    <t>0254-395123</t>
  </si>
  <si>
    <t>KALIBATA</t>
  </si>
  <si>
    <t>MULIA AGUNG</t>
  </si>
  <si>
    <t>JL. KALIBATA TIMUR 1 RT 1/8 NO. 1 KALIBATA, PANCORAN, JAKARTA SELATAN</t>
  </si>
  <si>
    <t>0818-08075031</t>
  </si>
  <si>
    <t>MARSONO ( Maspono )</t>
  </si>
  <si>
    <t>BEKASI</t>
  </si>
  <si>
    <t>JL. NUSA INDAH 5 BLOK C 5 NO. 12A, HARAPAN BARU REGENSI KOTA BARU BEKASI BARAT 17133</t>
  </si>
  <si>
    <t>SURYA PERMATA TEKNIK</t>
  </si>
  <si>
    <t>KOMP. SURYA PERMATA INDAH BLOK A-2 NO. 8, BEKASI</t>
  </si>
  <si>
    <t>82420448</t>
  </si>
  <si>
    <t>WAHYU HIDAYAT</t>
  </si>
  <si>
    <t>SERANG</t>
  </si>
  <si>
    <t>YANTO SERVICE</t>
  </si>
  <si>
    <t>JL TRIP JAMAK SARI KUD, RT 01/03, SERANG - BANTEN</t>
  </si>
  <si>
    <t>0254-211914</t>
  </si>
  <si>
    <t>ENDAN WURYANTO</t>
  </si>
  <si>
    <t>JAKARTA SELATAN</t>
  </si>
  <si>
    <t>CV. GLOBAL</t>
  </si>
  <si>
    <t>JL. RC. VETERAN NO. 21 RT 3 / 11, BINTARO</t>
  </si>
  <si>
    <t>021-7363352, 73887561</t>
  </si>
  <si>
    <t>AWANG SETIADIA</t>
  </si>
  <si>
    <t>JAKARTA UTARA</t>
  </si>
  <si>
    <t>085711000245</t>
  </si>
  <si>
    <t>TAMBUN</t>
  </si>
  <si>
    <t>ANANDA SERVICE</t>
  </si>
  <si>
    <t>VILLA BEKASI INDAH 1 BLOK B18 NO.33 MANGUN JAYA TAMBUN</t>
  </si>
  <si>
    <t>SUMARYANTO</t>
  </si>
  <si>
    <t>BERKAT SERVICE 2</t>
  </si>
  <si>
    <t>JL.HUSEN SASTRANEGARA PERUM.RUKO DUTA GARDEN BLOK H1 NO.10 RT01/08 TANGERANG</t>
  </si>
  <si>
    <t>54356738 - 99228481</t>
  </si>
  <si>
    <t>RIDHO TEKNIK</t>
  </si>
  <si>
    <t>BOGOR RAYA PERMAI BLOK FC 4 NO 6 KEL CURUK , BOGOR BARAT</t>
  </si>
  <si>
    <t>0819-05410249</t>
  </si>
  <si>
    <t xml:space="preserve">YORIS FEBRIYANTO M </t>
  </si>
  <si>
    <t>CILEUNGSI</t>
  </si>
  <si>
    <t>SAGITA TEHNIK</t>
  </si>
  <si>
    <t>PERUM BUMI MUTIARA BLOK J3 NO. 11, DESA BOJONG KULUR, GUNUNG PUTRI, BOGOR</t>
  </si>
  <si>
    <t>AMZAR</t>
  </si>
  <si>
    <t>JAWA BARAT</t>
  </si>
  <si>
    <t>BANDUNG</t>
  </si>
  <si>
    <t>SUBANG</t>
  </si>
  <si>
    <t>ABIE ANUGRAH SERVICE</t>
  </si>
  <si>
    <t>JL. JAKSA II SUKAJAYA (PLAMBOYAN) NO.9 D SUBANG</t>
  </si>
  <si>
    <t>0260-421962</t>
  </si>
  <si>
    <t>081312393083</t>
  </si>
  <si>
    <t>TAOFIQ ABDAI RATHONY</t>
  </si>
  <si>
    <t>ANUGRAH PRIMA SERVICE</t>
  </si>
  <si>
    <t xml:space="preserve">INTERNAL </t>
  </si>
  <si>
    <t>GG PELITA KARYA II NO 22 ~ 25 KEL MALEBER, KEC. ANDIR, KEB BANDUNG</t>
  </si>
  <si>
    <t>022 - 77886657</t>
  </si>
  <si>
    <t>IMAM NUGRAHA</t>
  </si>
  <si>
    <t>CV. MITRA KARYA GEMILANG</t>
  </si>
  <si>
    <t>JL. PAGARSIH GG HOLILI NO. 89 / 87, BANDUNG SELATAN</t>
  </si>
  <si>
    <t>022 - 6017162, 92290341</t>
  </si>
  <si>
    <t>SUPRIYADI</t>
  </si>
  <si>
    <t>TASIK MALAYA</t>
  </si>
  <si>
    <t>CV. TUNAS PERDANA</t>
  </si>
  <si>
    <t>JL. SUTISNA SUNJAYA NO.191 TASIKMALAYA  TELP (0265-321451)</t>
  </si>
  <si>
    <t>0265-321451</t>
  </si>
  <si>
    <t>Fax 0265-313714</t>
  </si>
  <si>
    <t xml:space="preserve">ASEP  </t>
  </si>
  <si>
    <t>CIAMIS</t>
  </si>
  <si>
    <t>DIGITAL MAS</t>
  </si>
  <si>
    <t>JL. KUJANG RT 05/01 No.20  CIKONENG, CIAMIS 46261</t>
  </si>
  <si>
    <t>0265-776107</t>
  </si>
  <si>
    <t>DEDE MUHAMAD</t>
  </si>
  <si>
    <t>EXTERNAL</t>
  </si>
  <si>
    <t>TIDAK AKTIF</t>
  </si>
  <si>
    <t>PRATAMA RAMADHAN</t>
  </si>
  <si>
    <t>JL. SUKARAJIN II NO. 13, BANDUNG</t>
  </si>
  <si>
    <t>022 - 6071527</t>
  </si>
  <si>
    <t>EDI SUARDI, SH</t>
  </si>
  <si>
    <t>SUMEDANG</t>
  </si>
  <si>
    <t>JL. MAYOR ABDULRAHMAN GG LESMANA NO. 3 - KOTA SUMEDANG</t>
  </si>
  <si>
    <t>0813-20042432/0877-22577744</t>
  </si>
  <si>
    <t>IRVAN MAULANA YUSUF</t>
  </si>
  <si>
    <t>GUNUNG GEDE</t>
  </si>
  <si>
    <t>CV. TERANG JAYA</t>
  </si>
  <si>
    <t>KP.PICUNG REMUK PASIR GUNUNG GEDE KAWALU</t>
  </si>
  <si>
    <t>08111637364</t>
  </si>
  <si>
    <t>ANANG HERYANA</t>
  </si>
  <si>
    <t>BANDUNG SELATAN</t>
  </si>
  <si>
    <t>SUMBER RIZKY</t>
  </si>
  <si>
    <t>PASAR CIKEUMBULAN BLOK A 22, PANGANDARAN</t>
  </si>
  <si>
    <t>082119715807</t>
  </si>
  <si>
    <t>RIDWAN FIRMANSYAH</t>
  </si>
  <si>
    <t>CILEUNYI</t>
  </si>
  <si>
    <t>JL. RAYA CILEUNYI, - CIKALANG NO. 339, RT 01/ 09, KEL CILEUNYI KULON, KEC. CILEUNYI</t>
  </si>
  <si>
    <t>0813-20042432 / 0877-22577744</t>
  </si>
  <si>
    <t>CIREBON</t>
  </si>
  <si>
    <t>MAJALENGKA</t>
  </si>
  <si>
    <t>A. BURHAN SUBUR ELEKTRONIK</t>
  </si>
  <si>
    <t>JL. RAYA SINGDANG KASIH, DS. KULUR MAJALENGKA</t>
  </si>
  <si>
    <t>0812-2432518</t>
  </si>
  <si>
    <t>DADI WAHDAENA</t>
  </si>
  <si>
    <t>PEMALANG</t>
  </si>
  <si>
    <t>BERKAT</t>
  </si>
  <si>
    <t>JL.URIP SUMOHARJO NO.176, PEMALANG</t>
  </si>
  <si>
    <t>0284-32</t>
  </si>
  <si>
    <t>CIPTONO</t>
  </si>
  <si>
    <t>INDRAMAYU</t>
  </si>
  <si>
    <t>CAHAYA</t>
  </si>
  <si>
    <t>JL. GATOT SUBROTO NO. 16, INDRAMAYU</t>
  </si>
  <si>
    <t>0234-274919</t>
  </si>
  <si>
    <t>CAYA</t>
  </si>
  <si>
    <t>KUNINGAN</t>
  </si>
  <si>
    <t>CITAMBA SERVICE</t>
  </si>
  <si>
    <t>JL. CIGUGUR NO.35 KUNINGAN</t>
  </si>
  <si>
    <t>0232-874346</t>
  </si>
  <si>
    <t>EDI SUWARDI</t>
  </si>
  <si>
    <t>SLAWI</t>
  </si>
  <si>
    <t>MITRA TECHNIK</t>
  </si>
  <si>
    <t>PUSAT PERDAGANGAN NO.37, SLAWI TEGAL</t>
  </si>
  <si>
    <t>0283-491508</t>
  </si>
  <si>
    <t>TAUFIK NUR</t>
  </si>
  <si>
    <t>Nov 03</t>
  </si>
  <si>
    <t>BANJARAN</t>
  </si>
  <si>
    <t>MITRA TECHNOLOGI</t>
  </si>
  <si>
    <t>BANJARAN PERMAI BLOK S.16, BANJARAN, TEGAL</t>
  </si>
  <si>
    <t>0283-445721</t>
  </si>
  <si>
    <t>SLAMET</t>
  </si>
  <si>
    <t>MULYA JAYA ELEKTRONIK</t>
  </si>
  <si>
    <t>JL. KALITANJUNG NO. 54, CIREBON</t>
  </si>
  <si>
    <t>0231-3617382</t>
  </si>
  <si>
    <t>MOHAMAD SA'RONI</t>
  </si>
  <si>
    <t>BINTANG JAYA</t>
  </si>
  <si>
    <t>Jl. Raden Gilap, Palimanan kab, Cirebon</t>
  </si>
  <si>
    <t>08122212524</t>
  </si>
  <si>
    <t>KARNADI</t>
  </si>
  <si>
    <t>CIPERNA</t>
  </si>
  <si>
    <t>CV. IMAN BIO SUPER</t>
  </si>
  <si>
    <t>JL. KRAMAT TALUN (JL. IR SOEKARNO) DS. CIREBON GIRANG RT 4/3, DUSUN TALUN, BLOK BALAI DESA, KEC. TALUN, CIREBON</t>
  </si>
  <si>
    <t>0877-10528546/0822-18670998</t>
  </si>
  <si>
    <t>SUKIRMAN</t>
  </si>
  <si>
    <t>KARANG AMPEL</t>
  </si>
  <si>
    <t>RADIO DADI</t>
  </si>
  <si>
    <t>JL. IR SUKARNO NO.448, KARANG AMPEL INDRAMAYU</t>
  </si>
  <si>
    <t>0234-484443</t>
  </si>
  <si>
    <t>WAHYUNI</t>
  </si>
  <si>
    <t>JATIBARANG</t>
  </si>
  <si>
    <t>RADIO NOOR</t>
  </si>
  <si>
    <t>JL MAYOR SANGUN NO 54/46, JATIBARANG</t>
  </si>
  <si>
    <t>0234-352829</t>
  </si>
  <si>
    <t>NURIMAN</t>
  </si>
  <si>
    <t>SINAR JAYA ELEKTRONIK</t>
  </si>
  <si>
    <t>DUSUN SENANGRASA RT 4/2 DS. TARIKOLOT, KEC. PANCALANG, KEB. KUNINGAN</t>
  </si>
  <si>
    <t>0231-3344808</t>
  </si>
  <si>
    <t>NUROHMAN</t>
  </si>
  <si>
    <t>JL. URIP SUMOHARJO NO 31, PELUTAN, PEMALANG</t>
  </si>
  <si>
    <t>0819-11562888</t>
  </si>
  <si>
    <t>SYAIFUL GIYANTO</t>
  </si>
  <si>
    <t>TEGAL</t>
  </si>
  <si>
    <t>JATIWANGI</t>
  </si>
  <si>
    <t>PARIS JAYA</t>
  </si>
  <si>
    <t>KOMPLEK KEBON BOLOK, DUSUN 4, SUKARAJA WETAN, JATIWANGI</t>
  </si>
  <si>
    <t>081320104561</t>
  </si>
  <si>
    <t>UDIN ZAENUDIN</t>
  </si>
  <si>
    <t>JAWA TENGAH - DIY</t>
  </si>
  <si>
    <t>PURWOKERTO</t>
  </si>
  <si>
    <t>BUMIAYU</t>
  </si>
  <si>
    <t>ADA SOLUSI SERVICE</t>
  </si>
  <si>
    <t>JL. RAYA LAREN KM 1, BUMIAYU</t>
  </si>
  <si>
    <t>0289 - 5111314</t>
  </si>
  <si>
    <t>AGUS ANGGORO</t>
  </si>
  <si>
    <t>BANYUMAS</t>
  </si>
  <si>
    <t>PERUMMAHAN KAREN INDAH JL. DAMAR  F. 5, DS KARANG DUREN RT 4 / 5, KEC. SOKARAJA, KAB. BANYUMAS</t>
  </si>
  <si>
    <t>0281 - 7955881</t>
  </si>
  <si>
    <t>BANJARNEGARA</t>
  </si>
  <si>
    <t>DADI SERVICE</t>
  </si>
  <si>
    <t>JL.VETERAN NO.15, BANJARNEGARA</t>
  </si>
  <si>
    <t>0286-592254</t>
  </si>
  <si>
    <t>BP. SUDADI</t>
  </si>
  <si>
    <t>AJIBARANG</t>
  </si>
  <si>
    <t>DUTA PRIMA</t>
  </si>
  <si>
    <t>KL.LINGKAR BARAT/POM BENSIN AJI BARANG</t>
  </si>
  <si>
    <t>0281-6570192</t>
  </si>
  <si>
    <t>CAHYONO</t>
  </si>
  <si>
    <t>GOMBONG</t>
  </si>
  <si>
    <t>KRAKATAU SERVICE</t>
  </si>
  <si>
    <t>JL.PURING NO.89, GOMBONG</t>
  </si>
  <si>
    <t>0287-471044</t>
  </si>
  <si>
    <t>BP. STEVANUS SOFYAN</t>
  </si>
  <si>
    <t>PURBALINGGA</t>
  </si>
  <si>
    <t>MITRA SERVICE</t>
  </si>
  <si>
    <t>JL.BOUGENVIL RAYA NO.3 PURBALINGGA</t>
  </si>
  <si>
    <t>0281-6597351</t>
  </si>
  <si>
    <t>0281-7611978</t>
  </si>
  <si>
    <t>BP. SUWITO</t>
  </si>
  <si>
    <t>MAJENANG</t>
  </si>
  <si>
    <t>SENTRAL SERVICE</t>
  </si>
  <si>
    <t>JL. RAYA PAHONJEAN RT02/09 MAJENANG</t>
  </si>
  <si>
    <t>0280-623823</t>
  </si>
  <si>
    <t>BP. ZAENAL ARIFIN</t>
  </si>
  <si>
    <t>WANGON</t>
  </si>
  <si>
    <t>TUNJUNG ELEKTRONIK</t>
  </si>
  <si>
    <t>JL. RAYA TUNJUNG RT 01/01 NO 2 JATILAWANG</t>
  </si>
  <si>
    <t>0281-6848617</t>
  </si>
  <si>
    <t>081327511280</t>
  </si>
  <si>
    <t>HARTONO</t>
  </si>
  <si>
    <t>SEMARANG</t>
  </si>
  <si>
    <t xml:space="preserve">SEMARANG  </t>
  </si>
  <si>
    <t>BERKAH ELEKTRONIK</t>
  </si>
  <si>
    <t>GG. DIPONEGORO RT 5/2  KEL. KALIBUNTU  WETAN, KEC. KENDAL, JATENG</t>
  </si>
  <si>
    <t>024-70179965</t>
  </si>
  <si>
    <t>ABDUL HADI</t>
  </si>
  <si>
    <t>ANUGRAH ELEKTRONIK</t>
  </si>
  <si>
    <t>GROWONGAN LOR RT 2 / 1, GROWONGAN LOR JUWANA - PATI, JATENG</t>
  </si>
  <si>
    <t>085641044294</t>
  </si>
  <si>
    <t>HERU WIBOWO</t>
  </si>
  <si>
    <t>0293-491454</t>
  </si>
  <si>
    <t>REMBANG</t>
  </si>
  <si>
    <t>METEOR ELEKTRONIK</t>
  </si>
  <si>
    <t>JL. KS. TUBUN WETAN KALI, KARANG GENENG, REMBANG</t>
  </si>
  <si>
    <t>0295 - 691063</t>
  </si>
  <si>
    <t>08157793866</t>
  </si>
  <si>
    <t>MUSTARI</t>
  </si>
  <si>
    <t>SALATIGA</t>
  </si>
  <si>
    <t>MULTI ELECTRONIC</t>
  </si>
  <si>
    <t>JL. BRIGJEND SUDIARTO NO 39, SALATIGA</t>
  </si>
  <si>
    <t>0298-311712</t>
  </si>
  <si>
    <t>MULYONO</t>
  </si>
  <si>
    <t>Jul 03</t>
  </si>
  <si>
    <t>WELERI</t>
  </si>
  <si>
    <t>CV. ELMECO DAYAUTAMA SEJAHTERA</t>
  </si>
  <si>
    <t>PURI ANJASMORO BLOK P1 NO. 18, TAWANGSARI, SEMARANG BARAT</t>
  </si>
  <si>
    <t>'024-7609737 / 0821-3636-8877</t>
  </si>
  <si>
    <t>JUNG ADITYA</t>
  </si>
  <si>
    <t>GROBOGAN</t>
  </si>
  <si>
    <t>ANEKA</t>
  </si>
  <si>
    <t>JL. HAYAM WURUK RT 03 / 22, PURWODADI - GROBOGAN</t>
  </si>
  <si>
    <t>0292-422934</t>
  </si>
  <si>
    <t>AGUS SUTRISNO</t>
  </si>
  <si>
    <t>BLORA</t>
  </si>
  <si>
    <t>YOGYAKARTA</t>
  </si>
  <si>
    <t>KLATEN</t>
  </si>
  <si>
    <t>DIAN ELECTRONIC</t>
  </si>
  <si>
    <t>JL. KOPRAL SAYOM KP BARU GG KUNTHI RT 1 / 14 NO 2, KLATEN</t>
  </si>
  <si>
    <t>0272-3350045</t>
  </si>
  <si>
    <t>R .HERI MP</t>
  </si>
  <si>
    <t>MAGELANG</t>
  </si>
  <si>
    <t>ELRA SERVICE</t>
  </si>
  <si>
    <t>JL.SRIWIJAYA NO. 5 ,  MAGELANG</t>
  </si>
  <si>
    <t>0293-364609</t>
  </si>
  <si>
    <t>RAHARDJO / LISA</t>
  </si>
  <si>
    <t>WONOGIRI</t>
  </si>
  <si>
    <t>JAVA'S ELEKTRONIK</t>
  </si>
  <si>
    <t xml:space="preserve">JL.NGADIROJO JATIPURO KM 1 WONOGIRI </t>
  </si>
  <si>
    <t>0273-5327189</t>
  </si>
  <si>
    <t>08122690005</t>
  </si>
  <si>
    <t>MARTANTO</t>
  </si>
  <si>
    <t>SRAGEN</t>
  </si>
  <si>
    <t>KURNIA JAYA ELEKTRONIK</t>
  </si>
  <si>
    <t>JL. RAYA TIMUR KM4,  NGRAMPAL, SRAGEN</t>
  </si>
  <si>
    <t>0271-893775</t>
  </si>
  <si>
    <t>08156759084</t>
  </si>
  <si>
    <t>PRIYO ATMOJO</t>
  </si>
  <si>
    <t>JAYA ELEKTRONIK</t>
  </si>
  <si>
    <t>SOSROMENDURAN GT. I / 312, GEDONGTENGEN, YOGYAKARTA</t>
  </si>
  <si>
    <t>0274 - 515014</t>
  </si>
  <si>
    <t>BUDI PENGESTU</t>
  </si>
  <si>
    <t>WONOSARI</t>
  </si>
  <si>
    <t>PALAPA SERVICE</t>
  </si>
  <si>
    <t>SIYONO WETAN RT 64/22, KIOS PASAR HEWAN 10, WONOSARI</t>
  </si>
  <si>
    <t>0274-394104</t>
  </si>
  <si>
    <t>AGUS RIYUANTO</t>
  </si>
  <si>
    <t>Apr 03</t>
  </si>
  <si>
    <t>SOLO</t>
  </si>
  <si>
    <t>SURYA ELEKTRONIK</t>
  </si>
  <si>
    <t>PERUM RC NGRINGO PALUR   NO. 201, PALUR SOLO</t>
  </si>
  <si>
    <t>0271-7980642</t>
  </si>
  <si>
    <t>MUJIANTO</t>
  </si>
  <si>
    <t>PURWOREJO</t>
  </si>
  <si>
    <t>HARYATAMA</t>
  </si>
  <si>
    <t>LINGKUNGAN I RT 001 / 004, KESENENG, PURWOREJO</t>
  </si>
  <si>
    <t>0275 - 3307885</t>
  </si>
  <si>
    <t>081328737271</t>
  </si>
  <si>
    <t>CAHYO SETYO NUGROHO</t>
  </si>
  <si>
    <t>BANTUL</t>
  </si>
  <si>
    <t>ENGGAL SAE</t>
  </si>
  <si>
    <t>KALIMUNDU RT 05 GADING HARJO, SANDEN BANTUL YOGYA</t>
  </si>
  <si>
    <t>0274-8580057</t>
  </si>
  <si>
    <t>081802678799</t>
  </si>
  <si>
    <t>GORONGAN</t>
  </si>
  <si>
    <t>JL.RINGROAD UTARA NO.265A GORONGAN CONDONG CATUR YOGYAKARTA</t>
  </si>
  <si>
    <t>0274-6600093</t>
  </si>
  <si>
    <t>NUNUNG AGUS WINANTO</t>
  </si>
  <si>
    <t>JL. KH. AHMAD DAHLAN NO. 23 RT 05, BADEGAN TENGAH, BANTUL, YOGYAKARTA</t>
  </si>
  <si>
    <t>0274-9486123</t>
  </si>
  <si>
    <t>JL. RINGROAD TIMUR SELANG MOKOL SELATAN, TERMINAL BARU WONOSARI, GUNUNG KIDUL, YOGYAKARTA</t>
  </si>
  <si>
    <t>0274-9309595</t>
  </si>
  <si>
    <t>SURABAYA</t>
  </si>
  <si>
    <t>GRESIK</t>
  </si>
  <si>
    <t>CV. ARJUNA ELECTRONIC</t>
  </si>
  <si>
    <t>JL. DR. WAHIDIN NO. 72 RANDU AGUNG GRESIK</t>
  </si>
  <si>
    <t>(031 ) 3977305 / 08123174734</t>
  </si>
  <si>
    <t xml:space="preserve">M. SYAMSU DHUHA S.E </t>
  </si>
  <si>
    <t>NEW</t>
  </si>
  <si>
    <t>LAMONGAN</t>
  </si>
  <si>
    <t>GALVATEKINDO</t>
  </si>
  <si>
    <t>JL. SUNAN DRAJAD 210, KALIKAPAS, LAMONGAN</t>
  </si>
  <si>
    <t>0322-318 524</t>
  </si>
  <si>
    <t>Fax.0322-318 524</t>
  </si>
  <si>
    <t>MUSTIKO ADI WIBOWO</t>
  </si>
  <si>
    <t>TUBAN</t>
  </si>
  <si>
    <t>0356-322887</t>
  </si>
  <si>
    <t>MOJOKERTO</t>
  </si>
  <si>
    <t>MANDIRI SERVICE</t>
  </si>
  <si>
    <t>JL. EMPU NALA 67 MOJOKERTO</t>
  </si>
  <si>
    <t>0321-381284</t>
  </si>
  <si>
    <t>08123157138</t>
  </si>
  <si>
    <t>GIYANTO</t>
  </si>
  <si>
    <t>PUJI ELEKTRONIK SERVICE</t>
  </si>
  <si>
    <t>JL.BANYU URIP KIDUL I A/38 SURABAYA</t>
  </si>
  <si>
    <t>031-5668726</t>
  </si>
  <si>
    <t>POEJI WALUYO</t>
  </si>
  <si>
    <t>UD. KURNIA TEKNIK</t>
  </si>
  <si>
    <t>Jl. ANGGREK 73 RT. 02 RW. 05 KUREKSARI  , WARU, SIDOARJO</t>
  </si>
  <si>
    <t>031-71230038</t>
  </si>
  <si>
    <t>ANTON QURNIAWAN</t>
  </si>
  <si>
    <t>Mar 08</t>
  </si>
  <si>
    <t>KRIYAN</t>
  </si>
  <si>
    <t>ADHI CITRA ELEKTRONIK</t>
  </si>
  <si>
    <t xml:space="preserve">DSN BALONGAN RT 011 / 003, JANTI, TARIK, SIDOARJO, JAWA - TIMUR </t>
  </si>
  <si>
    <t>031-70877046</t>
  </si>
  <si>
    <t>085648953564</t>
  </si>
  <si>
    <t>PARIONO</t>
  </si>
  <si>
    <t>MAUMERE</t>
  </si>
  <si>
    <t>TOKO. MERDEKA</t>
  </si>
  <si>
    <t>JL. DON PCX DASILVA RT 4 / 3 KEL. KOTA BARU, MAUMERE</t>
  </si>
  <si>
    <t>038222317</t>
  </si>
  <si>
    <t>HERMAN DIAZ</t>
  </si>
  <si>
    <t>CV.DANIA GROUP</t>
  </si>
  <si>
    <t>SUNAN GIRI NO.10 RT 001 RW 002 LATSARI TUBAN JAWA TIMUR</t>
  </si>
  <si>
    <t>08125972124</t>
  </si>
  <si>
    <t>081515935478</t>
  </si>
  <si>
    <t>ISMURIYANTO</t>
  </si>
  <si>
    <t>JEMBER</t>
  </si>
  <si>
    <t>SITUBONDO</t>
  </si>
  <si>
    <t>LUMAJANG ELECTRONIC SERVICE</t>
  </si>
  <si>
    <t>JL.SUCIPTO NO.46 SITUBONDO</t>
  </si>
  <si>
    <t>0338 - 5563535</t>
  </si>
  <si>
    <t>081555771413</t>
  </si>
  <si>
    <t>LUQMANNUL HAKIM</t>
  </si>
  <si>
    <t>PROBOLINGGO</t>
  </si>
  <si>
    <t>JIMMY ELECTRONIC</t>
  </si>
  <si>
    <t>JL. SUDIRMAN NO. 368, PROBOLINGGO</t>
  </si>
  <si>
    <t>0335-435383</t>
  </si>
  <si>
    <t>JAMES YANUAR PRAKASA</t>
  </si>
  <si>
    <t>LUMAJANG</t>
  </si>
  <si>
    <t>JL KYAI ILYAS 140 KEL CITRODIWANGSAN, LUMAJANG</t>
  </si>
  <si>
    <t>0334-885378</t>
  </si>
  <si>
    <t>BANYUWANGI</t>
  </si>
  <si>
    <t>UD. ORYZA</t>
  </si>
  <si>
    <t>JL. AGUS SALIM NO. 3 BANYUWANGI</t>
  </si>
  <si>
    <t xml:space="preserve">0333 - 414569 </t>
  </si>
  <si>
    <t>MARYONO</t>
  </si>
  <si>
    <t>BONDOWOSO</t>
  </si>
  <si>
    <t>UD. MITRA ELECTRO</t>
  </si>
  <si>
    <t>JL. KIS MANGUNSARKORO, NO. 2 RT 30/07, KEL. DABASAH, BONDOWOSO</t>
  </si>
  <si>
    <t>0852-31106038/0852-35569252</t>
  </si>
  <si>
    <t>SATUKI</t>
  </si>
  <si>
    <t>UD. BLAMBANGAN</t>
  </si>
  <si>
    <t>JL. KEPUNDUNGAN RT 01/01 SRONO, BANYUWANGI</t>
  </si>
  <si>
    <t>0812-3328884</t>
  </si>
  <si>
    <t>SITI KHAFISATUL KHOIRIYAH</t>
  </si>
  <si>
    <t>MALANG</t>
  </si>
  <si>
    <t>PASURUAN</t>
  </si>
  <si>
    <t>NR. ELECTRONIC</t>
  </si>
  <si>
    <t>JL. JEND AHMAD YANI NO.15 RT.01 RW.03,   KARANG KETUG,  PASURUAN</t>
  </si>
  <si>
    <t>0343-412393</t>
  </si>
  <si>
    <t>SUNARYO</t>
  </si>
  <si>
    <t>MAHARANI</t>
  </si>
  <si>
    <t>JL. RAYA ARGO TIRTO 211 RT 13 / 6 ARGOTIRTO, KEL. SUMBER MANJING WETAN MALANG</t>
  </si>
  <si>
    <t>081931899748</t>
  </si>
  <si>
    <t>WASNU HENDRI</t>
  </si>
  <si>
    <t>OPTIMA JAYA</t>
  </si>
  <si>
    <t>DSN GENITRI RT 001 / 011, DS. NGENEP, KEC. KARANGPLOSO, MALANG</t>
  </si>
  <si>
    <t>0341 - 348705</t>
  </si>
  <si>
    <t>DIMAS SUKADANA</t>
  </si>
  <si>
    <t>UD. RAS</t>
  </si>
  <si>
    <t>JL. A YANI NO. 46, RT 9 / 4 KALI PARE, MALANG</t>
  </si>
  <si>
    <t>085732995748</t>
  </si>
  <si>
    <t>RASMADI</t>
  </si>
  <si>
    <t>KEDIRI</t>
  </si>
  <si>
    <t>ARDAN ELEKTRONIK</t>
  </si>
  <si>
    <t>JL.URIP SUMOHARJO NO. 407, KEDIRI</t>
  </si>
  <si>
    <t>08123414119</t>
  </si>
  <si>
    <t>SUKARMAN</t>
  </si>
  <si>
    <t>Apr-08</t>
  </si>
  <si>
    <t>TULUNG AGUNG</t>
  </si>
  <si>
    <t>CITRA ELEKTRONIK</t>
  </si>
  <si>
    <t>JL.KIMANGUN SARKORO KAV.6 NO.27 TULUNG AGUNG 66218</t>
  </si>
  <si>
    <t>0355-323235</t>
  </si>
  <si>
    <t>IR. SUGENG PRAMONO</t>
  </si>
  <si>
    <t>TRENGGALEK</t>
  </si>
  <si>
    <t>BELLA ELEKTRONIK</t>
  </si>
  <si>
    <t>DUSUN GEBANG RT.39/13, DESA. NGADIREJO, KEC. POGALAN, TRENGGALEK</t>
  </si>
  <si>
    <t>0355 - 7170357</t>
  </si>
  <si>
    <t>YASWITO</t>
  </si>
  <si>
    <t>MADIUN</t>
  </si>
  <si>
    <t>DUTA CIPTA ELEKTRINDO</t>
  </si>
  <si>
    <t>JL SUMBER KARYA PERUM BUMI MAS 3 BLOK 6 NO. 15 A, MADIUN</t>
  </si>
  <si>
    <t>0351-468700</t>
  </si>
  <si>
    <t>03518012088/'081335714209</t>
  </si>
  <si>
    <t>IMAM CHOIRI FANSURI</t>
  </si>
  <si>
    <t>BLITAR</t>
  </si>
  <si>
    <t>TEHNIK MANDIRI</t>
  </si>
  <si>
    <t>DUSUN KALIPUCUNG RT 4 / 5, KALIPUCUNG, KEC. SUNAN KULON, BLITAR 66151</t>
  </si>
  <si>
    <t>0342-805672</t>
  </si>
  <si>
    <t>DAHRI RIWANTO</t>
  </si>
  <si>
    <t>PONOROGO</t>
  </si>
  <si>
    <t>YON ELECTRONIK</t>
  </si>
  <si>
    <t>JL.DIPONEGORO NO.87 PONOROGO 63414</t>
  </si>
  <si>
    <t>0352-483183</t>
  </si>
  <si>
    <t>MUDJIONO</t>
  </si>
  <si>
    <t>JOMBANG</t>
  </si>
  <si>
    <t>DELTA SERVICE ELECTRONIC</t>
  </si>
  <si>
    <t>DS. PULOREJO, KEC NGORO, RT 05/02, KEL. PULOREJO, JOMBANG, JAWA TIMUR</t>
  </si>
  <si>
    <t>0856-49004040</t>
  </si>
  <si>
    <t>SURYADI</t>
  </si>
  <si>
    <t>DENPASAR</t>
  </si>
  <si>
    <t>DOMPU</t>
  </si>
  <si>
    <t>BANYUWANGI ELEKTRONIK</t>
  </si>
  <si>
    <t>LINGKUNGAN LAREMA KEL. SIMPASAI, KEC WAJO, KAB. DOMPU</t>
  </si>
  <si>
    <t>081805752676</t>
  </si>
  <si>
    <t>SELAMET RIYADI</t>
  </si>
  <si>
    <t>GIANYAR</t>
  </si>
  <si>
    <t>BINA SERVICE</t>
  </si>
  <si>
    <t>JL. MAJAPAHIT NO. 35, GIANYAR BALI</t>
  </si>
  <si>
    <t>0361 - 942955</t>
  </si>
  <si>
    <t>0361 - 7465131</t>
  </si>
  <si>
    <t>INNA MIHARWANTI E</t>
  </si>
  <si>
    <t>CV. BALI TEKNIK</t>
  </si>
  <si>
    <t>JL. WISMA GAJAH MADA 30X BLAH BATUH - GIANYAR</t>
  </si>
  <si>
    <t>0361 - 7470170</t>
  </si>
  <si>
    <t>0361-7423257</t>
  </si>
  <si>
    <t>NI MADE SUAMINI</t>
  </si>
  <si>
    <t>UD. LESTARI</t>
  </si>
  <si>
    <t>BR. DINAS KERJA KANGIN, DS. TAN BLANG, KEC. KUBUTAMBAHAN, KAB. BULELENG</t>
  </si>
  <si>
    <t>0361 - 7984998</t>
  </si>
  <si>
    <t>I PUTU ARTAYADNYA</t>
  </si>
  <si>
    <t>DENPASAR BARAT</t>
  </si>
  <si>
    <t>MEGA TEHNIK</t>
  </si>
  <si>
    <t>JL. HAYAM WURUK GXXII / 1, DENPASAR BALI</t>
  </si>
  <si>
    <t>08123982346</t>
  </si>
  <si>
    <t>I PUTU KARIADA</t>
  </si>
  <si>
    <t>MATARAM</t>
  </si>
  <si>
    <t>PT. COURTS INDONESIA</t>
  </si>
  <si>
    <t>JL. HASANUDIN NO. 36 CAKRA NEGARA MATARAM LOMBOK</t>
  </si>
  <si>
    <t>0370-622380</t>
  </si>
  <si>
    <t>MIAMI BOGOR YATI</t>
  </si>
  <si>
    <t>Jul 04</t>
  </si>
  <si>
    <t>SHARP ENGINEERING</t>
  </si>
  <si>
    <t>JL. KALI BRANTAS I NO. 4, MATARAM</t>
  </si>
  <si>
    <t>I NYOMAN SUTEDJA</t>
  </si>
  <si>
    <t>DES 08</t>
  </si>
  <si>
    <t>KLUNGKUNG</t>
  </si>
  <si>
    <t>SUMARTANA SERVICE ELEKTRONIK</t>
  </si>
  <si>
    <t>JL. GUNUNG SEMERU NO. 10, SEMARAPURA KANGIN, KLUNGKUNG</t>
  </si>
  <si>
    <t>0366-21755</t>
  </si>
  <si>
    <t>I KETUT SUMARTANA</t>
  </si>
  <si>
    <t>Sep 03</t>
  </si>
  <si>
    <t>KARANG ASEM</t>
  </si>
  <si>
    <t>TOYO ELEKTRONIK</t>
  </si>
  <si>
    <t>DUSUN BAMBANG BIAUNG DESA DUDA KEC. SELAT KAB. KARANG ASEM</t>
  </si>
  <si>
    <t>0812-3978549</t>
  </si>
  <si>
    <t>I GDE KETUT LATRA</t>
  </si>
  <si>
    <t>SINGARAJA</t>
  </si>
  <si>
    <t>UD. SHUAR TERANG ELEKTRONIK</t>
  </si>
  <si>
    <t>JL. AHMAD YANI 185A, SINGARAJA BALI</t>
  </si>
  <si>
    <t>0362-24334</t>
  </si>
  <si>
    <t>MADE BAGIA SUARSANA</t>
  </si>
  <si>
    <t>BIMA</t>
  </si>
  <si>
    <t>YULIA TEHNIK</t>
  </si>
  <si>
    <t>JL. RE MARTADINATA  - TANJUNG, BIMA</t>
  </si>
  <si>
    <t>0374 - 44613</t>
  </si>
  <si>
    <t>IDRUS SHOLEH</t>
  </si>
  <si>
    <t>MAWAR SERVICE</t>
  </si>
  <si>
    <t>DS REMPUNG, KEC. PRINGGASELA, KAB. LOMBOK TIMUR</t>
  </si>
  <si>
    <t>0376 - 631070</t>
  </si>
  <si>
    <t>MAWARDI S</t>
  </si>
  <si>
    <t>NEGARA</t>
  </si>
  <si>
    <t>ADI KOMPUTER</t>
  </si>
  <si>
    <t>RAJAWALI No. 41, NEGARA, KEL. PANDEM, KEC. NEGARA, BALI</t>
  </si>
  <si>
    <t>0365 - 4705500</t>
  </si>
  <si>
    <t>08179759977</t>
  </si>
  <si>
    <t>I KETUT WIDANA</t>
  </si>
  <si>
    <t>S U M A T E R A</t>
  </si>
  <si>
    <t>LAMPUNG</t>
  </si>
  <si>
    <t>PRINGSEWU</t>
  </si>
  <si>
    <t>AV ELEKTRONIK I</t>
  </si>
  <si>
    <t>JL. AHMAD YANI, NO 10, TANGGAMUS, PRINGSEWU 35373 ( SAMPING HOTEL BALONG PURING )</t>
  </si>
  <si>
    <t>08127976037</t>
  </si>
  <si>
    <t>ISRIYADI</t>
  </si>
  <si>
    <t>METRO</t>
  </si>
  <si>
    <t>PURNAMA SERVICE</t>
  </si>
  <si>
    <t>JL. FLORES 66, GANJAR AGUNG, METRO BARAT</t>
  </si>
  <si>
    <t>0813-69312436</t>
  </si>
  <si>
    <t>PURWANTO</t>
  </si>
  <si>
    <t>KOTABUMI (AV)</t>
  </si>
  <si>
    <t>GIOK ELEKTRONIK SERVICE</t>
  </si>
  <si>
    <t>JL. RAYA PROKIMAL NO.361, SINDANG SARI, KOTABUMI, LAMPUNG UTARA</t>
  </si>
  <si>
    <t>0724-24614</t>
  </si>
  <si>
    <t>082179193333</t>
  </si>
  <si>
    <t>SUDIYANA</t>
  </si>
  <si>
    <t>LABUHAN RATU II</t>
  </si>
  <si>
    <t>IWAN SERVICE</t>
  </si>
  <si>
    <t>JL. RAYA WAY JEPARA LAMPUNG TIMUR NO. 2 LABUHAN RATU II (WAY ANOAK) 34196</t>
  </si>
  <si>
    <t>018369268090</t>
  </si>
  <si>
    <t>081513127899</t>
  </si>
  <si>
    <t>IWAN KURNIAWAN</t>
  </si>
  <si>
    <t>WAY JEPARA</t>
  </si>
  <si>
    <t>MITRA ELEKTRONIK SERVICE</t>
  </si>
  <si>
    <t>PS. SUMBER SARI, KEL. SUMBERJO II, RT. 02 RW. 01 WAY JEPARA LAMPUNG TIMUR</t>
  </si>
  <si>
    <t>081369130657</t>
  </si>
  <si>
    <t>ISMAUL HUSNA</t>
  </si>
  <si>
    <t>PESISIR BARAT</t>
  </si>
  <si>
    <t>DARMA ELEKTRIC</t>
  </si>
  <si>
    <t>JL. JAYA WIJAYA NO 39, KAMPUNG JAWA, PESISIR TENGAH KAB. PESISIR BARAT, LAMPUNG</t>
  </si>
  <si>
    <t>0812-72873035</t>
  </si>
  <si>
    <t>ROBINHOT HARAHAP</t>
  </si>
  <si>
    <t>BANDARJAYA</t>
  </si>
  <si>
    <t>WISNU ELEKTRONIK</t>
  </si>
  <si>
    <t>JL HASANUDIN NO.47, BANDARJAYA, LAMPUNG TENGAH 34162</t>
  </si>
  <si>
    <t>0725-27016</t>
  </si>
  <si>
    <t>081272209803</t>
  </si>
  <si>
    <t>BAMBANG SUTRISNO</t>
  </si>
  <si>
    <t>TULANG BAWANG</t>
  </si>
  <si>
    <t>CV. DUTA TEKNIK</t>
  </si>
  <si>
    <t>JL. PERINTIS BELAKANG PASAR UNIT 2 NO.62-63</t>
  </si>
  <si>
    <t>0726-750340</t>
  </si>
  <si>
    <t>0811799393</t>
  </si>
  <si>
    <t>SAKBANI</t>
  </si>
  <si>
    <t>KETAPANG</t>
  </si>
  <si>
    <t>DIMAR TEKNIK</t>
  </si>
  <si>
    <t>JL. LINTAS TIMUR DS. KETAPANG KEC. KETAPANG LAMPUNG</t>
  </si>
  <si>
    <t>08127257061</t>
  </si>
  <si>
    <t>RUDI YANTO</t>
  </si>
  <si>
    <t>BANDARLAMPUNG</t>
  </si>
  <si>
    <t>WIRATAMA SERVICE</t>
  </si>
  <si>
    <t>0812-79816411</t>
  </si>
  <si>
    <t>TUKINO</t>
  </si>
  <si>
    <t>JAMBI</t>
  </si>
  <si>
    <t>SUNGAI PENUH</t>
  </si>
  <si>
    <t>MEDIA ELECTRONIC</t>
  </si>
  <si>
    <t>JL. KH. WAHID HASYIM NO. 39, SUNGAI PENUH</t>
  </si>
  <si>
    <t>AMIRULLAH</t>
  </si>
  <si>
    <t>MERANGIN</t>
  </si>
  <si>
    <t>CV. NR TECH</t>
  </si>
  <si>
    <t>JL. LINTAS SUMATERA SAMPING TERMINAL LAMA BANKO JAMBI</t>
  </si>
  <si>
    <t>HAPRIATI .D.SE</t>
  </si>
  <si>
    <t>BATAM</t>
  </si>
  <si>
    <t>CV. CAHAYA</t>
  </si>
  <si>
    <t>KAV.NATO PERMATA BLOK B4 NO.16</t>
  </si>
  <si>
    <t>085291483021</t>
  </si>
  <si>
    <t>NURUL AZHAR</t>
  </si>
  <si>
    <t>PALEMBANG</t>
  </si>
  <si>
    <t>CV. LANCAR</t>
  </si>
  <si>
    <t>JL. DR.M.ISA NO.19 ILIR TIMUR II PALEMBANG</t>
  </si>
  <si>
    <t>0711 - 319886</t>
  </si>
  <si>
    <t>JOHAN</t>
  </si>
  <si>
    <t>LAHAT</t>
  </si>
  <si>
    <t>SUMBER SEJUK</t>
  </si>
  <si>
    <t>JL. MAHONI No. 189, PERUMNAS SELAWI, SELAWI - LAHAT</t>
  </si>
  <si>
    <t>0731-321507</t>
  </si>
  <si>
    <t>MUH SUNARTO</t>
  </si>
  <si>
    <t>PAGAR ALAM</t>
  </si>
  <si>
    <t>GEMA SERVICE</t>
  </si>
  <si>
    <t>JL. KOMBES HAJI UMAR NO 109A, RT06/04, KEL CEMPAKA, PAGAR ALAM</t>
  </si>
  <si>
    <t>0730-623840</t>
  </si>
  <si>
    <t>SUBANDI</t>
  </si>
  <si>
    <t>BATURAJA</t>
  </si>
  <si>
    <t>ISTANA JAYA</t>
  </si>
  <si>
    <t>JL. SERMA ZAKARIA NO. 489, BATURAJA</t>
  </si>
  <si>
    <t>0735-320035</t>
  </si>
  <si>
    <t>ALBERT HERIYANTO</t>
  </si>
  <si>
    <t>ILMI SERVICE</t>
  </si>
  <si>
    <t>JL. BAMBANG UTOYO NO. 406, PASAR BARU, BATURAJA TIMUR</t>
  </si>
  <si>
    <t>0735 - 322318</t>
  </si>
  <si>
    <t>RENNY DAMAYANTI</t>
  </si>
  <si>
    <t>MUSI BANYUASIN</t>
  </si>
  <si>
    <t>JIKI ELECTRONIC SERVICE</t>
  </si>
  <si>
    <t>JL. MERDEKA RT. 01 RW. 01 NO. 194 KEL. BALAI AGUNG KEC. SEKAYU KAB. MUSI BANYUASIN</t>
  </si>
  <si>
    <t>0714-322634</t>
  </si>
  <si>
    <t>MUSTAKIM</t>
  </si>
  <si>
    <t>LUBUK LINGGAU</t>
  </si>
  <si>
    <t>TOKO BNJ ELEKTRONIK</t>
  </si>
  <si>
    <t>KOMP. PERTOKOAN PASAR SATELIT, JL KENANGA II NO.05-06 KEL ULAK SURUNG</t>
  </si>
  <si>
    <t>0733-320395</t>
  </si>
  <si>
    <t>0733-321613</t>
  </si>
  <si>
    <t>ROZANI S.</t>
  </si>
  <si>
    <t>Jun 03</t>
  </si>
  <si>
    <t>SUNGAI LIAT</t>
  </si>
  <si>
    <t>SUNGAI LIAT TEHNIK</t>
  </si>
  <si>
    <t>PERUMAHAN GURU SDN 15 NO. 19B, KEL. PARIT PADANG, KEC. SUNGAI LIAT</t>
  </si>
  <si>
    <t>085267451311</t>
  </si>
  <si>
    <t>RIYAN ELBIYANTO</t>
  </si>
  <si>
    <t>CURUP</t>
  </si>
  <si>
    <t>QUEEN SERVICE</t>
  </si>
  <si>
    <t>JLN. MH THAMRIN RT/RW 03/01 KEL.AIR RAMBAI CURUP REJANG LEBONG</t>
  </si>
  <si>
    <t>0812-78548523</t>
  </si>
  <si>
    <t>ERWIN BULHAJ</t>
  </si>
  <si>
    <t>BANYUASIN</t>
  </si>
  <si>
    <t>MAJU BERSAMA</t>
  </si>
  <si>
    <t>JL. GURUN HARUN KM,14 KEL.TANAH MAS KEC.TALANG KELAPA KAB.BANYUASIN PALEMBANG,</t>
  </si>
  <si>
    <t>08127300216</t>
  </si>
  <si>
    <t>IVAN SURYADI</t>
  </si>
  <si>
    <t>BENGKULU SELATAN</t>
  </si>
  <si>
    <t>JL. KOLONEL BERLIAN NO. 24, MANNA BENGKULU SELATAN, BENGKULU</t>
  </si>
  <si>
    <t>0813-77628848</t>
  </si>
  <si>
    <t>JANGONGO TAMBA</t>
  </si>
  <si>
    <t>PADANG</t>
  </si>
  <si>
    <t>PASAMAN</t>
  </si>
  <si>
    <t>AGUNG JAYA GROUP</t>
  </si>
  <si>
    <t>JL. WISMA INDAH VI BLOK I  NO. 6, KALUMBUK PASAMAN</t>
  </si>
  <si>
    <t>081267128500</t>
  </si>
  <si>
    <t>ZALIMARDI</t>
  </si>
  <si>
    <t>PAINAN</t>
  </si>
  <si>
    <t>ALL ELECTRONIC</t>
  </si>
  <si>
    <t xml:space="preserve">PERUMAHAN BUMI SAGO DAMAI BLOK B-6 SAGO PAINAN, DEPAN SMK N KELAUTAN </t>
  </si>
  <si>
    <t>0756-7007371</t>
  </si>
  <si>
    <t>ALL IKHLAS</t>
  </si>
  <si>
    <t>Jun 04</t>
  </si>
  <si>
    <t>KAMBANG</t>
  </si>
  <si>
    <t>JL. RAYA KAMBANG, KEC. LENGAYANG ( SAMPING POLSEK )</t>
  </si>
  <si>
    <t>LUBUK BASUNG</t>
  </si>
  <si>
    <t>COOL SERVICE</t>
  </si>
  <si>
    <t>JL. GAJAH MADA NO. 324 LUBUK BASUNG KAB. AGAM</t>
  </si>
  <si>
    <t>0752-66117</t>
  </si>
  <si>
    <t>081363405268</t>
  </si>
  <si>
    <t>FIRMAN P.</t>
  </si>
  <si>
    <t>BUKIT TINGGI</t>
  </si>
  <si>
    <t>COOLER SERVICE</t>
  </si>
  <si>
    <t>JL. SUDIRMAN NO. 1, BUKIT TINGGI, SUMATERA BARAT</t>
  </si>
  <si>
    <t>0752-7000501</t>
  </si>
  <si>
    <t>081363377909</t>
  </si>
  <si>
    <t>MUZHANE</t>
  </si>
  <si>
    <t>PARIAMAN</t>
  </si>
  <si>
    <t>KIYOKO SERVICE</t>
  </si>
  <si>
    <t>JL. IMAM BONJOL NO. 106, DESA BUNGO TANJUNG KEC. PARIAMAN</t>
  </si>
  <si>
    <t>ALIMIN AMIR</t>
  </si>
  <si>
    <t>PAYAKUMBUH</t>
  </si>
  <si>
    <t>NASWA</t>
  </si>
  <si>
    <t xml:space="preserve">JL.GATOT SUBROTO NO. 55 KEL. IBUH, PAYAKUMBUH </t>
  </si>
  <si>
    <t xml:space="preserve"> 0752-94822</t>
  </si>
  <si>
    <t>0752 - 8018171, '087895126345</t>
  </si>
  <si>
    <t>AFRIZAL</t>
  </si>
  <si>
    <t>SOLOK</t>
  </si>
  <si>
    <t>CV. MITRA</t>
  </si>
  <si>
    <t>JL. DRS. KOLONEL ZAHLUL SULTAN KEBESARAN No 41, SIMPANG RUMBIO SOLOK</t>
  </si>
  <si>
    <t>085271830800</t>
  </si>
  <si>
    <t>WARDIYANTO</t>
  </si>
  <si>
    <t xml:space="preserve">PADANG  </t>
  </si>
  <si>
    <t>CV. SENTRA ELEKTRONIK</t>
  </si>
  <si>
    <t>JL. JHONI ANWAR NO. 56 A-B, PADANG</t>
  </si>
  <si>
    <t>0751-9927390</t>
  </si>
  <si>
    <t xml:space="preserve">ZAINAL </t>
  </si>
  <si>
    <t>CV.FAJAR SERVICE</t>
  </si>
  <si>
    <t>JL. BERINGIN NO 84 RT02 RW01 KEL. BANUARAN  KEC.LB BEGALUNG PADANG</t>
  </si>
  <si>
    <t>081363389674</t>
  </si>
  <si>
    <t>MARDONI</t>
  </si>
  <si>
    <t>PEKAN BARU</t>
  </si>
  <si>
    <t>PEKANBARU</t>
  </si>
  <si>
    <t xml:space="preserve">PULAU AIR NO 79 RT 1 / 2 PARAK LAWEH PULAU AIE NAN XX </t>
  </si>
  <si>
    <t>HERRY HENDARMIN</t>
  </si>
  <si>
    <t>RUMBAI</t>
  </si>
  <si>
    <t>CV. MULTI JASA TEHNIK</t>
  </si>
  <si>
    <t>JL. CIPTA KARYA UJUNG, PEKANBARU</t>
  </si>
  <si>
    <t>0813-71815272</t>
  </si>
  <si>
    <t>RANTO PASARIBU</t>
  </si>
  <si>
    <t>BANGKINANG</t>
  </si>
  <si>
    <t>FREON SERVICE 2</t>
  </si>
  <si>
    <t>JL. DATUK TABANO NO. 32, BANGKINANG</t>
  </si>
  <si>
    <t>0762-323328</t>
  </si>
  <si>
    <t>08127694954</t>
  </si>
  <si>
    <t>EDI RUSWANDI</t>
  </si>
  <si>
    <t>CV. MANDIRI TECHNIC</t>
  </si>
  <si>
    <t>JL. AL IKHLAS SIMPANG TIGA NO. 24, PEKANBARU</t>
  </si>
  <si>
    <t>0761-7006729</t>
  </si>
  <si>
    <t>ADE KURNIA</t>
  </si>
  <si>
    <t>TAMPAN</t>
  </si>
  <si>
    <t>CV. AISA PARA</t>
  </si>
  <si>
    <t>PERUM MIRAMA INDAH II BLOK D-14 TUAH KARYA, TAMPAN</t>
  </si>
  <si>
    <t>0813-71347073</t>
  </si>
  <si>
    <t>MUHAMMAD IRSAN</t>
  </si>
  <si>
    <t>UJUNG BATU</t>
  </si>
  <si>
    <t>RUL SERVICE</t>
  </si>
  <si>
    <t>JL. PETAKUR BAWAH, SUKA DAMAI, UJUNG BATU - ROKAN HULU, RIAU</t>
  </si>
  <si>
    <t>0762 - 7363440</t>
  </si>
  <si>
    <t>081378281400</t>
  </si>
  <si>
    <t>NASRUL</t>
  </si>
  <si>
    <t>PERAWANG</t>
  </si>
  <si>
    <t>SENTRAL ELEKTRONIK</t>
  </si>
  <si>
    <t>JL.INDAH KASIH NO.299 RT.003 RW.006 PERAWANG - TUALANG</t>
  </si>
  <si>
    <t>085265776733</t>
  </si>
  <si>
    <t>SULIANTO</t>
  </si>
  <si>
    <t>TEBING TINGGI</t>
  </si>
  <si>
    <t>CV. ANGGANA MULYA</t>
  </si>
  <si>
    <t>JL. SIDOMULYO NO.17 RT 001/002 SELAT PANJANG - KEP MERANTI RIAU</t>
  </si>
  <si>
    <t>081372315000</t>
  </si>
  <si>
    <t>YADI</t>
  </si>
  <si>
    <t>MEDAN</t>
  </si>
  <si>
    <t>SIBUHUAN</t>
  </si>
  <si>
    <t>UD. PALAS JAYA</t>
  </si>
  <si>
    <t>JL. KI HAJAR DEWANTARA LK VI, SISUPAK, PADANG LUAR, KEC BARUMUN, KAB PADANG LAWAS</t>
  </si>
  <si>
    <t>0852-75767432</t>
  </si>
  <si>
    <t>SAHRIAL SIREGAR</t>
  </si>
  <si>
    <t>PEMATANG SIANTAR</t>
  </si>
  <si>
    <t>AWI SERVICE</t>
  </si>
  <si>
    <t>JL. THAMRIN NO.137, PEMATANG SIANTAR</t>
  </si>
  <si>
    <t>0622-22921</t>
  </si>
  <si>
    <t>Fax  0622-22921</t>
  </si>
  <si>
    <t>TJOE WENG HUI</t>
  </si>
  <si>
    <t>Oct 06</t>
  </si>
  <si>
    <t>EDI SERVICE ELECTRONIC</t>
  </si>
  <si>
    <t>JL. GUNUNG LOUSER PERUM, BP 7 TEBING TINGGI</t>
  </si>
  <si>
    <t>0852-75758560/0853-35149534</t>
  </si>
  <si>
    <t>YUDHI TAUFIK SURANTO</t>
  </si>
  <si>
    <t>PADANG SIDEMPUAN</t>
  </si>
  <si>
    <t>UD. FARHAN SERVICE</t>
  </si>
  <si>
    <t>JL. N.S.M RAJA NO. 45 DEPAN BANK BRI SIBOLGA</t>
  </si>
  <si>
    <t>081370170785</t>
  </si>
  <si>
    <t>WAGIMIN</t>
  </si>
  <si>
    <t>CV. MULTI TEKNIK</t>
  </si>
  <si>
    <t>JL. MERDEKA NO.84C, PADANG SIDEMPUAN</t>
  </si>
  <si>
    <t>81361395000</t>
  </si>
  <si>
    <t>MHD. MURTALA</t>
  </si>
  <si>
    <t>GUNUNG TUA</t>
  </si>
  <si>
    <t>DINAMIKA TEHNIK</t>
  </si>
  <si>
    <t>JL. NAULI LINK IV PASAR GUNUNG TUA</t>
  </si>
  <si>
    <t>081370062385</t>
  </si>
  <si>
    <t>AMRIL AMIN SIR</t>
  </si>
  <si>
    <t>DELI SERDANG</t>
  </si>
  <si>
    <t>JL. KEMIRI DUSUN IV DESA TANJUNG GUSTA KEC. SUNGGAL, KAB. DELI SERDANG</t>
  </si>
  <si>
    <t>UD. ALYA</t>
  </si>
  <si>
    <t>GG KESEHATAN LR SWADAYA NO. 4 C, MEDAN</t>
  </si>
  <si>
    <t>081396934331</t>
  </si>
  <si>
    <t>TONY PURNAMA</t>
  </si>
  <si>
    <t>LUBUK PAKAM</t>
  </si>
  <si>
    <t>JL. TEUKU RAJA MUDA NO. 62, LUBUK PAKAM</t>
  </si>
  <si>
    <t>061-77704640</t>
  </si>
  <si>
    <t>061-7955266</t>
  </si>
  <si>
    <t>SILANGKITANG</t>
  </si>
  <si>
    <t xml:space="preserve">HORAS SERVICE </t>
  </si>
  <si>
    <t>JL. BALIGE KM 11 SILANGKITANG KEC. SIPOHOLON KAB. TAPANULI UTARA</t>
  </si>
  <si>
    <t>081370733070</t>
  </si>
  <si>
    <t>SABAM MT SIHOTANG</t>
  </si>
  <si>
    <t>KISARAN</t>
  </si>
  <si>
    <t>ILHAM JAYA ELEC  (1)</t>
  </si>
  <si>
    <t>JL. CUT NYAK DIEN NO 18 KISARAN</t>
  </si>
  <si>
    <t>0623-42322</t>
  </si>
  <si>
    <t>SARWOEDI</t>
  </si>
  <si>
    <t>Sep 06</t>
  </si>
  <si>
    <t>RANTAU PRAPAT</t>
  </si>
  <si>
    <t>ILHAM JAYA ELEC  (2)</t>
  </si>
  <si>
    <t>JL. AHMAD YANI NO.5, COMP. GANDA ASRI DISITORUS</t>
  </si>
  <si>
    <t>0624-7001409</t>
  </si>
  <si>
    <t>ILHAM RAMBE</t>
  </si>
  <si>
    <t>SERVICE CENTER</t>
  </si>
  <si>
    <t>JL. DR RIFAI NO. 1D, KISARAN SUMATERA UTARA</t>
  </si>
  <si>
    <t>TERBIT DAMAI ELEK SERVICE</t>
  </si>
  <si>
    <t>JL. PULAU SUMATRA NO.60 TEBING TINGGI</t>
  </si>
  <si>
    <t>0621-325584</t>
  </si>
  <si>
    <t>ADE SAHRUL MANURUNG</t>
  </si>
  <si>
    <t>agus 07</t>
  </si>
  <si>
    <t>BINJAI</t>
  </si>
  <si>
    <t>YEYEN SERVICE</t>
  </si>
  <si>
    <t>JL. DR. WAHIDIN NO.168 BINJAI SUMATRA UTARA</t>
  </si>
  <si>
    <t>061-77778256</t>
  </si>
  <si>
    <t>NGATIYEM FRANSISKA .SH</t>
  </si>
  <si>
    <t>ACEH</t>
  </si>
  <si>
    <t>EXPANSI ELEK SERVICE</t>
  </si>
  <si>
    <t>DSN PAYA BEUNYET PANTE GAJAH PEUSANGAN BIREUEN</t>
  </si>
  <si>
    <t>081370686067</t>
  </si>
  <si>
    <t>0644-22836</t>
  </si>
  <si>
    <t>ANWAR FUADI</t>
  </si>
  <si>
    <t>BINTANG ELEKTRONIK ABADI</t>
  </si>
  <si>
    <t>JL. KARTINI LK II, KEL. SENDANG SARI, KEC. KOTA KISARAN BARAT</t>
  </si>
  <si>
    <t>0623 - 44991</t>
  </si>
  <si>
    <t>AFRIYANTO</t>
  </si>
  <si>
    <t>MEULABOH</t>
  </si>
  <si>
    <t>JL. MANEKROO NO. 35A, KUTA PADANG, JOHAN PAHLAWAN - ACEH BARAT</t>
  </si>
  <si>
    <t>081360266960</t>
  </si>
  <si>
    <t>ABDUL MUKTI</t>
  </si>
  <si>
    <t>KUALA SIMPANG</t>
  </si>
  <si>
    <t>BUANA ELEKTRONIK</t>
  </si>
  <si>
    <t>JL. CUT NYAK DIEN NO.05 KUALA SIMPANG</t>
  </si>
  <si>
    <t>081361650959</t>
  </si>
  <si>
    <t>085260890385</t>
  </si>
  <si>
    <t>THOMAS POWIJAYA</t>
  </si>
  <si>
    <t>BLANGPIDI</t>
  </si>
  <si>
    <t xml:space="preserve">JL. BLANGPIDI - TAPAK TUAN, KOTA ABDYA </t>
  </si>
  <si>
    <t>0813-60266960</t>
  </si>
  <si>
    <t>ABDUL MUTI</t>
  </si>
  <si>
    <t>LANGSA</t>
  </si>
  <si>
    <t>GOLDSTAR ELEKTRONIK</t>
  </si>
  <si>
    <t>DUSUN GARUDA PONDOK PABRIK, LANGSA LAMA, KOTA LANGSA - 24551</t>
  </si>
  <si>
    <t>0641 - 7445147</t>
  </si>
  <si>
    <t>ZULFAN APRIYANSYAH</t>
  </si>
  <si>
    <t>MULTI SERVICE</t>
  </si>
  <si>
    <t>JL.JEND. A.YANI NO.182A GP.JAYA KEC.LANGSA KOTA</t>
  </si>
  <si>
    <t>0641-426491</t>
  </si>
  <si>
    <t>PAIMUN</t>
  </si>
  <si>
    <t>K A L I M A N T A N</t>
  </si>
  <si>
    <t>BANJARMASIN</t>
  </si>
  <si>
    <t>BANJAR BARU</t>
  </si>
  <si>
    <t>BAKAT BARU ELEKTRONIK</t>
  </si>
  <si>
    <t>JL. AQUARIUS RAYA NO. 8, BANJAR BARU, MARTAPURA, BANJARMASIN</t>
  </si>
  <si>
    <t>0511-7409074</t>
  </si>
  <si>
    <t>'081521500545</t>
  </si>
  <si>
    <t>SUPARDI</t>
  </si>
  <si>
    <t>PALANGKARAYA</t>
  </si>
  <si>
    <t>CV. BAJORAH</t>
  </si>
  <si>
    <t>JL. MANUNGGAL IV NO. 53, PALANGKARAYA, KAL-TENGAH</t>
  </si>
  <si>
    <t>0536 - 3224813</t>
  </si>
  <si>
    <t>0811526817</t>
  </si>
  <si>
    <t>IMAN HARIWIBOWO</t>
  </si>
  <si>
    <t>TANJUNG</t>
  </si>
  <si>
    <t>DEPOT MILENIUM ELEKTRONIK SERVICE</t>
  </si>
  <si>
    <t>JL. MARGARUKUN NO 5, TANJUNG KALIMANTAN SELATAN</t>
  </si>
  <si>
    <t>0526-23846</t>
  </si>
  <si>
    <t>AHMAD SUKADI</t>
  </si>
  <si>
    <t>BARABAI</t>
  </si>
  <si>
    <t>INDAH ELEKTRONIK</t>
  </si>
  <si>
    <t>JL. SARIGADING DS. BN BINJAI RT.2 NO.17 KEC. BARABAI</t>
  </si>
  <si>
    <t>0812-5185131</t>
  </si>
  <si>
    <t>A. SUPYAN NOOR</t>
  </si>
  <si>
    <t>KOTA BARU</t>
  </si>
  <si>
    <t>NASIONAL TEKNIK</t>
  </si>
  <si>
    <t>JL. M  ALWI NO 2, KOTA BARU KALIMANTAN SELATAN</t>
  </si>
  <si>
    <t>0518-23418</t>
  </si>
  <si>
    <t>JAIRUN MANALU R.H</t>
  </si>
  <si>
    <t>TANAH GROGOT (AV)</t>
  </si>
  <si>
    <t>SAHABAT SERVICE</t>
  </si>
  <si>
    <t>JL. ANDEN OKO RT 07/06, TANAH GROGOT, KABUPATEN PASIR KAL TIM</t>
  </si>
  <si>
    <t>0543-25263</t>
  </si>
  <si>
    <t>SYAHRIL</t>
  </si>
  <si>
    <t>SAMPIT</t>
  </si>
  <si>
    <t>SERVIS ELEKTRONIKA JAYA MAKMUR</t>
  </si>
  <si>
    <t xml:space="preserve">JL. Ir H. JUANDA SAMPIT </t>
  </si>
  <si>
    <t xml:space="preserve"> 0531-32880</t>
  </si>
  <si>
    <t xml:space="preserve"> 0531-6705851</t>
  </si>
  <si>
    <t>LO TJAP SENG</t>
  </si>
  <si>
    <t>BATULICIN</t>
  </si>
  <si>
    <t>UD INDRA LESMANA</t>
  </si>
  <si>
    <t>JL. KAMP BARU. Gg NURUL YAKIN, Rt 14, BATULICIN</t>
  </si>
  <si>
    <t>085248010049</t>
  </si>
  <si>
    <t>SAYOGA TRI WINDARTA</t>
  </si>
  <si>
    <t>INDAH TEHNIK AC</t>
  </si>
  <si>
    <t>JL. RAYA BATULICIN RT 15/111 KEL, BATULICIN</t>
  </si>
  <si>
    <t>0852-48552314</t>
  </si>
  <si>
    <t>SYAIFUL ANWAR</t>
  </si>
  <si>
    <t>TARAKAN</t>
  </si>
  <si>
    <t>TANJUNG SELOR</t>
  </si>
  <si>
    <t>CV. WENANG ELECTRO</t>
  </si>
  <si>
    <t>JL. MANGGA RT 14, KEL. TANJUNG SELOR ILIR, KEC. TANJUNG SELOR</t>
  </si>
  <si>
    <t>0552-23293</t>
  </si>
  <si>
    <t>JEFFRY KUEMBA</t>
  </si>
  <si>
    <t>Apr 08</t>
  </si>
  <si>
    <t>NUNUKAN</t>
  </si>
  <si>
    <t>DICKY ELECTRONIC SERVICE</t>
  </si>
  <si>
    <t>JL. TANJUNG RT. 01 NUNUKAN KALTIM</t>
  </si>
  <si>
    <t>0812-5898516</t>
  </si>
  <si>
    <t>081346207418</t>
  </si>
  <si>
    <t>NURHASAN</t>
  </si>
  <si>
    <t>Jun 05</t>
  </si>
  <si>
    <t>SELOR</t>
  </si>
  <si>
    <t>JAYA SERVICE  ( AV )</t>
  </si>
  <si>
    <t>JL. MANGGIS RT VI-TANJUNG SELOR</t>
  </si>
  <si>
    <t>0552-21205</t>
  </si>
  <si>
    <t>081347166799</t>
  </si>
  <si>
    <t>SUGIHARTO WIJOYO</t>
  </si>
  <si>
    <t>Feb 07</t>
  </si>
  <si>
    <t>MALINAU</t>
  </si>
  <si>
    <t>METHA ELECTRONICA</t>
  </si>
  <si>
    <t>JL. PANEMBAHAN RT. 1 NO. 23 MALINAU</t>
  </si>
  <si>
    <t>0553 - 21206</t>
  </si>
  <si>
    <t>MULYANTO (AKIT)</t>
  </si>
  <si>
    <t>Nov 04</t>
  </si>
  <si>
    <t>BUGIS</t>
  </si>
  <si>
    <t>SUPER ELECTRONIC</t>
  </si>
  <si>
    <t>JL. AKB SANIPAH NO.882 KEL.KAMUNG BUGIS - BERAU</t>
  </si>
  <si>
    <t>0554-2707448</t>
  </si>
  <si>
    <t>SUHARJO</t>
  </si>
  <si>
    <t>Feb 06</t>
  </si>
  <si>
    <t>ADAM MAKMUR</t>
  </si>
  <si>
    <t>JL. PANEMBAHAN RT.II MALINAU KOTA, KABUPATEN MALINAU</t>
  </si>
  <si>
    <t>081350595093</t>
  </si>
  <si>
    <t>MATHOUL MACHFUDIN</t>
  </si>
  <si>
    <t>PONTIANAK</t>
  </si>
  <si>
    <t>SINGKAWANG</t>
  </si>
  <si>
    <t>HIBURAN BARU</t>
  </si>
  <si>
    <t>JL. BAWAL No.112, SINGKAWANG KALIMANTAN BARAT</t>
  </si>
  <si>
    <t>0562-631850</t>
  </si>
  <si>
    <t>SAMUIL THOMAS</t>
  </si>
  <si>
    <t>Jun 08</t>
  </si>
  <si>
    <t>SANYO SERVICE</t>
  </si>
  <si>
    <t>JL. LET JEN R. SUPRAPTO, NO 160, KETAPANG</t>
  </si>
  <si>
    <t>0534-34205</t>
  </si>
  <si>
    <t>RAMUDINUS PANGKARI</t>
  </si>
  <si>
    <t>Jun 06</t>
  </si>
  <si>
    <t>SAMBAS</t>
  </si>
  <si>
    <t>JL. KERAMAT NO 177, SAMBAS</t>
  </si>
  <si>
    <t>0562-391370</t>
  </si>
  <si>
    <t>SURYANTO</t>
  </si>
  <si>
    <t>TOKO ELEKTRON</t>
  </si>
  <si>
    <t>JL  BUDI UTOMO 131, SINGKAWANG</t>
  </si>
  <si>
    <t>0562-632502</t>
  </si>
  <si>
    <t>AKHIONG</t>
  </si>
  <si>
    <t>NANGA PINOH</t>
  </si>
  <si>
    <t>TOKO M' TV</t>
  </si>
  <si>
    <t>JL. RAYA NANGA PINOH, NO 08, NANGA PINOH</t>
  </si>
  <si>
    <t>08125734253</t>
  </si>
  <si>
    <t>HENGKI</t>
  </si>
  <si>
    <t>SSAB</t>
  </si>
  <si>
    <t>JL. PANGLIMA ARAMI No. - RT. 002/002 TAMBELAN, SAMPIT - PONTIANAK TIMUR</t>
  </si>
  <si>
    <t>08125635427</t>
  </si>
  <si>
    <t>BAMBANG SUBIYANTORO</t>
  </si>
  <si>
    <t>CV PERSADA SUKSES MANDIRI</t>
  </si>
  <si>
    <t>Jln, TABRANI AHMAD NO. 72</t>
  </si>
  <si>
    <t>0561 745611</t>
  </si>
  <si>
    <t>KRENSIUS KARDI</t>
  </si>
  <si>
    <t>SAMARINDA</t>
  </si>
  <si>
    <t>SANGATA</t>
  </si>
  <si>
    <t>CV. MULTI KARYA BERSAMA</t>
  </si>
  <si>
    <t>JL. YOS SUDARSO IV / Gg. DAMAI  Rt 05 No.02, SANGATA</t>
  </si>
  <si>
    <t>0549-23883</t>
  </si>
  <si>
    <t>Fax: 0549-23713</t>
  </si>
  <si>
    <t>MUSTAMIN</t>
  </si>
  <si>
    <t>Jan 04</t>
  </si>
  <si>
    <t>LONGKALI</t>
  </si>
  <si>
    <t>DIAN ELEKTRONIK</t>
  </si>
  <si>
    <t>JL. NEGARA KM 65 RT 1 / 1 KEC. LONGKALI KAB. PASIR, KALIMANTAN TIMUR</t>
  </si>
  <si>
    <t>0543-5231678</t>
  </si>
  <si>
    <t>0543-5231689</t>
  </si>
  <si>
    <t>ISKANDAR</t>
  </si>
  <si>
    <t>MUARA BADAK</t>
  </si>
  <si>
    <t>MITRA ELEKTRONIK</t>
  </si>
  <si>
    <t xml:space="preserve">JL. GAS ALAM RT. 02 BATU-BATU,  MUARA BADAK, 75382
</t>
  </si>
  <si>
    <t>08125894263</t>
  </si>
  <si>
    <t>081346228113</t>
  </si>
  <si>
    <t>ABI JAK'FAR SODIQ</t>
  </si>
  <si>
    <t>TENGGARONG</t>
  </si>
  <si>
    <t>MITRA USAHA JAYA</t>
  </si>
  <si>
    <t>JL. KARTINI NO.2, TENGGARONG</t>
  </si>
  <si>
    <t>0541-662294</t>
  </si>
  <si>
    <t>H.HAYANSYASH</t>
  </si>
  <si>
    <t>Mar 03</t>
  </si>
  <si>
    <t>BALIK PAPAN</t>
  </si>
  <si>
    <t>NEW ELEKTRON</t>
  </si>
  <si>
    <t xml:space="preserve">JL. A.YANI NO.57, BALIKPAPAN </t>
  </si>
  <si>
    <t>0542-422810</t>
  </si>
  <si>
    <t>HENDRAMAN</t>
  </si>
  <si>
    <t>BARONG TONGKOK</t>
  </si>
  <si>
    <t>PRIMA ELEKTRONIK</t>
  </si>
  <si>
    <t>JL. GAJAH MADA RT 3 BARONG TONGKOK KAB.KU-BAR KAL-TIM</t>
  </si>
  <si>
    <t>0541-743121</t>
  </si>
  <si>
    <t>AMIRUDIN</t>
  </si>
  <si>
    <t>TANAH GROGOT</t>
  </si>
  <si>
    <t>MITRA PENDINGIN</t>
  </si>
  <si>
    <t>JL. YOS SUDARSO RT 5 / 1, TANAH GROGOT , KAL - TIM, 76251</t>
  </si>
  <si>
    <t>081346539666</t>
  </si>
  <si>
    <t>SISWANTO</t>
  </si>
  <si>
    <t>BONTANG</t>
  </si>
  <si>
    <t>SONY SERVICE</t>
  </si>
  <si>
    <t>JL. ANGKASA NO.10., BONTANG</t>
  </si>
  <si>
    <t>0548-21688</t>
  </si>
  <si>
    <t>AHAI</t>
  </si>
  <si>
    <t>CV. G2 ELECTRONICS &amp; COMPUTER</t>
  </si>
  <si>
    <t>JL. GUNUNGGANDEK NO. 8 RT 26, MELAYU</t>
  </si>
  <si>
    <t>0541 - 663928</t>
  </si>
  <si>
    <t>ABDUR RAZAK</t>
  </si>
  <si>
    <t>CV. CAHAYA SERVICE</t>
  </si>
  <si>
    <t>-</t>
  </si>
  <si>
    <t>S U L A W E S I</t>
  </si>
  <si>
    <t>MANADO</t>
  </si>
  <si>
    <t>TOMOHON (AV)</t>
  </si>
  <si>
    <t>ANEKA ELECTRONIC</t>
  </si>
  <si>
    <t>JL. PASAR TOMOHON PASLATEN I/II NO.87, TOMOHON TENGAH, SULAWESI UTARA</t>
  </si>
  <si>
    <t>0431-352665</t>
  </si>
  <si>
    <t>JOLLY M.T</t>
  </si>
  <si>
    <t>TOMOHON (HA)</t>
  </si>
  <si>
    <t>ANEKA PENDINGIN</t>
  </si>
  <si>
    <t>JL. PASAR TOMOHON PASLATEN LINGK. V, PASLATEN I  TOMOHON, SULAWESI UTARA</t>
  </si>
  <si>
    <t>0341-353415</t>
  </si>
  <si>
    <t>WENNY MANOY</t>
  </si>
  <si>
    <t>BASTIONG ( TERNATE )</t>
  </si>
  <si>
    <t>ANEKA TEHNIK (AV)</t>
  </si>
  <si>
    <t>JL. FERY, BASTIONG</t>
  </si>
  <si>
    <t>0921-327296, 085240023110</t>
  </si>
  <si>
    <t>IRWAN KASIM</t>
  </si>
  <si>
    <t>AMURANG</t>
  </si>
  <si>
    <t>HENOFER</t>
  </si>
  <si>
    <t xml:space="preserve">KEL. UWURAN DUA, KEC. AMURANG, KAB. MINAHASA SELATAN </t>
  </si>
  <si>
    <t>081340523599</t>
  </si>
  <si>
    <t>HEIN MINTJE</t>
  </si>
  <si>
    <t>TOBELO ( HALMAHERA )</t>
  </si>
  <si>
    <t>SCORPIO SERVICE (HA)</t>
  </si>
  <si>
    <t>JL BHAYANGKARA, KAB HALMAHERA UTARA</t>
  </si>
  <si>
    <t>0924-21895</t>
  </si>
  <si>
    <t>Sep 05</t>
  </si>
  <si>
    <t>UD. MULTI TEKNIK</t>
  </si>
  <si>
    <t xml:space="preserve"> </t>
  </si>
  <si>
    <t>085256353999</t>
  </si>
  <si>
    <t>DARMAJI</t>
  </si>
  <si>
    <t>GORONTALO</t>
  </si>
  <si>
    <t>UD. MIRAMA</t>
  </si>
  <si>
    <t>JL. S.PARMAN NO.80</t>
  </si>
  <si>
    <t>0435-821933</t>
  </si>
  <si>
    <t>THOMAS LAMUSU</t>
  </si>
  <si>
    <t>UD. MITRA TEKNIK</t>
  </si>
  <si>
    <t>KELURAHAN DENDENGAN DALAM LINGK. I, KEC. TIKALA, KOTA. MANADO</t>
  </si>
  <si>
    <t>085240669678</t>
  </si>
  <si>
    <t>TAUFAN M SURATINOYO</t>
  </si>
  <si>
    <t>KOTAMOBAGU</t>
  </si>
  <si>
    <t>DUNIA TEHNIK</t>
  </si>
  <si>
    <t>KEL. MONGKONAI RT 03 / 02, KEC. KOTAMOBAGU BARAT, KOTAMOBAGU</t>
  </si>
  <si>
    <t>085256800298</t>
  </si>
  <si>
    <t>STENLI ISKANDAR MOKOGINTA</t>
  </si>
  <si>
    <t>MAKASSAR</t>
  </si>
  <si>
    <t>SENGKANG</t>
  </si>
  <si>
    <t>CHANDRA ELEKTRONIC</t>
  </si>
  <si>
    <t>JL. R A KARTINI NO 12. SENGKANG</t>
  </si>
  <si>
    <t>0485-21315</t>
  </si>
  <si>
    <t>Fax 0485-22222</t>
  </si>
  <si>
    <t>GUNAWAN T</t>
  </si>
  <si>
    <t>WATAMPONE (HA)</t>
  </si>
  <si>
    <t>DUTA TEHNIK</t>
  </si>
  <si>
    <t>JL.GUNUNG BAWAKARAENG No.65, WATAMPONE</t>
  </si>
  <si>
    <t>0816-64314941</t>
  </si>
  <si>
    <t>HAMID</t>
  </si>
  <si>
    <t>WATAMPONE (AV)</t>
  </si>
  <si>
    <t>ELECTRO SERVICE</t>
  </si>
  <si>
    <t>JL. BERINGIN NO 85, WATAMPONE</t>
  </si>
  <si>
    <t>0481-24315</t>
  </si>
  <si>
    <t>085242971737</t>
  </si>
  <si>
    <t>RIDWAN TOME</t>
  </si>
  <si>
    <t>BULUKUMBA</t>
  </si>
  <si>
    <t xml:space="preserve">JASA ELEKTRONIK  </t>
  </si>
  <si>
    <t>JL. AP PETTARANI NO. 11, BULUKUMBA, TANAH KONGKONG - UJUNG BULU, BULUKUMBA</t>
  </si>
  <si>
    <t>08114112859</t>
  </si>
  <si>
    <t>ASFAR ASRI</t>
  </si>
  <si>
    <t>PARE PARE</t>
  </si>
  <si>
    <t>LASER ELECTRONIC</t>
  </si>
  <si>
    <t>JL. A. MAKKASAU NO 165, PARE - PARE</t>
  </si>
  <si>
    <t>0421-23708</t>
  </si>
  <si>
    <t>TJIAN MONG TJIAN</t>
  </si>
  <si>
    <t>MAMUJU (AV)</t>
  </si>
  <si>
    <t>NUSANTARA ELECTRONIC</t>
  </si>
  <si>
    <t>JL. ABD. WAHAB AZAZI NO. 25 MAMUJU</t>
  </si>
  <si>
    <t>0426-2706595</t>
  </si>
  <si>
    <t>JASMAN ZAINUDDIN</t>
  </si>
  <si>
    <t>Dec 03</t>
  </si>
  <si>
    <t>PINRANG</t>
  </si>
  <si>
    <t>JL. SULTAN HASSANNUDIN No 57, PINRANG</t>
  </si>
  <si>
    <t>0815-2501811</t>
  </si>
  <si>
    <t>HENGKI TJIOE</t>
  </si>
  <si>
    <t>PALOPO</t>
  </si>
  <si>
    <t>SANYO</t>
  </si>
  <si>
    <t>JL. LAGA LIGO NO.12, PALOPO</t>
  </si>
  <si>
    <t>0471-23109</t>
  </si>
  <si>
    <t>MUNAWAR</t>
  </si>
  <si>
    <t>SUMBER TEKNIK MAKASSAR</t>
  </si>
  <si>
    <t>JL. PERINTIS KEMERDEKAAN KM. 19, KOMP. YAYASAN DAUSSALAM SUDIANG- MAKASSAR</t>
  </si>
  <si>
    <t>0411-556199</t>
  </si>
  <si>
    <t>0811464973</t>
  </si>
  <si>
    <t>DARU DENGNGENG</t>
  </si>
  <si>
    <t>MANDIRI TEHNIK</t>
  </si>
  <si>
    <t>JL. KANDEA LR 116 No. 20 RT 2 / 5 BARAYA, BONTOALA KOTA MAKASSAR</t>
  </si>
  <si>
    <t>0411 439427</t>
  </si>
  <si>
    <t>ABD SAMAD</t>
  </si>
  <si>
    <t>SUPER TEKNIK</t>
  </si>
  <si>
    <t>JL. LASINRANG NO 15, PARE - PARE</t>
  </si>
  <si>
    <t>0421-22708</t>
  </si>
  <si>
    <t>FERRY SUJIANTO</t>
  </si>
  <si>
    <t>PALAPA ELEKTRONIK</t>
  </si>
  <si>
    <t>JL. LASINRANG NO. 256, PARE-PARE</t>
  </si>
  <si>
    <t>0421-22609</t>
  </si>
  <si>
    <t>ALEX</t>
  </si>
  <si>
    <t>AMBON</t>
  </si>
  <si>
    <t>THREE SERVIS</t>
  </si>
  <si>
    <t>JL. CENDRAWASIH, GG. VIRGO NO.41, AMBON</t>
  </si>
  <si>
    <t>0911-316062</t>
  </si>
  <si>
    <t>AKONG</t>
  </si>
  <si>
    <t>JAYA UTAMA TEKHNIK</t>
  </si>
  <si>
    <t>JL. SWADAYA 6 KOTA SUNGGUMINASA KABUPATEN GOWA</t>
  </si>
  <si>
    <t>0411 - 5626912</t>
  </si>
  <si>
    <t xml:space="preserve">IWAN </t>
  </si>
  <si>
    <t>MEGA JAYA ELEKTRONIK</t>
  </si>
  <si>
    <t>JL.G.LATIMOJONG CENNING KEL.LAMATTI RIAU KEC. SINJAI UTARA KAB.SINJAI</t>
  </si>
  <si>
    <t>085242031040</t>
  </si>
  <si>
    <t>ABDUL ARIS</t>
  </si>
  <si>
    <t>PALU</t>
  </si>
  <si>
    <t>LUWUK</t>
  </si>
  <si>
    <t>ANEKA SERVIS ELEKTRONIK</t>
  </si>
  <si>
    <t>JL JEND SUDIRMAN NO.104A, LUWUK</t>
  </si>
  <si>
    <t>0461-7007299</t>
  </si>
  <si>
    <t>DANIEL BARATA</t>
  </si>
  <si>
    <t>MOUTONG</t>
  </si>
  <si>
    <t>AUDIO SERVICE</t>
  </si>
  <si>
    <t>JL. CENDRAWASIH NO.14 KOTARAYA MOUTONG</t>
  </si>
  <si>
    <t>081341170655</t>
  </si>
  <si>
    <t>PURWADI</t>
  </si>
  <si>
    <t>Jul 05</t>
  </si>
  <si>
    <t>BUOL</t>
  </si>
  <si>
    <t>DONGGALA</t>
  </si>
  <si>
    <t>FAMILI SOJOL ELEKTRONIK</t>
  </si>
  <si>
    <t>JL. TRANS SULAWESI KEC. SOJOL KAB. DONGGALA</t>
  </si>
  <si>
    <t>0811453632</t>
  </si>
  <si>
    <t>086812125206</t>
  </si>
  <si>
    <t>EDY MASHUDE</t>
  </si>
  <si>
    <t>Apr 07</t>
  </si>
  <si>
    <t>POSO</t>
  </si>
  <si>
    <t>IRMA ELEKTRONIC SERVICE (AV)</t>
  </si>
  <si>
    <t>JL. PULO SUMATERA NO.19 POSO SULTENG</t>
  </si>
  <si>
    <t>0452-22533</t>
  </si>
  <si>
    <t>ARELI ORO</t>
  </si>
  <si>
    <t>MODERN TEHNIK</t>
  </si>
  <si>
    <t>JL. PULAU IRIAN JAYA NO. 43, POSO SULAWESI TENGAH</t>
  </si>
  <si>
    <t>085241369180</t>
  </si>
  <si>
    <t>NASEP PRASETYO</t>
  </si>
  <si>
    <t>MEDAN ELECTRONIC</t>
  </si>
  <si>
    <t>JL. BANAWA NO.05 DONGGALA</t>
  </si>
  <si>
    <t>0457-72015</t>
  </si>
  <si>
    <t>KADRI GUCHI</t>
  </si>
  <si>
    <t>TOLI-TOLI</t>
  </si>
  <si>
    <t>METRO SERVICE ELEKTRONIKA</t>
  </si>
  <si>
    <t>JL SYARIF MANSUR NO. 70 B, TOLI-TOLI</t>
  </si>
  <si>
    <t>0453 24342</t>
  </si>
  <si>
    <t>RAHMAN MOHSIANG</t>
  </si>
  <si>
    <t>RONOUNCU</t>
  </si>
  <si>
    <t>PRIMA EBONY</t>
  </si>
  <si>
    <t>JL. RAYA TRANS SULAWESI, KEL. RONOUNCU POSO SELATAN, POSO</t>
  </si>
  <si>
    <t>0813341276895</t>
  </si>
  <si>
    <t>YOSPHIN TUKAEDJA</t>
  </si>
  <si>
    <t>PARIGI MOUTONG</t>
  </si>
  <si>
    <t>PUTU TEHNIK SERVICE</t>
  </si>
  <si>
    <t>JL. ARGO SARI RT004/ 002 DESA KOTA RAYA  KEC. TOMINI KAB.PARIGI MAUTONG</t>
  </si>
  <si>
    <t>0455-314060</t>
  </si>
  <si>
    <t>PUTU SUAHA</t>
  </si>
  <si>
    <t>Dec 05</t>
  </si>
  <si>
    <t>SYMPHONY SERVICE</t>
  </si>
  <si>
    <t>JL. TRANS SULAWESI KEL. LOJI KEC. PARIGI KAB. PARIGI MOUTONG - SULSEL</t>
  </si>
  <si>
    <t>0450-21719</t>
  </si>
  <si>
    <t>I WAYAN SUANTA</t>
  </si>
  <si>
    <t>SUPRA TEHNIK</t>
  </si>
  <si>
    <t>KEL. KALI  RT 2 / 1 KEC.LIPUNOTO, BUOL</t>
  </si>
  <si>
    <t xml:space="preserve"> 081341156929</t>
  </si>
  <si>
    <t>SUPARMAN</t>
  </si>
  <si>
    <t>TOJO UNA-UNA</t>
  </si>
  <si>
    <t>JAVA SERVICE ELEKTRONIK</t>
  </si>
  <si>
    <t>JL. AHMAD YANI KEL. DONDO, KEC. AMPANA KOTA, KAB. TOJO UNA-UNA</t>
  </si>
  <si>
    <t>0813-47283078</t>
  </si>
  <si>
    <t>DEWANTO</t>
  </si>
  <si>
    <t>KENDARI</t>
  </si>
  <si>
    <t>KOLAKA</t>
  </si>
  <si>
    <t>AGIS ELECTRONIC</t>
  </si>
  <si>
    <t>JL. USMAN RENCONG NO.21 KEC.KOLAKA SULAWESI TENGGARA 93516</t>
  </si>
  <si>
    <t>0405 - 2322074</t>
  </si>
  <si>
    <t>085241656974</t>
  </si>
  <si>
    <t>CHAERULLAH ARASJ</t>
  </si>
  <si>
    <t>DESA PENANGGO JAYA, PENANGGO JAYA - LAMBADIA - KOLAKA</t>
  </si>
  <si>
    <t>085394069000</t>
  </si>
  <si>
    <t>WAKIDI</t>
  </si>
  <si>
    <t>BAU-BAU</t>
  </si>
  <si>
    <t>ALFA ELECTRONIK</t>
  </si>
  <si>
    <t>JL. SULTAN HASANUDIN, BAU-BAU</t>
  </si>
  <si>
    <t>0402-2821147 / 2821482</t>
  </si>
  <si>
    <t>081524267999</t>
  </si>
  <si>
    <t>FIRMAN PITHER</t>
  </si>
  <si>
    <t>FAJAR HARAPAN</t>
  </si>
  <si>
    <t>JL. MONGINSIDI 122 BAU-BAU</t>
  </si>
  <si>
    <t>0402-2823189</t>
  </si>
  <si>
    <t>081342770166</t>
  </si>
  <si>
    <t>RUDY HAMDRIK</t>
  </si>
  <si>
    <t>KONAWE SELATAN</t>
  </si>
  <si>
    <t>PUTRA ELEKTRONIK</t>
  </si>
  <si>
    <t>JL. POROS KENDARI - BOMBANA, LAPOA, TINANGGEA. KAB. KONAWE SELATAN</t>
  </si>
  <si>
    <t>085214108575</t>
  </si>
  <si>
    <t>KADEK ARTAYASA</t>
  </si>
  <si>
    <t>DEVA UTAMA</t>
  </si>
  <si>
    <t>JL. AHMAD DAHLAN NO. -, WAU-WAU, BARUGA - KENDARI</t>
  </si>
  <si>
    <t>0401-3196134</t>
  </si>
  <si>
    <t>I GEDE BUDI HARTAWAN</t>
  </si>
  <si>
    <t>RAHA</t>
  </si>
  <si>
    <t>TOKO SABANG BARU</t>
  </si>
  <si>
    <t>JL. JEND SUDIRMAN NO.52, RAHA - MUNA</t>
  </si>
  <si>
    <t>0403-2521044</t>
  </si>
  <si>
    <t>081341939000</t>
  </si>
  <si>
    <t>DENNIS LIONARD / KRISTIAN L.</t>
  </si>
  <si>
    <t>BOMBANA</t>
  </si>
  <si>
    <t>UD. PRIMA TEKNIK</t>
  </si>
  <si>
    <t>JL. ANOA No. 8, KEL.LAURU  KEC. RUMBIA TENGAH BOMBANA, SULAWESI, TENGGARA.</t>
  </si>
  <si>
    <t>081341541632</t>
  </si>
  <si>
    <t>SYAMSU ALAM</t>
  </si>
  <si>
    <t>KONAWE</t>
  </si>
  <si>
    <t>UESI ELEKTRONIK</t>
  </si>
  <si>
    <t>JL. SAPATI NO.123 KEL. TUMPAS UNAAHA KONAWE 93411</t>
  </si>
  <si>
    <t>0408 - 21556/21707</t>
  </si>
  <si>
    <t>081245846222</t>
  </si>
  <si>
    <t>EBIT</t>
  </si>
  <si>
    <t>POMALAA</t>
  </si>
  <si>
    <t>DUNIA MUSIK</t>
  </si>
  <si>
    <t>JL. EKONOMI NO. 70, POMALAA. KAB. KOLAKA</t>
  </si>
  <si>
    <t>0405 - 2310636</t>
  </si>
  <si>
    <t>0852535915618</t>
  </si>
  <si>
    <t>IDRIS IBE</t>
  </si>
  <si>
    <t>TIPULU</t>
  </si>
  <si>
    <t>ASTA ELEKTRONIK</t>
  </si>
  <si>
    <t>JL. IR. H ALALA, TIPULU - KENDARI BARAT</t>
  </si>
  <si>
    <t xml:space="preserve"> '085267451311</t>
  </si>
  <si>
    <t>SUGEMAN</t>
  </si>
  <si>
    <t>KADIA</t>
  </si>
  <si>
    <t>NEO ELECTRONICK</t>
  </si>
  <si>
    <t>JL. RAMBUTAN II NO. 24A, WOWAWANGGU, KADIA, KENDARI</t>
  </si>
  <si>
    <t>081320042432 / 087722577744</t>
  </si>
  <si>
    <t>ARDIANSYAH.ST</t>
  </si>
  <si>
    <t>PAPUA</t>
  </si>
  <si>
    <t>JAYAPURA</t>
  </si>
  <si>
    <t>TOKO CENTRAL ELEKTRONIK</t>
  </si>
  <si>
    <t>JL. RAYA ABEPURA - SAGA MALL</t>
  </si>
  <si>
    <t>0967-588833</t>
  </si>
  <si>
    <t>RAHMAT .E</t>
  </si>
  <si>
    <t>May 03</t>
  </si>
  <si>
    <t>MIMIKA BARU</t>
  </si>
  <si>
    <t>CV.MITRA TEKNIK</t>
  </si>
  <si>
    <t>JL.BELIBIS RT 000 RW 000 KOPERAPOKA MIMIKA BARU MIMIKA PAPUA</t>
  </si>
  <si>
    <t>082199216666</t>
  </si>
  <si>
    <t>TOMMY</t>
  </si>
  <si>
    <t>TOTAL</t>
  </si>
  <si>
    <t>BABELAN</t>
  </si>
  <si>
    <t>BUANA MITRA TEKNIK</t>
  </si>
  <si>
    <t>08159475426</t>
  </si>
  <si>
    <t>RECORD MARPAUNG</t>
  </si>
  <si>
    <t>Fiskal</t>
  </si>
  <si>
    <t>Category</t>
  </si>
  <si>
    <t>Nama SASS</t>
  </si>
  <si>
    <t>Branch</t>
  </si>
  <si>
    <t>Replacement</t>
  </si>
  <si>
    <t>New</t>
  </si>
  <si>
    <t>Summary Pengajuan SASS Baru Fiskal 2016F</t>
  </si>
  <si>
    <t>No.</t>
  </si>
  <si>
    <t>2016F</t>
  </si>
  <si>
    <t>PULOGADUNG</t>
  </si>
  <si>
    <t>BILA ELEKTRONIK (MALINGPING)</t>
  </si>
  <si>
    <t>CIDENG</t>
  </si>
  <si>
    <t>CUSTOMER CODE OK, VENDOR BELUM, TUNGGU DOMISILI</t>
  </si>
  <si>
    <t>JANTASONIC SERVICE</t>
  </si>
  <si>
    <t>UD. BLAMBANGAN SERVICE</t>
  </si>
  <si>
    <t>UD. RIDHLO IBU KAMI</t>
  </si>
  <si>
    <t>CUSTUMER CODE OK, VENDOR BELUM</t>
  </si>
  <si>
    <t>CV. BERKAH BERSAMA</t>
  </si>
  <si>
    <t>RUSTAM SERVICE</t>
  </si>
  <si>
    <t>UD. SENTRAL TEKNIK DAN LISTRIK</t>
  </si>
  <si>
    <t>DURI</t>
  </si>
  <si>
    <t>CV. RAME JAYA</t>
  </si>
  <si>
    <t>PS MINGGU KANDIS -DURI KM 80</t>
  </si>
  <si>
    <t>081365514260</t>
  </si>
  <si>
    <t>HERMAN RAME</t>
  </si>
  <si>
    <t>KUDUS</t>
  </si>
  <si>
    <t>NADI JAYA</t>
  </si>
  <si>
    <t>TERNADI RT 5 RW 3 DAWE, KUDUS</t>
  </si>
  <si>
    <t>0852-91414423 / 0858-65782088</t>
  </si>
  <si>
    <t>0254-395123/ 0878 8371 7277</t>
  </si>
  <si>
    <t>EKO SUSANTO</t>
  </si>
  <si>
    <t>085221229172/085381394800</t>
  </si>
  <si>
    <t>081374592493 - NR Tech Sarolangun</t>
  </si>
  <si>
    <r>
      <t>0748-324338/</t>
    </r>
    <r>
      <rPr>
        <sz val="9"/>
        <color rgb="FF00B0F0"/>
        <rFont val="Times New Roman"/>
        <family val="1"/>
      </rPr>
      <t>085377712350</t>
    </r>
  </si>
  <si>
    <t>0751 - 93572/0813 6336 4482</t>
  </si>
  <si>
    <t>0821 6977 4216</t>
  </si>
  <si>
    <t>0896-50643897</t>
  </si>
  <si>
    <t>081223989573</t>
  </si>
  <si>
    <t>08128728615</t>
  </si>
  <si>
    <t>081586486686</t>
  </si>
  <si>
    <t>021-82435876</t>
  </si>
  <si>
    <t>082111666699</t>
  </si>
  <si>
    <t>085717765967</t>
  </si>
  <si>
    <t>HERMAWAN</t>
  </si>
  <si>
    <t>082213180506</t>
  </si>
  <si>
    <t>0811159284</t>
  </si>
  <si>
    <t>08121991692</t>
  </si>
  <si>
    <t>berkat_asc@yahoo.com</t>
  </si>
  <si>
    <t>abadisvc@gmail.com</t>
  </si>
  <si>
    <t>087882158459</t>
  </si>
  <si>
    <t>globalservice.elc@gmail.com</t>
  </si>
  <si>
    <t>mandiri_jyclgn@yahoo.co.id</t>
  </si>
  <si>
    <t>ridhoteknik@yahoo.com</t>
  </si>
  <si>
    <t>087878609731</t>
  </si>
  <si>
    <t>085881692116 dan 08128876947</t>
  </si>
  <si>
    <t>0812-24000822</t>
  </si>
  <si>
    <t>henry@asc-mandirijaya.com</t>
  </si>
  <si>
    <t>abie_anugerah83@yahoo.co.id</t>
  </si>
  <si>
    <t>muliaagung_sentosa@yahoo.com</t>
  </si>
  <si>
    <t>hadisumaryanto@yahoo.com</t>
  </si>
  <si>
    <t>mitrakaryagemilang@yahoo.co.id</t>
  </si>
  <si>
    <t>082285909801</t>
  </si>
  <si>
    <t>081320485281</t>
  </si>
  <si>
    <t>anang.heryana76@gmail.com</t>
  </si>
  <si>
    <t>022 - 70036456 / 087825160442</t>
  </si>
  <si>
    <t>sinarjaya.0808@gmail.com</t>
  </si>
  <si>
    <t>081909860685</t>
  </si>
  <si>
    <t>erwinbulhaj88@gmail.com</t>
  </si>
  <si>
    <t>setmode@rocketmail.com</t>
  </si>
  <si>
    <t>CV. CIPTA MANDIRI SERVICE SUMEDANG</t>
  </si>
  <si>
    <t>CV. CIPTA MANDIRI SERVICE BANDUNG</t>
  </si>
  <si>
    <t>PURNAMA JAYA SERVICE JOGJA</t>
  </si>
  <si>
    <t>PURNAMA JAYA SERVICE BANTUL</t>
  </si>
  <si>
    <t>PURNAMA JAYA SERVICE WONOSARI</t>
  </si>
  <si>
    <t>CV. CENTRAL ELECTRONIC SERVICE MEULABOH</t>
  </si>
  <si>
    <t>CV. CENTRAL ELECTRONIC SERVICE BLANGPIDIE</t>
  </si>
  <si>
    <t>JL. RAYA BABELAN RT 02/01 NO.1 KEL. KEBALEN, KEC. BABELAN</t>
  </si>
  <si>
    <t>CV. MITRA MAPAN</t>
  </si>
  <si>
    <t>JL. RAYA PAGONGAN KOMPLEK RUKO BATIK NO.6  RT 01/01,  DS.PEPEDAN KEC .DUKUTURI - KAB. TEGAL</t>
  </si>
  <si>
    <t>0283-350600/  081542008808</t>
  </si>
  <si>
    <t>ALI SODIKIN</t>
  </si>
  <si>
    <t>JL. BUNGUR 2 RT 04 RW 02 NO. 10 KEBAYORAN SELATAN, SAMPING GANDARIA CITY</t>
  </si>
  <si>
    <t>KARMAWAN DARMA WIDJAJA</t>
  </si>
  <si>
    <t>ROSSY SERVICE</t>
  </si>
  <si>
    <t>JL. RAYA NGAWEN BLORA, DESA SARIMULYA RT 03 RW 01 DUKUH PUDAK</t>
  </si>
  <si>
    <t>JL. PERINTIS KEMERDEKAAN SAMPING TOL IR. SUTAMI, MAKASSAR</t>
  </si>
  <si>
    <t>085211183694</t>
  </si>
  <si>
    <t>ASDAR ANWAR</t>
  </si>
  <si>
    <t>JALAN PADAT KARYA BLOK MUTIARA RAYA RT.26 No.70 SUNGAI ANDAI</t>
  </si>
  <si>
    <t>081346457799</t>
  </si>
  <si>
    <t>SADERI</t>
  </si>
  <si>
    <t>BUTON UTARA</t>
  </si>
  <si>
    <t>JL. KERATON WASALABOSE KULISUSU, KAB. BUTON UTARA, SULAWESI TENGGARA</t>
  </si>
  <si>
    <t>082345830562</t>
  </si>
  <si>
    <t>HARSON</t>
  </si>
  <si>
    <t>KAPUAS</t>
  </si>
  <si>
    <t>MAROS</t>
  </si>
  <si>
    <t>PERUM SEVILLA BLOK C 32 RT.41 KEL. MAYANG MANGURAI KEC. ALAM BARAJO, KOTA JAMBI</t>
  </si>
  <si>
    <t>081366239858</t>
  </si>
  <si>
    <t>ZULNAIDI</t>
  </si>
  <si>
    <t>JL. MELATI 1 NO.23 LK II RT.013 SUMBEREJO KEMILING, BANDAR LAMPUNG</t>
  </si>
  <si>
    <t>DUSUN 2 SUMBERSARI RT 006/004, DESA SUMBERJO KEC. WAY JEPARA KAB. LAMPUNG TIMUR</t>
  </si>
  <si>
    <t>LAMPUNG TIMUR</t>
  </si>
  <si>
    <t>MITRA ELEKTRONIK SERVIS</t>
  </si>
  <si>
    <t>ISMAUL KUSNA</t>
  </si>
  <si>
    <t>CV. PRIMA JAYA TEKHNIK</t>
  </si>
  <si>
    <t>JL.REVOLUSI RUKO PASAR KARANGANYAR BLOK C2 NO. 1, KARANGANYAR. KEC, KARANGANYAR. KAB, KEBUMEN. JAWA TENGAH 54364</t>
  </si>
  <si>
    <t>KEBUMEN</t>
  </si>
  <si>
    <t>083863484276</t>
  </si>
  <si>
    <t>Email</t>
  </si>
  <si>
    <t>ID CSMS</t>
  </si>
  <si>
    <t>PASSWORD CSMS</t>
  </si>
  <si>
    <t>sass4005</t>
  </si>
  <si>
    <t>sass4003</t>
  </si>
  <si>
    <t>sass4006</t>
  </si>
  <si>
    <t>Sudah Pakai Web</t>
  </si>
  <si>
    <t>10MDFL00</t>
  </si>
  <si>
    <t>10MDER00</t>
  </si>
  <si>
    <t>10ACFK00</t>
  </si>
  <si>
    <t>sass2716</t>
  </si>
  <si>
    <t>10MDEN00</t>
  </si>
  <si>
    <t>sass2713</t>
  </si>
  <si>
    <t>10MDES00</t>
  </si>
  <si>
    <t>sass2711</t>
  </si>
  <si>
    <t>s2711</t>
  </si>
  <si>
    <t>10MDEU00</t>
  </si>
  <si>
    <t>sass4004</t>
  </si>
  <si>
    <t>10MDEX00</t>
  </si>
  <si>
    <t>sass2701</t>
  </si>
  <si>
    <t>10MDFP00</t>
  </si>
  <si>
    <t>sass2717</t>
  </si>
  <si>
    <t>s2717</t>
  </si>
  <si>
    <t>10MDEA00</t>
  </si>
  <si>
    <t>sass1304</t>
  </si>
  <si>
    <t>10BDBU00</t>
  </si>
  <si>
    <t>sass1311</t>
  </si>
  <si>
    <t>10BDCG00</t>
  </si>
  <si>
    <t>sass1312</t>
  </si>
  <si>
    <t>10BDCJ00</t>
  </si>
  <si>
    <t>sass1314</t>
  </si>
  <si>
    <t>10BDCO00</t>
  </si>
  <si>
    <t>sass1315</t>
  </si>
  <si>
    <t>s1315</t>
  </si>
  <si>
    <t>10BDCP00</t>
  </si>
  <si>
    <t>sass1318</t>
  </si>
  <si>
    <t>s1318</t>
  </si>
  <si>
    <t>sass2209</t>
  </si>
  <si>
    <t>10BJGE00</t>
  </si>
  <si>
    <t>sass2212</t>
  </si>
  <si>
    <t>sharp1234</t>
  </si>
  <si>
    <t>10BJGI00</t>
  </si>
  <si>
    <t>sass2211</t>
  </si>
  <si>
    <t>s2211</t>
  </si>
  <si>
    <t>10BJGH00</t>
  </si>
  <si>
    <t>sass1109</t>
  </si>
  <si>
    <t>s1109</t>
  </si>
  <si>
    <t>10BGCU00</t>
  </si>
  <si>
    <t>sass1101</t>
  </si>
  <si>
    <t>10JKAE00</t>
  </si>
  <si>
    <t>sass1102</t>
  </si>
  <si>
    <t>10JKAB00</t>
  </si>
  <si>
    <t>sass1104</t>
  </si>
  <si>
    <t>10JKAC00</t>
  </si>
  <si>
    <t>sass1103</t>
  </si>
  <si>
    <t>10JKAF00</t>
  </si>
  <si>
    <t>sass1107</t>
  </si>
  <si>
    <t>10JKHG00</t>
  </si>
  <si>
    <t>sass1105</t>
  </si>
  <si>
    <t>10JKAJ00</t>
  </si>
  <si>
    <t>sass1106</t>
  </si>
  <si>
    <t>10JKAD00</t>
  </si>
  <si>
    <t>sass1418</t>
  </si>
  <si>
    <t>s1418</t>
  </si>
  <si>
    <t>10CRCN00</t>
  </si>
  <si>
    <t>sass1413</t>
  </si>
  <si>
    <t>s1413</t>
  </si>
  <si>
    <t>10CRCM00</t>
  </si>
  <si>
    <t>sass1415</t>
  </si>
  <si>
    <t>10CRCK00</t>
  </si>
  <si>
    <t>sass1416</t>
  </si>
  <si>
    <t>s1416</t>
  </si>
  <si>
    <t>10CRCL00</t>
  </si>
  <si>
    <t>sass1417</t>
  </si>
  <si>
    <t>s1417</t>
  </si>
  <si>
    <t>10CRCD00</t>
  </si>
  <si>
    <t>sass1419</t>
  </si>
  <si>
    <t>s1419</t>
  </si>
  <si>
    <t>10CRCP00</t>
  </si>
  <si>
    <t>sass2005</t>
  </si>
  <si>
    <t>10DPAK00</t>
  </si>
  <si>
    <t>10DPBP00</t>
  </si>
  <si>
    <t>sass2010</t>
  </si>
  <si>
    <t>sass2012</t>
  </si>
  <si>
    <t>10DPBZ00</t>
  </si>
  <si>
    <t>sass1202</t>
  </si>
  <si>
    <t>sass1201</t>
  </si>
  <si>
    <t>sass1203</t>
  </si>
  <si>
    <t>s1203</t>
  </si>
  <si>
    <t>10JKCL00</t>
  </si>
  <si>
    <t>sass1205</t>
  </si>
  <si>
    <t>sass1204</t>
  </si>
  <si>
    <t>s1204</t>
  </si>
  <si>
    <t>10JKAA00</t>
  </si>
  <si>
    <t>sass3301</t>
  </si>
  <si>
    <t>10JBEG00</t>
  </si>
  <si>
    <t>sass3303</t>
  </si>
  <si>
    <t>s3303</t>
  </si>
  <si>
    <t>10JBFR00</t>
  </si>
  <si>
    <t>sass3305</t>
  </si>
  <si>
    <t>10JBRS00</t>
  </si>
  <si>
    <t>sass3903</t>
  </si>
  <si>
    <t>10JRAH00</t>
  </si>
  <si>
    <t>sass3901</t>
  </si>
  <si>
    <t>10JRAS00</t>
  </si>
  <si>
    <t>sass3904</t>
  </si>
  <si>
    <t>10JRBO00</t>
  </si>
  <si>
    <t>sass3902</t>
  </si>
  <si>
    <t>sass3905</t>
  </si>
  <si>
    <t>s3905</t>
  </si>
  <si>
    <t>10JRBW00</t>
  </si>
  <si>
    <t>sass3906</t>
  </si>
  <si>
    <t>s3906</t>
  </si>
  <si>
    <t>10JRBE00</t>
  </si>
  <si>
    <t>sass4102</t>
  </si>
  <si>
    <t>10JKCF00</t>
  </si>
  <si>
    <t>sass1307</t>
  </si>
  <si>
    <t>10BDBL00</t>
  </si>
  <si>
    <t>sass1003</t>
  </si>
  <si>
    <t>sass1008</t>
  </si>
  <si>
    <t>10JKBJ00</t>
  </si>
  <si>
    <t>10JKCM00</t>
  </si>
  <si>
    <t>sass1009</t>
  </si>
  <si>
    <t>10JKCN00</t>
  </si>
  <si>
    <t>sass1011</t>
  </si>
  <si>
    <t>s1011</t>
  </si>
  <si>
    <t>10JKST00</t>
  </si>
  <si>
    <t>sass1012</t>
  </si>
  <si>
    <t>s1012</t>
  </si>
  <si>
    <t>10JKAK00</t>
  </si>
  <si>
    <t>sass1804</t>
  </si>
  <si>
    <t>10KDAM00</t>
  </si>
  <si>
    <t>sass1802</t>
  </si>
  <si>
    <t>10KDAT00</t>
  </si>
  <si>
    <t>sass1809</t>
  </si>
  <si>
    <t>10KDCH00</t>
  </si>
  <si>
    <t>sass1808</t>
  </si>
  <si>
    <t>10KDDB00</t>
  </si>
  <si>
    <t>sass1810</t>
  </si>
  <si>
    <t>s1810</t>
  </si>
  <si>
    <t>10KDDS00</t>
  </si>
  <si>
    <t>sass3411</t>
  </si>
  <si>
    <t>10KNIU00</t>
  </si>
  <si>
    <t>sass2903</t>
  </si>
  <si>
    <t>10LPEP00</t>
  </si>
  <si>
    <t>sass2909</t>
  </si>
  <si>
    <t>10LPFM00</t>
  </si>
  <si>
    <t>sass2910</t>
  </si>
  <si>
    <t>10LPFN00</t>
  </si>
  <si>
    <t>sass2901</t>
  </si>
  <si>
    <t>10LPFO00</t>
  </si>
  <si>
    <t>sass2911</t>
  </si>
  <si>
    <t>s2911</t>
  </si>
  <si>
    <t>10LPFA00</t>
  </si>
  <si>
    <t>sass2912</t>
  </si>
  <si>
    <t>s2912</t>
  </si>
  <si>
    <t>10LPFP00</t>
  </si>
  <si>
    <t>sass2914</t>
  </si>
  <si>
    <t>10LPFE00</t>
  </si>
  <si>
    <t>sass2604</t>
  </si>
  <si>
    <t>10MLCS00</t>
  </si>
  <si>
    <t>sass2602</t>
  </si>
  <si>
    <t>10JRBS00</t>
  </si>
  <si>
    <t>sass2402</t>
  </si>
  <si>
    <t>s2402</t>
  </si>
  <si>
    <t>10PDEE00</t>
  </si>
  <si>
    <t>sass2405</t>
  </si>
  <si>
    <t>10PDEH00</t>
  </si>
  <si>
    <t>sass2409</t>
  </si>
  <si>
    <t>10PDFB00</t>
  </si>
  <si>
    <t>sass2404</t>
  </si>
  <si>
    <t>s2404</t>
  </si>
  <si>
    <t>10PDEO00</t>
  </si>
  <si>
    <t>sass2411</t>
  </si>
  <si>
    <t>10PDFD00</t>
  </si>
  <si>
    <t>sass2401</t>
  </si>
  <si>
    <t>10PDEC00</t>
  </si>
  <si>
    <t>sass2403</t>
  </si>
  <si>
    <t>10PDFH00</t>
  </si>
  <si>
    <t>sass2412</t>
  </si>
  <si>
    <t>10PDFK00</t>
  </si>
  <si>
    <t>sass2306</t>
  </si>
  <si>
    <t>10PLEV00</t>
  </si>
  <si>
    <t>sass2307</t>
  </si>
  <si>
    <t>10PLFE00</t>
  </si>
  <si>
    <t>sass2302</t>
  </si>
  <si>
    <t>10PLEA00</t>
  </si>
  <si>
    <t>sass2308</t>
  </si>
  <si>
    <t>s2308</t>
  </si>
  <si>
    <t>10PLFG00</t>
  </si>
  <si>
    <t>sass2311</t>
  </si>
  <si>
    <t>s2311</t>
  </si>
  <si>
    <t>10PLFS00</t>
  </si>
  <si>
    <t>sass2310</t>
  </si>
  <si>
    <t>10PLFQ00</t>
  </si>
  <si>
    <t>sass2312</t>
  </si>
  <si>
    <t>s2312</t>
  </si>
  <si>
    <t>10PLFT00</t>
  </si>
  <si>
    <t>sass2507</t>
  </si>
  <si>
    <t>10PKEW00</t>
  </si>
  <si>
    <t>sass2509</t>
  </si>
  <si>
    <t>10PKKL00</t>
  </si>
  <si>
    <t>sass2510</t>
  </si>
  <si>
    <t>10PKKO00</t>
  </si>
  <si>
    <t>sass2511</t>
  </si>
  <si>
    <t>s2511</t>
  </si>
  <si>
    <t>10PKEA00</t>
  </si>
  <si>
    <t>sass2512</t>
  </si>
  <si>
    <t>s2512</t>
  </si>
  <si>
    <t>10PKAP00</t>
  </si>
  <si>
    <t>sass2513</t>
  </si>
  <si>
    <t>s2513</t>
  </si>
  <si>
    <t>10PKMJ00</t>
  </si>
  <si>
    <t>sass 1708</t>
  </si>
  <si>
    <t>s1708</t>
  </si>
  <si>
    <t>10PWAZ00</t>
  </si>
  <si>
    <t>sass1703</t>
  </si>
  <si>
    <t>s1703</t>
  </si>
  <si>
    <t>10PWBA00</t>
  </si>
  <si>
    <t>sass1704</t>
  </si>
  <si>
    <t>10PWBB00</t>
  </si>
  <si>
    <t>sass1707</t>
  </si>
  <si>
    <t>10PWBC00</t>
  </si>
  <si>
    <t>sass1701</t>
  </si>
  <si>
    <t>10PWBD00</t>
  </si>
  <si>
    <t>sass1705</t>
  </si>
  <si>
    <t>10PWBF00</t>
  </si>
  <si>
    <t>sass1710</t>
  </si>
  <si>
    <t>s1710</t>
  </si>
  <si>
    <t>10PWMA00</t>
  </si>
  <si>
    <t>sass1702</t>
  </si>
  <si>
    <t>10PWBH00</t>
  </si>
  <si>
    <t>sass1506</t>
  </si>
  <si>
    <t>10SEAV00</t>
  </si>
  <si>
    <t>sass1507</t>
  </si>
  <si>
    <t>10SECB00</t>
  </si>
  <si>
    <t>sass1504</t>
  </si>
  <si>
    <t>10SECR00</t>
  </si>
  <si>
    <t>sass1502</t>
  </si>
  <si>
    <t>s1502</t>
  </si>
  <si>
    <t>10SECE00</t>
  </si>
  <si>
    <t>sass1510</t>
  </si>
  <si>
    <t>s1510</t>
  </si>
  <si>
    <t>10SECF00</t>
  </si>
  <si>
    <t>sass1511</t>
  </si>
  <si>
    <t>10SECK00</t>
  </si>
  <si>
    <t>sass1903</t>
  </si>
  <si>
    <t>10SRAL00</t>
  </si>
  <si>
    <t>sass1904</t>
  </si>
  <si>
    <t>10SRB100</t>
  </si>
  <si>
    <t>sass1908</t>
  </si>
  <si>
    <t>10SRBT00</t>
  </si>
  <si>
    <t>sass1910</t>
  </si>
  <si>
    <t>10SRCQ00</t>
  </si>
  <si>
    <t>sass1911</t>
  </si>
  <si>
    <t>s1911</t>
  </si>
  <si>
    <t>10SRAR00</t>
  </si>
  <si>
    <t>sass1607</t>
  </si>
  <si>
    <t>10YGAU00</t>
  </si>
  <si>
    <t>sass1606</t>
  </si>
  <si>
    <t>10YGBM00</t>
  </si>
  <si>
    <t>sass1602</t>
  </si>
  <si>
    <t>10YGBQ00</t>
  </si>
  <si>
    <t>sass1610</t>
  </si>
  <si>
    <t>10YGCE00</t>
  </si>
  <si>
    <t>sass1604</t>
  </si>
  <si>
    <t>s1604</t>
  </si>
  <si>
    <t>10YGCV00</t>
  </si>
  <si>
    <t>sass1611</t>
  </si>
  <si>
    <t>s1611</t>
  </si>
  <si>
    <t>10YGCU10</t>
  </si>
  <si>
    <t>sass1601</t>
  </si>
  <si>
    <t>s1601</t>
  </si>
  <si>
    <t>10YGPS00</t>
  </si>
  <si>
    <t>sass4201</t>
  </si>
  <si>
    <t>s4201</t>
  </si>
  <si>
    <t>10JKCT00</t>
  </si>
  <si>
    <t>sass3614</t>
  </si>
  <si>
    <t>s3614</t>
  </si>
  <si>
    <t>10PAIJ00</t>
  </si>
  <si>
    <t>sass2812</t>
  </si>
  <si>
    <t>10MKIA00</t>
  </si>
  <si>
    <t>sass2814</t>
  </si>
  <si>
    <t>10MKII00</t>
  </si>
  <si>
    <t>sass2816</t>
  </si>
  <si>
    <t>10MKIT00</t>
  </si>
  <si>
    <t>sass2818</t>
  </si>
  <si>
    <t>10MKIV00</t>
  </si>
  <si>
    <t>sass2817</t>
  </si>
  <si>
    <t>10MKIU00</t>
  </si>
  <si>
    <t>sass2813</t>
  </si>
  <si>
    <t>10MKIJ00</t>
  </si>
  <si>
    <t>sass2913</t>
  </si>
  <si>
    <t>s2913</t>
  </si>
  <si>
    <t>10LPFW00</t>
  </si>
  <si>
    <t>sass2707</t>
  </si>
  <si>
    <t>s2707</t>
  </si>
  <si>
    <t>10MDEZ00</t>
  </si>
  <si>
    <t>sass1412</t>
  </si>
  <si>
    <t>s1412</t>
  </si>
  <si>
    <t>PO CSMS</t>
  </si>
  <si>
    <t>CLAIM CSMS</t>
  </si>
  <si>
    <t>SAP</t>
  </si>
  <si>
    <t>JL. BISMO RT.08 RW.04 DS.KLITIK KEC.WONOASRI KAB.MADIUN</t>
  </si>
  <si>
    <t>UD. RIDHO IBU KAMI</t>
  </si>
  <si>
    <t>081259240836</t>
  </si>
  <si>
    <t>ABU SUFYAN ST</t>
  </si>
  <si>
    <t>sass1811</t>
  </si>
  <si>
    <t>s1811</t>
  </si>
  <si>
    <t>10KDRI00</t>
  </si>
  <si>
    <t>sass3506</t>
  </si>
  <si>
    <t>Banner</t>
  </si>
  <si>
    <t>Neon Box</t>
  </si>
  <si>
    <t>Seragam</t>
  </si>
  <si>
    <t>ID Card</t>
  </si>
  <si>
    <t>Note : Arjuna teknik bandung, CV. Adata bogor tidak masuk list</t>
  </si>
  <si>
    <t>PESANGGRAHAN</t>
  </si>
  <si>
    <t>END CONTRACT</t>
  </si>
  <si>
    <t>Info tidak di perpanjang</t>
  </si>
  <si>
    <t>sass1603</t>
  </si>
  <si>
    <t>s1603</t>
  </si>
  <si>
    <t>10YGES00</t>
  </si>
  <si>
    <t>JL.SOEKARNO HATTA N0.46 KALIANDA LAM-SEL</t>
  </si>
  <si>
    <t>KALIANDA</t>
  </si>
  <si>
    <t>MARSONO ( Maspomo )</t>
  </si>
  <si>
    <t>REPLACE CV. MITRA</t>
  </si>
  <si>
    <t>Surat Kontrak</t>
  </si>
  <si>
    <t>new</t>
  </si>
  <si>
    <t>upgrade</t>
  </si>
  <si>
    <t>replace rama keluarga</t>
  </si>
  <si>
    <t>replace surya kencana</t>
  </si>
  <si>
    <t>BARTRONIK</t>
  </si>
  <si>
    <t>AVIES ELECTRO</t>
  </si>
  <si>
    <t>Start pengajuan</t>
  </si>
  <si>
    <t>CV. LANGIT BIRU ABADI</t>
  </si>
  <si>
    <t>User web SASS</t>
  </si>
  <si>
    <t>Done</t>
  </si>
  <si>
    <t>JONGGOL</t>
  </si>
  <si>
    <t>PT. SUTRINDO MAS GROUP</t>
  </si>
  <si>
    <t>SASS NETWORK 2017FH</t>
  </si>
  <si>
    <t xml:space="preserve">CITRA INDAH BUKIT SHOPING STREET BLOK SS-06/10 RT. 007/009 JONGGOL </t>
  </si>
  <si>
    <t>08811181986</t>
  </si>
  <si>
    <t>SUTRISNO</t>
  </si>
  <si>
    <t>sutrindomasjonggol@gmail.com</t>
  </si>
  <si>
    <t>sass3201</t>
  </si>
  <si>
    <t>10BGSM00</t>
  </si>
  <si>
    <t>KUALA TUNGKAL</t>
  </si>
  <si>
    <t xml:space="preserve"> JL. BAHAGIA KELURAHAN TUNGKAL IV KOTA KEC. TUNGKAL ILIR KEB. TANJUNG JABUNG BARAT</t>
  </si>
  <si>
    <t>TAMRIN</t>
  </si>
  <si>
    <t>081366638401</t>
  </si>
  <si>
    <t>sass3306</t>
  </si>
  <si>
    <t>10JBUS00</t>
  </si>
  <si>
    <t xml:space="preserve">fitrisunarti4@yahoo.com </t>
  </si>
  <si>
    <t>CV. SATELIT SERVICE CENTER</t>
  </si>
  <si>
    <t>CV. TIGA SAUDARA</t>
  </si>
  <si>
    <t>TANJUNG PRIUK, JAKARTA UTARA</t>
  </si>
  <si>
    <t>CIBARUSAH</t>
  </si>
  <si>
    <t>ARKA MAKMUR TEKNIK</t>
  </si>
  <si>
    <t>KARO</t>
  </si>
  <si>
    <t>LK</t>
  </si>
  <si>
    <t>NeonBox</t>
  </si>
  <si>
    <t>sass1015</t>
  </si>
  <si>
    <t>LUQMAN NUL HAKIM</t>
  </si>
  <si>
    <t>Replace CV. Sinar Cahay teknik</t>
  </si>
  <si>
    <t>Selesai</t>
  </si>
  <si>
    <t>2017L</t>
  </si>
  <si>
    <t>CV. ANUGRAH SOJOL</t>
  </si>
  <si>
    <t>CIPTA MANDIRI SERVICE</t>
  </si>
  <si>
    <t>CV. SINAR CAHAYA TECHNO</t>
  </si>
  <si>
    <t>0777-22223 / 0811666626</t>
  </si>
  <si>
    <t>JL. BATU LIPAI RT 001/010 KEL. BARAN TIMUR KEC. MERAL KAB KARIMUN, TANJUNG BALAI KARIMUN</t>
  </si>
  <si>
    <t>RUDI HARTONO</t>
  </si>
  <si>
    <t>REPLACE PT. COURTS INDONESIA TBK, DENPASAR</t>
  </si>
  <si>
    <t>REPLACE BERKAH TEHNIK</t>
  </si>
  <si>
    <t>CV. ANUGRAH SOJOL TEHNIK</t>
  </si>
  <si>
    <t>JL. SUNGAI BONGKA NO.25 KEL. UJUNA KEC. PALU BARAT, SULAWESI TENGAH</t>
  </si>
  <si>
    <t>0451-421308 / 0451-4011383 / 085256246462</t>
  </si>
  <si>
    <t>REPLACE JASA UTAMA</t>
  </si>
  <si>
    <t>JL. SULTAN AGUNG NO.62 BANCAK, SALATIGA</t>
  </si>
  <si>
    <t>08985468793</t>
  </si>
  <si>
    <t>LUKMAN HAKIM</t>
  </si>
  <si>
    <t>INTERNAL</t>
  </si>
  <si>
    <t>IMRAN</t>
  </si>
  <si>
    <t>PERUM KOTA SERANG BARU BLOK B.72 No.22 RT. 024/019 DS. SUKARAGAM, CIKARANG - BEKASI</t>
  </si>
  <si>
    <t>JL. GAJAH MADA 46B KEDUNG TURI KEC. TAMAN KAB. SIDOARJO</t>
  </si>
  <si>
    <t>DESA TIGAPANAH KEC. TIGAPANAH, KAB. KARO</t>
  </si>
  <si>
    <t>JL. KEMAKMURAN, DESA GOSOMA, KEC. TOBELO</t>
  </si>
  <si>
    <t>UPGRADE</t>
  </si>
  <si>
    <t>JL. RAYA TIPAR CAKUNG RT 09/02 NO. 11 KEL. SUKAPURA, KEC. CILINCING - JAKARTA UTARA</t>
  </si>
  <si>
    <t>ABD HAFIZ</t>
  </si>
  <si>
    <t>EKA WAHYU ANDRIANTO</t>
  </si>
  <si>
    <t>081332348102 / 031-7872103</t>
  </si>
  <si>
    <t>FUADI MAKMUN</t>
  </si>
  <si>
    <t>OBBY MESSA BARUS</t>
  </si>
  <si>
    <t>MARSONO</t>
  </si>
  <si>
    <t>RESKI ELEKTRONIK</t>
  </si>
  <si>
    <t>PUNCAK ELEKTRONIK</t>
  </si>
  <si>
    <t>CV. BINTANG MULIA</t>
  </si>
  <si>
    <t>DONE</t>
  </si>
  <si>
    <t>BENGKALIS</t>
  </si>
  <si>
    <t>AKINDO JAYA</t>
  </si>
  <si>
    <t>JL DIPONEGORO No. 08 RT 1 / 1 KEL. BENGKALIS</t>
  </si>
  <si>
    <t>0766 - 21239</t>
  </si>
  <si>
    <t>ERICK H</t>
  </si>
  <si>
    <t>eksternal 1 sep 2004</t>
  </si>
  <si>
    <t>KURANG AKTA PENDIRIAN, FOTO</t>
  </si>
  <si>
    <t>DONE PROSES KODE TEKNISI OT</t>
  </si>
  <si>
    <t>DONE, PROSES KODE TEKNISI IT</t>
  </si>
  <si>
    <t>JL. MERUYA ILIR NO.25 A , JAKARTA BARAT</t>
  </si>
  <si>
    <t>DESA GUBUG TIMUR RT 005/012 GUBUG, GROBOGAN, JAWA TENGAH (58164)</t>
  </si>
  <si>
    <t>08985468793/081350311062/085740040355</t>
  </si>
  <si>
    <t>LUKMAN HAKIM / MALIK ABDUL AZIS</t>
  </si>
  <si>
    <t>JL. TENTARA PELAJAR TRIMULYO 1 KEPEK WONOSARI GUNUNG KIDUL (SAMPING TOKO SETYA BARU)</t>
  </si>
  <si>
    <t>RESIGN</t>
  </si>
  <si>
    <t>SUMMARY  SASS NETWORK FISKAL 2017L</t>
  </si>
  <si>
    <t>PERUMAHAN ISTANA PERMAI TAKALAR BLOK F2 NO. 5, KEL. KALABBIRANG, KEC. PATTALLASSANG, KAB. TAKALAR, SULAWESI SELATAN</t>
  </si>
  <si>
    <t>0821.87650938</t>
  </si>
  <si>
    <t>ANDI FAJARUDDIN M</t>
  </si>
  <si>
    <t>JL. PANJAITAN KOTO BRANJAK, NAGARI BARINGIN, KEC LIMA KAUM, BATU SANGKAR, SUMATERA BARAT</t>
  </si>
  <si>
    <t>0852-63313903</t>
  </si>
  <si>
    <t>HARLIM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</si>
</sst>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mmm\-yy;@"/>
    <numFmt numFmtId="166" formatCode="[$-409]dd\-mmm\-yy;@"/>
  </numFmts>
  <fonts count="20" x14ac:knownFonts="1">
    <font>
      <sz val="11"/>
      <color theme="1"/>
      <name val="Calibri"/>
      <family val="2"/>
      <charset val="1"/>
      <scheme val="minor"/>
    </font>
    <font>
      <sz val="10"/>
      <name val="Helv"/>
      <family val="2"/>
    </font>
    <font>
      <b/>
      <sz val="9"/>
      <name val="Times New Roman"/>
      <family val="1"/>
    </font>
    <font>
      <sz val="10"/>
      <name val="Arial"/>
      <family val="2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25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u/>
      <sz val="9.35"/>
      <color theme="10"/>
      <name val="Calibri"/>
      <family val="2"/>
      <charset val="1"/>
    </font>
    <font>
      <sz val="10"/>
      <name val="Calibri"/>
      <family val="2"/>
    </font>
    <font>
      <u/>
      <sz val="10"/>
      <color indexed="12"/>
      <name val="Arial"/>
      <family val="2"/>
    </font>
    <font>
      <b/>
      <sz val="8"/>
      <name val="Times New Roman"/>
      <family val="1"/>
    </font>
    <font>
      <sz val="10"/>
      <color theme="1"/>
      <name val="Arial Unicode MS"/>
      <family val="2"/>
    </font>
    <font>
      <sz val="16"/>
      <color theme="1"/>
      <name val="Arial Unicode MS"/>
      <family val="2"/>
    </font>
    <font>
      <sz val="9"/>
      <color rgb="FF00B0F0"/>
      <name val="Times New Roman"/>
      <family val="1"/>
    </font>
    <font>
      <sz val="10"/>
      <color rgb="FFFF0000"/>
      <name val="Arial"/>
      <family val="2"/>
    </font>
    <font>
      <b/>
      <sz val="14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226">
    <xf numFmtId="0" fontId="0" fillId="0" borderId="0" xfId="0"/>
    <xf numFmtId="0" fontId="2" fillId="0" borderId="0" xfId="1" applyFont="1" applyFill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>
      <alignment horizontal="center" vertical="center" textRotation="90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2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quotePrefix="1" applyFont="1" applyFill="1" applyBorder="1" applyAlignment="1">
      <alignment horizontal="center"/>
    </xf>
    <xf numFmtId="0" fontId="7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0" borderId="2" xfId="2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49" fontId="5" fillId="0" borderId="2" xfId="1" quotePrefix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9" fillId="0" borderId="0" xfId="3" applyFill="1" applyBorder="1" applyAlignment="1" applyProtection="1">
      <alignment horizontal="left" vertical="center"/>
    </xf>
    <xf numFmtId="0" fontId="8" fillId="0" borderId="2" xfId="2" applyFont="1" applyFill="1" applyBorder="1" applyAlignment="1">
      <alignment horizontal="left"/>
    </xf>
    <xf numFmtId="49" fontId="8" fillId="0" borderId="2" xfId="2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horizontal="left"/>
    </xf>
    <xf numFmtId="49" fontId="5" fillId="0" borderId="2" xfId="2" quotePrefix="1" applyNumberFormat="1" applyFont="1" applyFill="1" applyBorder="1" applyAlignment="1">
      <alignment horizontal="center"/>
    </xf>
    <xf numFmtId="49" fontId="5" fillId="0" borderId="2" xfId="2" applyNumberFormat="1" applyFont="1" applyFill="1" applyBorder="1" applyAlignment="1">
      <alignment horizontal="center"/>
    </xf>
    <xf numFmtId="49" fontId="5" fillId="0" borderId="2" xfId="2" quotePrefix="1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vertical="center"/>
    </xf>
    <xf numFmtId="0" fontId="8" fillId="0" borderId="2" xfId="2" applyFont="1" applyFill="1" applyBorder="1" applyAlignment="1"/>
    <xf numFmtId="49" fontId="8" fillId="0" borderId="2" xfId="2" quotePrefix="1" applyNumberFormat="1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left" vertical="center"/>
    </xf>
    <xf numFmtId="0" fontId="5" fillId="0" borderId="2" xfId="2" quotePrefix="1" applyFont="1" applyFill="1" applyBorder="1" applyAlignment="1">
      <alignment horizontal="center"/>
    </xf>
    <xf numFmtId="0" fontId="5" fillId="0" borderId="2" xfId="1" quotePrefix="1" applyFont="1" applyFill="1" applyBorder="1" applyAlignment="1">
      <alignment horizontal="center" vertical="center"/>
    </xf>
    <xf numFmtId="0" fontId="10" fillId="0" borderId="2" xfId="0" quotePrefix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4" applyFont="1" applyFill="1" applyBorder="1" applyAlignment="1" applyProtection="1">
      <alignment horizontal="center"/>
    </xf>
    <xf numFmtId="0" fontId="5" fillId="0" borderId="2" xfId="4" applyFont="1" applyFill="1" applyBorder="1" applyAlignment="1" applyProtection="1">
      <alignment horizontal="center" vertical="center"/>
    </xf>
    <xf numFmtId="0" fontId="8" fillId="0" borderId="2" xfId="2" applyFont="1" applyFill="1" applyBorder="1" applyAlignment="1">
      <alignment vertical="center"/>
    </xf>
    <xf numFmtId="49" fontId="8" fillId="0" borderId="2" xfId="2" applyNumberFormat="1" applyFont="1" applyFill="1" applyBorder="1" applyAlignment="1">
      <alignment horizontal="center" vertical="center"/>
    </xf>
    <xf numFmtId="0" fontId="5" fillId="0" borderId="2" xfId="2" quotePrefix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left"/>
    </xf>
    <xf numFmtId="49" fontId="8" fillId="0" borderId="2" xfId="5" applyNumberFormat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49" fontId="5" fillId="0" borderId="0" xfId="1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0" fillId="0" borderId="0" xfId="0" applyFill="1"/>
    <xf numFmtId="0" fontId="5" fillId="0" borderId="0" xfId="1" applyFont="1" applyFill="1" applyAlignment="1">
      <alignment vertical="center" wrapText="1"/>
    </xf>
    <xf numFmtId="49" fontId="5" fillId="0" borderId="0" xfId="1" applyNumberFormat="1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textRotation="90"/>
    </xf>
    <xf numFmtId="0" fontId="13" fillId="3" borderId="0" xfId="6" applyFill="1" applyAlignment="1">
      <alignment horizontal="center"/>
    </xf>
    <xf numFmtId="0" fontId="14" fillId="3" borderId="0" xfId="6" applyFont="1" applyFill="1"/>
    <xf numFmtId="0" fontId="13" fillId="3" borderId="0" xfId="6" applyFill="1"/>
    <xf numFmtId="0" fontId="13" fillId="3" borderId="2" xfId="6" applyFill="1" applyBorder="1" applyAlignment="1">
      <alignment horizontal="center"/>
    </xf>
    <xf numFmtId="0" fontId="13" fillId="4" borderId="2" xfId="6" applyFill="1" applyBorder="1" applyAlignment="1">
      <alignment horizontal="center"/>
    </xf>
    <xf numFmtId="0" fontId="13" fillId="3" borderId="2" xfId="6" applyFill="1" applyBorder="1" applyAlignment="1">
      <alignment horizontal="center" vertical="center"/>
    </xf>
    <xf numFmtId="0" fontId="13" fillId="3" borderId="2" xfId="6" applyFill="1" applyBorder="1" applyAlignment="1">
      <alignment horizontal="left" vertical="center"/>
    </xf>
    <xf numFmtId="0" fontId="13" fillId="3" borderId="2" xfId="6" applyFill="1" applyBorder="1"/>
    <xf numFmtId="166" fontId="13" fillId="3" borderId="0" xfId="6" applyNumberFormat="1" applyFill="1"/>
    <xf numFmtId="166" fontId="13" fillId="4" borderId="2" xfId="6" applyNumberFormat="1" applyFill="1" applyBorder="1" applyAlignment="1">
      <alignment horizontal="center"/>
    </xf>
    <xf numFmtId="166" fontId="13" fillId="3" borderId="2" xfId="6" applyNumberFormat="1" applyFill="1" applyBorder="1" applyAlignment="1">
      <alignment horizontal="left" vertical="center" wrapText="1"/>
    </xf>
    <xf numFmtId="166" fontId="13" fillId="3" borderId="2" xfId="6" applyNumberFormat="1" applyFill="1" applyBorder="1"/>
    <xf numFmtId="0" fontId="13" fillId="3" borderId="2" xfId="6" applyFill="1" applyBorder="1" applyAlignment="1">
      <alignment vertical="center"/>
    </xf>
    <xf numFmtId="166" fontId="13" fillId="3" borderId="2" xfId="6" applyNumberFormat="1" applyFill="1" applyBorder="1" applyAlignment="1">
      <alignment vertical="center" wrapText="1"/>
    </xf>
    <xf numFmtId="166" fontId="13" fillId="3" borderId="2" xfId="6" applyNumberFormat="1" applyFill="1" applyBorder="1" applyAlignment="1">
      <alignment horizontal="left"/>
    </xf>
    <xf numFmtId="16" fontId="13" fillId="3" borderId="2" xfId="6" applyNumberFormat="1" applyFill="1" applyBorder="1" applyAlignment="1">
      <alignment horizontal="center"/>
    </xf>
    <xf numFmtId="0" fontId="13" fillId="3" borderId="0" xfId="6" applyFill="1" applyAlignment="1">
      <alignment horizontal="left"/>
    </xf>
    <xf numFmtId="0" fontId="5" fillId="0" borderId="2" xfId="1" quotePrefix="1" applyNumberFormat="1" applyFont="1" applyFill="1" applyBorder="1" applyAlignment="1">
      <alignment horizontal="center" vertical="center"/>
    </xf>
    <xf numFmtId="49" fontId="5" fillId="2" borderId="2" xfId="1" quotePrefix="1" applyNumberFormat="1" applyFont="1" applyFill="1" applyBorder="1" applyAlignment="1">
      <alignment horizontal="center" vertical="center"/>
    </xf>
    <xf numFmtId="0" fontId="5" fillId="2" borderId="2" xfId="2" quotePrefix="1" applyFont="1" applyFill="1" applyBorder="1" applyAlignment="1">
      <alignment horizontal="center"/>
    </xf>
    <xf numFmtId="0" fontId="3" fillId="0" borderId="2" xfId="7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/>
    </xf>
    <xf numFmtId="0" fontId="3" fillId="0" borderId="2" xfId="7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16" fillId="0" borderId="2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5" fillId="5" borderId="2" xfId="1" applyFont="1" applyFill="1" applyBorder="1" applyAlignment="1">
      <alignment horizontal="left" vertical="center"/>
    </xf>
    <xf numFmtId="0" fontId="5" fillId="5" borderId="2" xfId="1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left" vertical="center"/>
    </xf>
    <xf numFmtId="0" fontId="5" fillId="5" borderId="0" xfId="1" applyFont="1" applyFill="1" applyAlignment="1">
      <alignment horizontal="left" vertical="center"/>
    </xf>
    <xf numFmtId="0" fontId="8" fillId="5" borderId="2" xfId="2" applyFont="1" applyFill="1" applyBorder="1" applyAlignment="1">
      <alignment horizontal="left"/>
    </xf>
    <xf numFmtId="0" fontId="16" fillId="5" borderId="2" xfId="7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left" vertical="center"/>
    </xf>
    <xf numFmtId="0" fontId="17" fillId="3" borderId="0" xfId="6" applyFont="1" applyFill="1" applyAlignment="1">
      <alignment horizontal="left"/>
    </xf>
    <xf numFmtId="0" fontId="5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9" fillId="2" borderId="0" xfId="3" applyFill="1" applyBorder="1" applyAlignment="1" applyProtection="1">
      <alignment horizontal="left" vertical="center"/>
    </xf>
    <xf numFmtId="49" fontId="5" fillId="3" borderId="2" xfId="1" quotePrefix="1" applyNumberFormat="1" applyFont="1" applyFill="1" applyBorder="1" applyAlignment="1">
      <alignment horizontal="center" vertical="center"/>
    </xf>
    <xf numFmtId="0" fontId="3" fillId="0" borderId="0" xfId="7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49" fontId="5" fillId="6" borderId="2" xfId="1" applyNumberFormat="1" applyFont="1" applyFill="1" applyBorder="1" applyAlignment="1">
      <alignment horizontal="center" vertical="center"/>
    </xf>
    <xf numFmtId="164" fontId="5" fillId="6" borderId="2" xfId="1" applyNumberFormat="1" applyFont="1" applyFill="1" applyBorder="1" applyAlignment="1">
      <alignment horizontal="center" vertical="center"/>
    </xf>
    <xf numFmtId="0" fontId="5" fillId="6" borderId="0" xfId="1" applyFont="1" applyFill="1" applyBorder="1" applyAlignment="1">
      <alignment horizontal="left" vertical="center"/>
    </xf>
    <xf numFmtId="0" fontId="5" fillId="6" borderId="0" xfId="1" applyFont="1" applyFill="1" applyAlignment="1">
      <alignment horizontal="left" vertical="center"/>
    </xf>
    <xf numFmtId="0" fontId="8" fillId="6" borderId="2" xfId="2" applyFont="1" applyFill="1" applyBorder="1" applyAlignment="1">
      <alignment horizontal="left"/>
    </xf>
    <xf numFmtId="49" fontId="8" fillId="6" borderId="2" xfId="2" applyNumberFormat="1" applyFont="1" applyFill="1" applyBorder="1" applyAlignment="1">
      <alignment horizontal="center"/>
    </xf>
    <xf numFmtId="0" fontId="8" fillId="6" borderId="2" xfId="2" applyFont="1" applyFill="1" applyBorder="1" applyAlignment="1">
      <alignment horizontal="center"/>
    </xf>
    <xf numFmtId="0" fontId="3" fillId="6" borderId="2" xfId="7" applyFont="1" applyFill="1" applyBorder="1" applyAlignment="1">
      <alignment horizontal="center" vertical="center"/>
    </xf>
    <xf numFmtId="0" fontId="13" fillId="3" borderId="0" xfId="6" applyFill="1" applyAlignment="1">
      <alignment horizontal="left" vertical="center"/>
    </xf>
    <xf numFmtId="0" fontId="13" fillId="3" borderId="0" xfId="6" applyFill="1" applyAlignment="1">
      <alignment vertical="center"/>
    </xf>
    <xf numFmtId="0" fontId="5" fillId="0" borderId="2" xfId="2" quotePrefix="1" applyFont="1" applyFill="1" applyBorder="1" applyAlignment="1">
      <alignment horizontal="left" wrapText="1"/>
    </xf>
    <xf numFmtId="0" fontId="5" fillId="0" borderId="2" xfId="1" applyNumberFormat="1" applyFont="1" applyFill="1" applyBorder="1" applyAlignment="1">
      <alignment horizontal="left" vertical="center"/>
    </xf>
    <xf numFmtId="0" fontId="13" fillId="3" borderId="6" xfId="6" applyFill="1" applyBorder="1" applyAlignment="1">
      <alignment horizontal="center" vertical="center"/>
    </xf>
    <xf numFmtId="0" fontId="13" fillId="3" borderId="7" xfId="6" applyFill="1" applyBorder="1" applyAlignment="1">
      <alignment horizontal="center" vertical="center"/>
    </xf>
    <xf numFmtId="0" fontId="13" fillId="3" borderId="7" xfId="6" applyFill="1" applyBorder="1" applyAlignment="1">
      <alignment vertical="center"/>
    </xf>
    <xf numFmtId="0" fontId="13" fillId="3" borderId="8" xfId="6" applyFill="1" applyBorder="1" applyAlignment="1">
      <alignment horizontal="center" vertical="center"/>
    </xf>
    <xf numFmtId="0" fontId="13" fillId="3" borderId="9" xfId="6" applyFill="1" applyBorder="1" applyAlignment="1">
      <alignment horizontal="center" vertical="center"/>
    </xf>
    <xf numFmtId="0" fontId="13" fillId="3" borderId="10" xfId="6" applyFill="1" applyBorder="1" applyAlignment="1">
      <alignment horizontal="center" vertical="center"/>
    </xf>
    <xf numFmtId="0" fontId="13" fillId="3" borderId="10" xfId="6" applyFill="1" applyBorder="1" applyAlignment="1">
      <alignment horizontal="center" vertical="center" wrapText="1"/>
    </xf>
    <xf numFmtId="16" fontId="13" fillId="3" borderId="10" xfId="6" applyNumberFormat="1" applyFill="1" applyBorder="1" applyAlignment="1">
      <alignment horizontal="center" vertical="center"/>
    </xf>
    <xf numFmtId="0" fontId="13" fillId="3" borderId="11" xfId="6" applyFill="1" applyBorder="1" applyAlignment="1">
      <alignment horizontal="center" vertical="center"/>
    </xf>
    <xf numFmtId="0" fontId="13" fillId="3" borderId="10" xfId="6" applyFill="1" applyBorder="1" applyAlignment="1">
      <alignment horizontal="center"/>
    </xf>
    <xf numFmtId="0" fontId="13" fillId="3" borderId="10" xfId="6" applyFill="1" applyBorder="1"/>
    <xf numFmtId="0" fontId="13" fillId="3" borderId="11" xfId="6" applyFill="1" applyBorder="1"/>
    <xf numFmtId="0" fontId="13" fillId="3" borderId="13" xfId="6" applyFill="1" applyBorder="1" applyAlignment="1">
      <alignment horizontal="center" vertical="center"/>
    </xf>
    <xf numFmtId="0" fontId="13" fillId="3" borderId="13" xfId="6" applyFill="1" applyBorder="1"/>
    <xf numFmtId="0" fontId="13" fillId="3" borderId="14" xfId="6" applyFill="1" applyBorder="1"/>
    <xf numFmtId="0" fontId="13" fillId="3" borderId="10" xfId="6" applyFill="1" applyBorder="1" applyAlignment="1">
      <alignment horizontal="left" vertical="center"/>
    </xf>
    <xf numFmtId="0" fontId="13" fillId="3" borderId="13" xfId="6" applyFill="1" applyBorder="1" applyAlignment="1">
      <alignment horizontal="center"/>
    </xf>
    <xf numFmtId="0" fontId="13" fillId="3" borderId="13" xfId="6" applyFill="1" applyBorder="1" applyAlignment="1">
      <alignment horizontal="left" vertical="center"/>
    </xf>
    <xf numFmtId="0" fontId="13" fillId="3" borderId="10" xfId="6" applyFill="1" applyBorder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 textRotation="90"/>
    </xf>
    <xf numFmtId="0" fontId="2" fillId="3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Alignment="1">
      <alignment horizontal="center"/>
    </xf>
    <xf numFmtId="164" fontId="5" fillId="3" borderId="0" xfId="1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0" fontId="2" fillId="3" borderId="0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 wrapText="1"/>
    </xf>
    <xf numFmtId="49" fontId="5" fillId="3" borderId="0" xfId="1" quotePrefix="1" applyNumberFormat="1" applyFont="1" applyFill="1" applyBorder="1" applyAlignment="1">
      <alignment horizontal="center" vertical="center" wrapText="1"/>
    </xf>
    <xf numFmtId="49" fontId="5" fillId="3" borderId="0" xfId="1" applyNumberFormat="1" applyFont="1" applyFill="1" applyBorder="1" applyAlignment="1">
      <alignment horizontal="center" vertical="center" wrapText="1"/>
    </xf>
    <xf numFmtId="0" fontId="5" fillId="3" borderId="0" xfId="1" applyFont="1" applyFill="1" applyAlignment="1">
      <alignment horizontal="center" vertical="center"/>
    </xf>
    <xf numFmtId="0" fontId="0" fillId="3" borderId="0" xfId="0" applyFill="1"/>
    <xf numFmtId="0" fontId="5" fillId="3" borderId="0" xfId="1" applyFont="1" applyFill="1" applyAlignment="1">
      <alignment vertical="center" wrapText="1"/>
    </xf>
    <xf numFmtId="49" fontId="5" fillId="3" borderId="0" xfId="1" applyNumberFormat="1" applyFont="1" applyFill="1" applyAlignment="1">
      <alignment horizontal="center" vertical="center" wrapText="1"/>
    </xf>
    <xf numFmtId="164" fontId="5" fillId="3" borderId="0" xfId="1" applyNumberFormat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 textRotation="90"/>
    </xf>
    <xf numFmtId="16" fontId="13" fillId="3" borderId="10" xfId="6" applyNumberFormat="1" applyFill="1" applyBorder="1" applyAlignment="1">
      <alignment horizontal="center"/>
    </xf>
    <xf numFmtId="16" fontId="13" fillId="3" borderId="13" xfId="6" applyNumberFormat="1" applyFill="1" applyBorder="1" applyAlignment="1">
      <alignment horizontal="center"/>
    </xf>
    <xf numFmtId="0" fontId="13" fillId="3" borderId="12" xfId="6" applyFill="1" applyBorder="1" applyAlignment="1">
      <alignment horizontal="center" vertical="center"/>
    </xf>
    <xf numFmtId="1" fontId="13" fillId="3" borderId="10" xfId="6" applyNumberFormat="1" applyFill="1" applyBorder="1" applyAlignment="1">
      <alignment horizontal="center" vertical="center"/>
    </xf>
    <xf numFmtId="1" fontId="13" fillId="3" borderId="10" xfId="6" applyNumberFormat="1" applyFill="1" applyBorder="1" applyAlignment="1">
      <alignment horizontal="center"/>
    </xf>
    <xf numFmtId="1" fontId="13" fillId="3" borderId="13" xfId="6" applyNumberFormat="1" applyFill="1" applyBorder="1" applyAlignment="1">
      <alignment horizontal="center"/>
    </xf>
    <xf numFmtId="0" fontId="13" fillId="3" borderId="10" xfId="6" applyFill="1" applyBorder="1" applyAlignment="1">
      <alignment horizontal="left" wrapText="1"/>
    </xf>
    <xf numFmtId="0" fontId="13" fillId="3" borderId="13" xfId="6" applyFill="1" applyBorder="1" applyAlignment="1">
      <alignment horizontal="left" vertical="center" wrapText="1"/>
    </xf>
    <xf numFmtId="0" fontId="8" fillId="0" borderId="2" xfId="1" applyNumberFormat="1" applyFont="1" applyFill="1" applyBorder="1" applyAlignment="1">
      <alignment horizontal="left" vertical="center"/>
    </xf>
    <xf numFmtId="0" fontId="5" fillId="0" borderId="2" xfId="4" quotePrefix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textRotation="90"/>
    </xf>
    <xf numFmtId="0" fontId="2" fillId="0" borderId="4" xfId="1" applyFont="1" applyFill="1" applyBorder="1" applyAlignment="1">
      <alignment horizontal="center" vertical="center" textRotation="90"/>
    </xf>
    <xf numFmtId="0" fontId="2" fillId="0" borderId="5" xfId="1" applyFont="1" applyFill="1" applyBorder="1" applyAlignment="1">
      <alignment horizontal="center" vertical="center" textRotation="90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 textRotation="90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textRotation="90"/>
    </xf>
    <xf numFmtId="0" fontId="2" fillId="0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 textRotation="90"/>
    </xf>
    <xf numFmtId="0" fontId="2" fillId="5" borderId="2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5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textRotation="90"/>
    </xf>
    <xf numFmtId="0" fontId="2" fillId="0" borderId="4" xfId="2" applyFont="1" applyFill="1" applyBorder="1" applyAlignment="1">
      <alignment horizontal="center" vertical="center" textRotation="90"/>
    </xf>
    <xf numFmtId="0" fontId="2" fillId="5" borderId="4" xfId="2" applyFont="1" applyFill="1" applyBorder="1" applyAlignment="1">
      <alignment horizontal="center" vertical="center" textRotation="90"/>
    </xf>
    <xf numFmtId="0" fontId="2" fillId="0" borderId="5" xfId="2" applyFont="1" applyFill="1" applyBorder="1" applyAlignment="1">
      <alignment horizontal="center" vertical="center" textRotation="90"/>
    </xf>
    <xf numFmtId="0" fontId="2" fillId="0" borderId="3" xfId="2" applyFont="1" applyFill="1" applyBorder="1" applyAlignment="1">
      <alignment horizontal="center" vertical="center" textRotation="90"/>
    </xf>
    <xf numFmtId="0" fontId="6" fillId="3" borderId="0" xfId="1" applyFont="1" applyFill="1" applyAlignment="1">
      <alignment horizontal="center" vertical="center"/>
    </xf>
  </cellXfs>
  <cellStyles count="10">
    <cellStyle name="Hyperlink" xfId="3" builtinId="8"/>
    <cellStyle name="Hyperlink_SASS Network 2010 L" xfId="4"/>
    <cellStyle name="Normal" xfId="0" builtinId="0"/>
    <cellStyle name="Normal 2" xfId="6"/>
    <cellStyle name="Normal 25" xfId="9"/>
    <cellStyle name="Normal 3 2" xfId="7"/>
    <cellStyle name="Normal 53" xfId="8"/>
    <cellStyle name="Normal_RC_2010L_CS_Sumaryanto" xfId="5"/>
    <cellStyle name="Normal_SASS Network" xfId="1"/>
    <cellStyle name="Normal_SASS Network 2010 L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/Support%20SASS/Web%20CSMS/User%20ID%20&amp;%20password%20All%20SASS%20&amp;%20BRAN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/Support%20SASS/Surat%20Kontrak/List%20Surat%20Kontr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MS"/>
      <sheetName val="Print"/>
      <sheetName val="No REk"/>
      <sheetName val="Hapus Teknisi"/>
      <sheetName val="Atribute SASS"/>
      <sheetName val="Sheet2"/>
      <sheetName val="Sheet1"/>
    </sheetNames>
    <sheetDataSet>
      <sheetData sheetId="0"/>
      <sheetData sheetId="1"/>
      <sheetData sheetId="2"/>
      <sheetData sheetId="3"/>
      <sheetData sheetId="4">
        <row r="2">
          <cell r="D2" t="str">
            <v>sass4005</v>
          </cell>
          <cell r="E2" t="str">
            <v>AKTIF</v>
          </cell>
          <cell r="H2">
            <v>4</v>
          </cell>
        </row>
        <row r="3">
          <cell r="D3" t="str">
            <v>sass4003</v>
          </cell>
          <cell r="E3" t="str">
            <v>AKTIF</v>
          </cell>
          <cell r="F3">
            <v>1</v>
          </cell>
        </row>
        <row r="4">
          <cell r="D4" t="str">
            <v>sass4006</v>
          </cell>
          <cell r="E4" t="str">
            <v>AKTIF</v>
          </cell>
          <cell r="F4">
            <v>1</v>
          </cell>
          <cell r="H4">
            <v>3</v>
          </cell>
        </row>
        <row r="5">
          <cell r="D5" t="str">
            <v>sass1304</v>
          </cell>
          <cell r="E5" t="str">
            <v>AKTIF</v>
          </cell>
          <cell r="F5">
            <v>1</v>
          </cell>
        </row>
        <row r="6">
          <cell r="D6" t="str">
            <v>sass1311</v>
          </cell>
          <cell r="E6" t="str">
            <v>AKTIF</v>
          </cell>
          <cell r="F6">
            <v>1</v>
          </cell>
        </row>
        <row r="7">
          <cell r="D7" t="str">
            <v>sass1312</v>
          </cell>
          <cell r="E7" t="str">
            <v>PASIF</v>
          </cell>
        </row>
        <row r="8">
          <cell r="D8" t="str">
            <v>sass1313</v>
          </cell>
          <cell r="E8" t="str">
            <v>TIDAK AKTIF</v>
          </cell>
        </row>
        <row r="9">
          <cell r="D9" t="str">
            <v>sass1314</v>
          </cell>
          <cell r="E9" t="str">
            <v>AKTIF</v>
          </cell>
          <cell r="F9">
            <v>1</v>
          </cell>
          <cell r="H9">
            <v>6</v>
          </cell>
        </row>
        <row r="10">
          <cell r="D10" t="str">
            <v>sass1315</v>
          </cell>
          <cell r="E10" t="str">
            <v>AKTIF</v>
          </cell>
          <cell r="F10">
            <v>1</v>
          </cell>
          <cell r="G10">
            <v>1</v>
          </cell>
          <cell r="H10">
            <v>4</v>
          </cell>
        </row>
        <row r="11">
          <cell r="D11" t="str">
            <v>sass1316</v>
          </cell>
          <cell r="E11" t="str">
            <v>AKTIF</v>
          </cell>
        </row>
        <row r="12">
          <cell r="D12" t="str">
            <v>sass1317</v>
          </cell>
          <cell r="E12" t="str">
            <v>PASIF</v>
          </cell>
          <cell r="F12">
            <v>1</v>
          </cell>
        </row>
        <row r="13">
          <cell r="D13" t="str">
            <v>sass1318</v>
          </cell>
          <cell r="E13" t="str">
            <v>AKTIF</v>
          </cell>
          <cell r="F13">
            <v>1</v>
          </cell>
        </row>
        <row r="14">
          <cell r="D14" t="str">
            <v>sass2209</v>
          </cell>
          <cell r="E14" t="str">
            <v>AKTIF</v>
          </cell>
          <cell r="F14">
            <v>1</v>
          </cell>
          <cell r="H14">
            <v>14</v>
          </cell>
        </row>
        <row r="15">
          <cell r="D15" t="str">
            <v>sass2212</v>
          </cell>
          <cell r="E15" t="str">
            <v>AKTIF</v>
          </cell>
          <cell r="F15">
            <v>1</v>
          </cell>
          <cell r="G15">
            <v>1</v>
          </cell>
        </row>
        <row r="16">
          <cell r="D16" t="str">
            <v>sass2211</v>
          </cell>
          <cell r="E16" t="str">
            <v>AKTIF</v>
          </cell>
        </row>
        <row r="17">
          <cell r="D17" t="str">
            <v>sass1109</v>
          </cell>
          <cell r="E17" t="str">
            <v>AKTIF</v>
          </cell>
          <cell r="H17">
            <v>2</v>
          </cell>
        </row>
        <row r="18">
          <cell r="D18" t="str">
            <v>sass1101</v>
          </cell>
          <cell r="E18" t="str">
            <v>AKTIF</v>
          </cell>
          <cell r="F18">
            <v>1</v>
          </cell>
        </row>
        <row r="19">
          <cell r="D19" t="str">
            <v>sass1110</v>
          </cell>
          <cell r="E19" t="str">
            <v>TIDAK AKTIF</v>
          </cell>
          <cell r="F19">
            <v>1</v>
          </cell>
        </row>
        <row r="20">
          <cell r="D20" t="str">
            <v>sass1102</v>
          </cell>
          <cell r="E20" t="str">
            <v>PASIF</v>
          </cell>
          <cell r="F20">
            <v>1</v>
          </cell>
        </row>
        <row r="21">
          <cell r="D21" t="str">
            <v>sass1104</v>
          </cell>
          <cell r="E21" t="str">
            <v>AKTIF</v>
          </cell>
          <cell r="F21">
            <v>1</v>
          </cell>
          <cell r="H21">
            <v>6</v>
          </cell>
        </row>
        <row r="22">
          <cell r="D22" t="str">
            <v>sass1103</v>
          </cell>
          <cell r="E22" t="str">
            <v>AKTIF</v>
          </cell>
          <cell r="G22">
            <v>1</v>
          </cell>
          <cell r="H22">
            <v>3</v>
          </cell>
        </row>
        <row r="23">
          <cell r="D23" t="str">
            <v>sass1108</v>
          </cell>
          <cell r="E23" t="str">
            <v>TIDAK AKTIF</v>
          </cell>
        </row>
        <row r="24">
          <cell r="D24" t="str">
            <v>sass1107</v>
          </cell>
          <cell r="E24" t="str">
            <v>AKTIF</v>
          </cell>
          <cell r="F24">
            <v>1</v>
          </cell>
          <cell r="G24">
            <v>1</v>
          </cell>
          <cell r="H24">
            <v>3</v>
          </cell>
        </row>
        <row r="25">
          <cell r="D25" t="str">
            <v>sass1105</v>
          </cell>
          <cell r="E25" t="str">
            <v>AKTIF</v>
          </cell>
          <cell r="G25">
            <v>1</v>
          </cell>
          <cell r="H25">
            <v>4</v>
          </cell>
        </row>
        <row r="26">
          <cell r="D26" t="str">
            <v>sass1111</v>
          </cell>
          <cell r="E26" t="str">
            <v>TIDAK AKTIF</v>
          </cell>
        </row>
        <row r="27">
          <cell r="D27" t="str">
            <v>sass1106</v>
          </cell>
          <cell r="E27" t="str">
            <v>AKTIF</v>
          </cell>
          <cell r="F27">
            <v>1</v>
          </cell>
          <cell r="H27">
            <v>21</v>
          </cell>
        </row>
        <row r="28">
          <cell r="D28" t="str">
            <v>sass1412</v>
          </cell>
          <cell r="E28" t="str">
            <v>INTERNAL</v>
          </cell>
        </row>
        <row r="29">
          <cell r="D29" t="str">
            <v>sass1413</v>
          </cell>
          <cell r="E29" t="str">
            <v>AKTIF</v>
          </cell>
        </row>
        <row r="30">
          <cell r="D30" t="str">
            <v>sass1414</v>
          </cell>
          <cell r="E30" t="str">
            <v>PASIF</v>
          </cell>
        </row>
        <row r="31">
          <cell r="D31" t="str">
            <v>sass1415</v>
          </cell>
          <cell r="E31" t="str">
            <v>AKTIF</v>
          </cell>
        </row>
        <row r="32">
          <cell r="D32" t="str">
            <v>sass1416</v>
          </cell>
          <cell r="E32" t="str">
            <v>AKTIF</v>
          </cell>
        </row>
        <row r="33">
          <cell r="D33" t="str">
            <v>sass1417</v>
          </cell>
          <cell r="E33" t="str">
            <v>AKTIF</v>
          </cell>
          <cell r="F33">
            <v>1</v>
          </cell>
          <cell r="G33">
            <v>1</v>
          </cell>
        </row>
        <row r="34">
          <cell r="D34" t="str">
            <v>sass1418</v>
          </cell>
          <cell r="E34" t="str">
            <v>AKTIF</v>
          </cell>
          <cell r="F34">
            <v>1</v>
          </cell>
          <cell r="G34">
            <v>1</v>
          </cell>
        </row>
        <row r="35">
          <cell r="D35" t="str">
            <v>sass1419</v>
          </cell>
          <cell r="E35" t="str">
            <v>AKTIF</v>
          </cell>
          <cell r="F35">
            <v>1</v>
          </cell>
          <cell r="G35">
            <v>1</v>
          </cell>
        </row>
        <row r="36">
          <cell r="D36" t="str">
            <v>sass2005</v>
          </cell>
          <cell r="E36" t="str">
            <v>AKTIF</v>
          </cell>
        </row>
        <row r="37">
          <cell r="D37" t="str">
            <v>sass2010</v>
          </cell>
          <cell r="E37" t="str">
            <v>TIDAK AKTIF</v>
          </cell>
        </row>
        <row r="38">
          <cell r="D38" t="str">
            <v>sass2012</v>
          </cell>
          <cell r="E38" t="str">
            <v>AKTIF</v>
          </cell>
        </row>
        <row r="39">
          <cell r="D39" t="str">
            <v>sass2008</v>
          </cell>
          <cell r="E39" t="str">
            <v>TIDAK AKTIF</v>
          </cell>
        </row>
        <row r="40">
          <cell r="D40" t="str">
            <v>sass1201</v>
          </cell>
          <cell r="E40" t="str">
            <v>AKTIF</v>
          </cell>
          <cell r="F40">
            <v>1</v>
          </cell>
          <cell r="H40">
            <v>12</v>
          </cell>
        </row>
        <row r="41">
          <cell r="D41" t="str">
            <v>sass1202</v>
          </cell>
          <cell r="E41" t="str">
            <v>AKTIF</v>
          </cell>
          <cell r="H41">
            <v>10</v>
          </cell>
        </row>
        <row r="42">
          <cell r="D42" t="str">
            <v>sass1203</v>
          </cell>
          <cell r="E42" t="str">
            <v>AKTIF</v>
          </cell>
          <cell r="F42">
            <v>1</v>
          </cell>
          <cell r="H42">
            <v>14</v>
          </cell>
        </row>
        <row r="43">
          <cell r="D43" t="str">
            <v>sass1205</v>
          </cell>
          <cell r="E43" t="str">
            <v>AKTIF</v>
          </cell>
          <cell r="G43">
            <v>1</v>
          </cell>
          <cell r="H43">
            <v>2</v>
          </cell>
        </row>
        <row r="44">
          <cell r="D44" t="str">
            <v>sass1204</v>
          </cell>
          <cell r="E44" t="str">
            <v>AKTIF</v>
          </cell>
          <cell r="F44">
            <v>1</v>
          </cell>
          <cell r="G44">
            <v>1</v>
          </cell>
          <cell r="H44">
            <v>12</v>
          </cell>
        </row>
        <row r="45">
          <cell r="D45" t="str">
            <v>sass3301</v>
          </cell>
          <cell r="E45" t="str">
            <v>AKTIF</v>
          </cell>
          <cell r="F45">
            <v>1</v>
          </cell>
        </row>
        <row r="46">
          <cell r="D46" t="str">
            <v>sass3303</v>
          </cell>
          <cell r="E46" t="str">
            <v>AKTIF</v>
          </cell>
          <cell r="F46">
            <v>1</v>
          </cell>
        </row>
        <row r="47">
          <cell r="D47" t="str">
            <v>sass3304</v>
          </cell>
          <cell r="E47" t="str">
            <v>AKTIF</v>
          </cell>
          <cell r="F47">
            <v>1</v>
          </cell>
        </row>
        <row r="48">
          <cell r="D48" t="str">
            <v>sass3903</v>
          </cell>
          <cell r="E48" t="str">
            <v>AKTIF</v>
          </cell>
        </row>
        <row r="49">
          <cell r="D49" t="str">
            <v>sass3901</v>
          </cell>
          <cell r="E49" t="str">
            <v>AKTIF</v>
          </cell>
          <cell r="H49">
            <v>8</v>
          </cell>
        </row>
        <row r="50">
          <cell r="D50" t="str">
            <v>sass3904</v>
          </cell>
          <cell r="E50" t="str">
            <v>AKTIF</v>
          </cell>
        </row>
        <row r="51">
          <cell r="D51" t="str">
            <v>sass3902</v>
          </cell>
          <cell r="E51" t="str">
            <v>AKTIF</v>
          </cell>
          <cell r="H51">
            <v>5</v>
          </cell>
        </row>
        <row r="52">
          <cell r="D52" t="str">
            <v>sass3905</v>
          </cell>
          <cell r="E52" t="str">
            <v>AKTIF</v>
          </cell>
          <cell r="F52">
            <v>1</v>
          </cell>
          <cell r="H52">
            <v>4</v>
          </cell>
        </row>
        <row r="53">
          <cell r="D53" t="str">
            <v>sass3906</v>
          </cell>
          <cell r="E53" t="str">
            <v>AKTIF</v>
          </cell>
          <cell r="G53">
            <v>1</v>
          </cell>
          <cell r="H53">
            <v>4</v>
          </cell>
        </row>
        <row r="54">
          <cell r="D54" t="str">
            <v>sass1307</v>
          </cell>
          <cell r="E54" t="str">
            <v>PASIF</v>
          </cell>
          <cell r="F54">
            <v>1</v>
          </cell>
          <cell r="G54">
            <v>1</v>
          </cell>
        </row>
        <row r="55">
          <cell r="D55" t="str">
            <v>sass4101</v>
          </cell>
          <cell r="E55" t="str">
            <v>TIDAK AKTIF</v>
          </cell>
        </row>
        <row r="56">
          <cell r="D56" t="str">
            <v>sass4102</v>
          </cell>
          <cell r="E56" t="str">
            <v>AKTIF</v>
          </cell>
          <cell r="F56">
            <v>2</v>
          </cell>
          <cell r="G56">
            <v>1</v>
          </cell>
          <cell r="H56">
            <v>13</v>
          </cell>
        </row>
        <row r="57">
          <cell r="D57" t="str">
            <v>sass1804</v>
          </cell>
          <cell r="E57" t="str">
            <v>AKTIF</v>
          </cell>
          <cell r="H57">
            <v>7</v>
          </cell>
        </row>
        <row r="58">
          <cell r="D58" t="str">
            <v>sass1802</v>
          </cell>
          <cell r="E58" t="str">
            <v>AKTIF</v>
          </cell>
          <cell r="H58">
            <v>5</v>
          </cell>
        </row>
        <row r="59">
          <cell r="D59" t="str">
            <v>sass1809</v>
          </cell>
          <cell r="E59" t="str">
            <v>AKTIF</v>
          </cell>
          <cell r="H59">
            <v>4</v>
          </cell>
        </row>
        <row r="60">
          <cell r="D60" t="str">
            <v>sass1808</v>
          </cell>
          <cell r="E60" t="str">
            <v>AKTIF</v>
          </cell>
          <cell r="H60">
            <v>7</v>
          </cell>
        </row>
        <row r="61">
          <cell r="D61" t="str">
            <v>sass1810</v>
          </cell>
          <cell r="E61" t="str">
            <v>AKTIF</v>
          </cell>
        </row>
        <row r="62">
          <cell r="D62" t="str">
            <v>sass1811</v>
          </cell>
          <cell r="E62" t="str">
            <v>PASIF</v>
          </cell>
        </row>
        <row r="63">
          <cell r="D63" t="str">
            <v>sass3411</v>
          </cell>
          <cell r="E63" t="str">
            <v>AKTIF</v>
          </cell>
          <cell r="F63">
            <v>1</v>
          </cell>
          <cell r="G63">
            <v>1</v>
          </cell>
        </row>
        <row r="64">
          <cell r="E64" t="str">
            <v>EXTERNAL</v>
          </cell>
          <cell r="G64">
            <v>1</v>
          </cell>
        </row>
        <row r="65">
          <cell r="E65" t="str">
            <v>EXTERNAL</v>
          </cell>
          <cell r="G65">
            <v>1</v>
          </cell>
        </row>
        <row r="66">
          <cell r="E66" t="str">
            <v>EXTERNAL</v>
          </cell>
          <cell r="G66">
            <v>1</v>
          </cell>
        </row>
        <row r="67">
          <cell r="E67" t="str">
            <v>EXTERNAL</v>
          </cell>
          <cell r="G67">
            <v>1</v>
          </cell>
        </row>
        <row r="68">
          <cell r="E68" t="str">
            <v>EXTERNAL</v>
          </cell>
          <cell r="G68">
            <v>1</v>
          </cell>
        </row>
        <row r="69">
          <cell r="E69" t="str">
            <v>EXTERNAL</v>
          </cell>
          <cell r="G69">
            <v>1</v>
          </cell>
        </row>
        <row r="70">
          <cell r="E70" t="str">
            <v>EXTERNAL</v>
          </cell>
          <cell r="G70">
            <v>1</v>
          </cell>
        </row>
        <row r="71">
          <cell r="E71" t="str">
            <v>EXTERNAL</v>
          </cell>
          <cell r="G71">
            <v>1</v>
          </cell>
        </row>
        <row r="72">
          <cell r="E72" t="str">
            <v>EXTERNAL</v>
          </cell>
          <cell r="G72">
            <v>1</v>
          </cell>
        </row>
        <row r="73">
          <cell r="D73" t="str">
            <v>sass2903</v>
          </cell>
          <cell r="E73" t="str">
            <v>AKTIF</v>
          </cell>
        </row>
        <row r="74">
          <cell r="D74" t="str">
            <v>sass2909</v>
          </cell>
          <cell r="E74" t="str">
            <v>AKTIF</v>
          </cell>
          <cell r="H74">
            <v>13</v>
          </cell>
        </row>
        <row r="75">
          <cell r="D75" t="str">
            <v>sass2910</v>
          </cell>
          <cell r="E75" t="str">
            <v>AKTIF</v>
          </cell>
          <cell r="F75">
            <v>2</v>
          </cell>
          <cell r="G75">
            <v>1</v>
          </cell>
          <cell r="H75">
            <v>4</v>
          </cell>
        </row>
        <row r="76">
          <cell r="D76" t="str">
            <v>sass2901</v>
          </cell>
          <cell r="E76" t="str">
            <v>AKTIF</v>
          </cell>
          <cell r="H76">
            <v>7</v>
          </cell>
        </row>
        <row r="77">
          <cell r="D77" t="str">
            <v>sass2911</v>
          </cell>
          <cell r="E77" t="str">
            <v>AKTIF</v>
          </cell>
          <cell r="F77">
            <v>1</v>
          </cell>
          <cell r="G77">
            <v>1</v>
          </cell>
          <cell r="H77">
            <v>8</v>
          </cell>
        </row>
        <row r="78">
          <cell r="D78" t="str">
            <v>sass2912</v>
          </cell>
          <cell r="E78" t="str">
            <v>AKTIF</v>
          </cell>
        </row>
        <row r="79">
          <cell r="D79" t="str">
            <v>sass2913</v>
          </cell>
          <cell r="E79" t="str">
            <v>AKTIF</v>
          </cell>
        </row>
        <row r="80">
          <cell r="D80" t="str">
            <v>sass2914</v>
          </cell>
          <cell r="E80" t="str">
            <v>AKTIF</v>
          </cell>
        </row>
        <row r="81">
          <cell r="D81" t="str">
            <v>sass2812</v>
          </cell>
          <cell r="E81" t="str">
            <v>PASIF</v>
          </cell>
        </row>
        <row r="82">
          <cell r="D82" t="str">
            <v>sass2814</v>
          </cell>
          <cell r="E82" t="str">
            <v>AKTIF</v>
          </cell>
        </row>
        <row r="83">
          <cell r="D83" t="str">
            <v>sass2813</v>
          </cell>
          <cell r="E83" t="str">
            <v>AKTIF</v>
          </cell>
        </row>
        <row r="84">
          <cell r="D84" t="str">
            <v>sass2816</v>
          </cell>
          <cell r="E84" t="str">
            <v>AKTIF</v>
          </cell>
        </row>
        <row r="85">
          <cell r="E85" t="str">
            <v>TIDAK AKTIF</v>
          </cell>
          <cell r="F85">
            <v>1</v>
          </cell>
          <cell r="G85">
            <v>1</v>
          </cell>
        </row>
        <row r="86">
          <cell r="D86" t="str">
            <v>sass2817</v>
          </cell>
          <cell r="E86" t="str">
            <v>AKTIF</v>
          </cell>
          <cell r="F86">
            <v>2</v>
          </cell>
          <cell r="G86">
            <v>1</v>
          </cell>
        </row>
        <row r="87">
          <cell r="D87" t="str">
            <v>sass2818</v>
          </cell>
          <cell r="E87" t="str">
            <v>AKTIF</v>
          </cell>
          <cell r="F87">
            <v>1</v>
          </cell>
          <cell r="G87">
            <v>1</v>
          </cell>
        </row>
        <row r="88">
          <cell r="D88" t="str">
            <v>sass2604</v>
          </cell>
          <cell r="E88" t="str">
            <v>AKTIF</v>
          </cell>
          <cell r="H88">
            <v>10</v>
          </cell>
        </row>
        <row r="89">
          <cell r="D89" t="str">
            <v>sass2602</v>
          </cell>
          <cell r="E89" t="str">
            <v>AKTIF</v>
          </cell>
          <cell r="H89">
            <v>3</v>
          </cell>
        </row>
        <row r="90">
          <cell r="D90" t="str">
            <v>sass2716</v>
          </cell>
          <cell r="E90" t="str">
            <v>AKTIF</v>
          </cell>
          <cell r="F90">
            <v>1</v>
          </cell>
        </row>
        <row r="91">
          <cell r="D91" t="str">
            <v>sass2713</v>
          </cell>
          <cell r="E91" t="str">
            <v>AKTIF</v>
          </cell>
        </row>
        <row r="92">
          <cell r="D92" t="str">
            <v>sass2711</v>
          </cell>
          <cell r="E92" t="str">
            <v>AKTIF</v>
          </cell>
          <cell r="H92">
            <v>2</v>
          </cell>
        </row>
        <row r="93">
          <cell r="D93" t="str">
            <v>sass4004</v>
          </cell>
          <cell r="E93" t="str">
            <v>AKTIF</v>
          </cell>
          <cell r="F93">
            <v>3</v>
          </cell>
          <cell r="H93">
            <v>16</v>
          </cell>
        </row>
        <row r="94">
          <cell r="D94" t="str">
            <v>sass2701</v>
          </cell>
          <cell r="E94" t="str">
            <v>AKTIF</v>
          </cell>
        </row>
        <row r="95">
          <cell r="D95" t="str">
            <v>sass2707</v>
          </cell>
          <cell r="E95" t="str">
            <v>TIDAK AKTIF</v>
          </cell>
        </row>
        <row r="96">
          <cell r="D96" t="str">
            <v>sass2717</v>
          </cell>
          <cell r="E96" t="str">
            <v>AKTIF</v>
          </cell>
          <cell r="F96">
            <v>1</v>
          </cell>
        </row>
        <row r="97">
          <cell r="D97" t="str">
            <v>sass2402</v>
          </cell>
          <cell r="E97" t="str">
            <v>AKTIF</v>
          </cell>
          <cell r="F97">
            <v>1</v>
          </cell>
          <cell r="G97">
            <v>1</v>
          </cell>
        </row>
        <row r="98">
          <cell r="D98" t="str">
            <v>sass2405</v>
          </cell>
          <cell r="E98" t="str">
            <v>AKTIF</v>
          </cell>
          <cell r="F98">
            <v>1</v>
          </cell>
        </row>
        <row r="99">
          <cell r="D99" t="str">
            <v>sass2409</v>
          </cell>
          <cell r="E99" t="str">
            <v>AKTIF</v>
          </cell>
          <cell r="F99">
            <v>2</v>
          </cell>
          <cell r="G99">
            <v>2</v>
          </cell>
          <cell r="H99">
            <v>4</v>
          </cell>
        </row>
        <row r="100">
          <cell r="D100" t="str">
            <v>sass2404</v>
          </cell>
          <cell r="E100" t="str">
            <v>PASIF</v>
          </cell>
          <cell r="G100">
            <v>1</v>
          </cell>
          <cell r="H100">
            <v>4</v>
          </cell>
        </row>
        <row r="101">
          <cell r="D101" t="str">
            <v>sass2411</v>
          </cell>
          <cell r="E101" t="str">
            <v>AKTIF</v>
          </cell>
          <cell r="F101">
            <v>1</v>
          </cell>
          <cell r="G101">
            <v>1</v>
          </cell>
          <cell r="H101">
            <v>3</v>
          </cell>
        </row>
        <row r="102">
          <cell r="D102" t="str">
            <v>sass2401</v>
          </cell>
          <cell r="E102" t="str">
            <v>AKTIF</v>
          </cell>
          <cell r="G102">
            <v>1</v>
          </cell>
        </row>
        <row r="103">
          <cell r="D103" t="str">
            <v>sass2403</v>
          </cell>
          <cell r="E103" t="str">
            <v>AKTIF</v>
          </cell>
          <cell r="F103">
            <v>1</v>
          </cell>
        </row>
        <row r="104">
          <cell r="D104" t="str">
            <v>sass2412</v>
          </cell>
          <cell r="E104" t="str">
            <v>AKTIF</v>
          </cell>
          <cell r="F104">
            <v>1</v>
          </cell>
          <cell r="H104">
            <v>3</v>
          </cell>
        </row>
        <row r="105">
          <cell r="D105" t="str">
            <v>sass2308</v>
          </cell>
          <cell r="E105" t="str">
            <v>AKTIF</v>
          </cell>
          <cell r="F105">
            <v>1</v>
          </cell>
        </row>
        <row r="106">
          <cell r="D106" t="str">
            <v>sass2302</v>
          </cell>
          <cell r="E106" t="str">
            <v>AKTIF</v>
          </cell>
        </row>
        <row r="107">
          <cell r="D107" t="str">
            <v>sass2306</v>
          </cell>
          <cell r="E107" t="str">
            <v>AKTIF</v>
          </cell>
        </row>
        <row r="108">
          <cell r="D108" t="str">
            <v>sass2307</v>
          </cell>
          <cell r="E108" t="str">
            <v>AKTIF</v>
          </cell>
          <cell r="F108">
            <v>1</v>
          </cell>
        </row>
        <row r="109">
          <cell r="D109" t="str">
            <v>sass2310</v>
          </cell>
          <cell r="E109" t="str">
            <v>AKTIF</v>
          </cell>
          <cell r="F109">
            <v>1</v>
          </cell>
          <cell r="G109">
            <v>1</v>
          </cell>
        </row>
        <row r="110">
          <cell r="D110" t="str">
            <v>sass2311</v>
          </cell>
          <cell r="E110" t="str">
            <v>AKTIF</v>
          </cell>
          <cell r="F110">
            <v>1</v>
          </cell>
          <cell r="G110">
            <v>1</v>
          </cell>
        </row>
        <row r="111">
          <cell r="D111" t="str">
            <v>sass2312</v>
          </cell>
          <cell r="E111" t="str">
            <v>AKTIF</v>
          </cell>
          <cell r="F111">
            <v>1</v>
          </cell>
          <cell r="G111">
            <v>1</v>
          </cell>
        </row>
        <row r="112">
          <cell r="D112" t="str">
            <v>sass2507</v>
          </cell>
          <cell r="E112" t="str">
            <v>AKTIF</v>
          </cell>
        </row>
        <row r="113">
          <cell r="D113" t="str">
            <v>sass2509</v>
          </cell>
          <cell r="E113" t="str">
            <v>AKTIF</v>
          </cell>
        </row>
        <row r="114">
          <cell r="D114" t="str">
            <v>sass2510</v>
          </cell>
          <cell r="E114" t="str">
            <v>AKTIF</v>
          </cell>
          <cell r="F114">
            <v>1</v>
          </cell>
          <cell r="H114">
            <v>6</v>
          </cell>
        </row>
        <row r="115">
          <cell r="D115" t="str">
            <v>sass2511</v>
          </cell>
          <cell r="E115" t="str">
            <v>AKTIF</v>
          </cell>
          <cell r="F115">
            <v>2</v>
          </cell>
          <cell r="H115">
            <v>3</v>
          </cell>
        </row>
        <row r="116">
          <cell r="D116" t="str">
            <v>sass2512</v>
          </cell>
          <cell r="E116" t="str">
            <v>AKTIF</v>
          </cell>
          <cell r="G116">
            <v>1</v>
          </cell>
          <cell r="H116">
            <v>4</v>
          </cell>
        </row>
        <row r="117">
          <cell r="D117" t="str">
            <v>sass2513</v>
          </cell>
          <cell r="E117" t="str">
            <v>AKTIF</v>
          </cell>
          <cell r="G117">
            <v>1</v>
          </cell>
          <cell r="H117">
            <v>6</v>
          </cell>
        </row>
        <row r="118">
          <cell r="D118" t="str">
            <v>sass1003</v>
          </cell>
          <cell r="E118" t="str">
            <v>AKTIF</v>
          </cell>
          <cell r="H118">
            <v>12</v>
          </cell>
        </row>
        <row r="119">
          <cell r="D119" t="str">
            <v>sass1008</v>
          </cell>
          <cell r="E119" t="str">
            <v>AKTIF</v>
          </cell>
          <cell r="F119">
            <v>1</v>
          </cell>
          <cell r="G119">
            <v>1</v>
          </cell>
        </row>
        <row r="120">
          <cell r="D120" t="str">
            <v>sass1010</v>
          </cell>
          <cell r="E120" t="str">
            <v>AKTIF</v>
          </cell>
          <cell r="F120">
            <v>1</v>
          </cell>
          <cell r="H120">
            <v>10</v>
          </cell>
        </row>
        <row r="121">
          <cell r="D121" t="str">
            <v>sass1007</v>
          </cell>
          <cell r="E121" t="str">
            <v>AKTIF</v>
          </cell>
        </row>
        <row r="122">
          <cell r="D122" t="str">
            <v>sass1009</v>
          </cell>
          <cell r="E122" t="str">
            <v>AKTIF</v>
          </cell>
          <cell r="F122">
            <v>1</v>
          </cell>
          <cell r="G122">
            <v>1</v>
          </cell>
          <cell r="H122">
            <v>9</v>
          </cell>
        </row>
        <row r="123">
          <cell r="D123" t="str">
            <v>sass1011</v>
          </cell>
          <cell r="E123" t="str">
            <v>AKTIF</v>
          </cell>
          <cell r="F123">
            <v>1</v>
          </cell>
          <cell r="G123">
            <v>1</v>
          </cell>
          <cell r="H123">
            <v>6</v>
          </cell>
        </row>
        <row r="124">
          <cell r="D124" t="str">
            <v>sass1012</v>
          </cell>
          <cell r="E124" t="str">
            <v>AKTIF</v>
          </cell>
          <cell r="F124">
            <v>2</v>
          </cell>
          <cell r="G124">
            <v>1</v>
          </cell>
          <cell r="H124">
            <v>20</v>
          </cell>
        </row>
        <row r="125">
          <cell r="D125" t="str">
            <v>sass1013</v>
          </cell>
          <cell r="E125" t="str">
            <v>AKTIF</v>
          </cell>
        </row>
        <row r="126">
          <cell r="D126" t="str">
            <v>sass 1708</v>
          </cell>
          <cell r="E126" t="str">
            <v>AKTIF</v>
          </cell>
          <cell r="F126">
            <v>1</v>
          </cell>
          <cell r="H126">
            <v>7</v>
          </cell>
        </row>
        <row r="127">
          <cell r="D127" t="str">
            <v>sass1703</v>
          </cell>
          <cell r="E127" t="str">
            <v>AKTIF</v>
          </cell>
          <cell r="H127">
            <v>3</v>
          </cell>
        </row>
        <row r="128">
          <cell r="D128" t="str">
            <v>sass1704</v>
          </cell>
          <cell r="E128" t="str">
            <v>AKTIF</v>
          </cell>
        </row>
        <row r="129">
          <cell r="D129" t="str">
            <v>sass1707</v>
          </cell>
          <cell r="E129" t="str">
            <v>AKTIF</v>
          </cell>
        </row>
        <row r="130">
          <cell r="D130" t="str">
            <v>sass1701</v>
          </cell>
          <cell r="E130" t="str">
            <v>AKTIF</v>
          </cell>
          <cell r="H130">
            <v>7</v>
          </cell>
        </row>
        <row r="131">
          <cell r="D131" t="str">
            <v>sass1706</v>
          </cell>
          <cell r="E131" t="str">
            <v>AKTIF</v>
          </cell>
        </row>
        <row r="132">
          <cell r="D132" t="str">
            <v>sass1705</v>
          </cell>
          <cell r="E132" t="str">
            <v>AKTIF</v>
          </cell>
          <cell r="H132">
            <v>2</v>
          </cell>
        </row>
        <row r="133">
          <cell r="D133" t="str">
            <v>sass1710</v>
          </cell>
          <cell r="E133" t="str">
            <v>AKTIF</v>
          </cell>
          <cell r="F133">
            <v>1</v>
          </cell>
          <cell r="G133">
            <v>1</v>
          </cell>
          <cell r="H133">
            <v>10</v>
          </cell>
        </row>
        <row r="134">
          <cell r="D134" t="str">
            <v>sass1702</v>
          </cell>
          <cell r="E134" t="str">
            <v>AKTIF</v>
          </cell>
        </row>
        <row r="135">
          <cell r="D135" t="str">
            <v>sass1506</v>
          </cell>
          <cell r="E135" t="str">
            <v>AKTIF</v>
          </cell>
          <cell r="F135">
            <v>1</v>
          </cell>
          <cell r="H135">
            <v>5</v>
          </cell>
        </row>
        <row r="136">
          <cell r="D136" t="str">
            <v>sass1507</v>
          </cell>
          <cell r="E136" t="str">
            <v>AKTIF</v>
          </cell>
          <cell r="H136">
            <v>8</v>
          </cell>
        </row>
        <row r="137">
          <cell r="D137" t="str">
            <v>sass1509</v>
          </cell>
          <cell r="E137" t="str">
            <v>AKTIF</v>
          </cell>
        </row>
        <row r="138">
          <cell r="D138" t="str">
            <v>sass1504</v>
          </cell>
          <cell r="E138" t="str">
            <v>AKTIF</v>
          </cell>
          <cell r="H138">
            <v>6</v>
          </cell>
        </row>
        <row r="139">
          <cell r="D139" t="str">
            <v>sass1502</v>
          </cell>
          <cell r="E139" t="str">
            <v>AKTIF</v>
          </cell>
          <cell r="F139">
            <v>1</v>
          </cell>
          <cell r="G139">
            <v>1</v>
          </cell>
          <cell r="H139">
            <v>3</v>
          </cell>
        </row>
        <row r="140">
          <cell r="D140" t="str">
            <v>sass1510</v>
          </cell>
          <cell r="E140" t="str">
            <v>AKTIF</v>
          </cell>
          <cell r="F140">
            <v>1</v>
          </cell>
          <cell r="G140">
            <v>1</v>
          </cell>
          <cell r="H140">
            <v>2</v>
          </cell>
        </row>
        <row r="141">
          <cell r="D141" t="str">
            <v>sass1511</v>
          </cell>
          <cell r="E141" t="str">
            <v>AKTIF</v>
          </cell>
          <cell r="F141">
            <v>1</v>
          </cell>
          <cell r="G141">
            <v>1</v>
          </cell>
        </row>
        <row r="142">
          <cell r="D142" t="str">
            <v>sass1903</v>
          </cell>
          <cell r="E142" t="str">
            <v>AKTIF</v>
          </cell>
          <cell r="F142">
            <v>1</v>
          </cell>
          <cell r="H142">
            <v>5</v>
          </cell>
        </row>
        <row r="143">
          <cell r="D143" t="str">
            <v>sass1904</v>
          </cell>
          <cell r="E143" t="str">
            <v>AKTIF</v>
          </cell>
          <cell r="H143">
            <v>6</v>
          </cell>
        </row>
        <row r="144">
          <cell r="D144" t="str">
            <v>sass1908</v>
          </cell>
          <cell r="E144" t="str">
            <v>AKTIF</v>
          </cell>
          <cell r="F144">
            <v>1</v>
          </cell>
          <cell r="H144">
            <v>5</v>
          </cell>
        </row>
        <row r="145">
          <cell r="D145" t="str">
            <v>sass1910</v>
          </cell>
          <cell r="E145" t="str">
            <v>AKTIF</v>
          </cell>
          <cell r="F145">
            <v>1</v>
          </cell>
          <cell r="H145">
            <v>12</v>
          </cell>
        </row>
        <row r="146">
          <cell r="D146" t="str">
            <v>sass1911</v>
          </cell>
          <cell r="E146" t="str">
            <v>AKTIF</v>
          </cell>
          <cell r="F146">
            <v>1</v>
          </cell>
          <cell r="G146">
            <v>1</v>
          </cell>
        </row>
        <row r="147">
          <cell r="D147" t="str">
            <v>sass2112</v>
          </cell>
          <cell r="E147" t="str">
            <v>TIDAK AKTIF</v>
          </cell>
        </row>
        <row r="148">
          <cell r="D148" t="str">
            <v>sass3506</v>
          </cell>
          <cell r="E148" t="str">
            <v>TIDAK AKTIF</v>
          </cell>
        </row>
        <row r="149">
          <cell r="D149" t="str">
            <v>sass1607</v>
          </cell>
          <cell r="E149" t="str">
            <v>AKTIF</v>
          </cell>
          <cell r="H149">
            <v>7</v>
          </cell>
        </row>
        <row r="150">
          <cell r="D150" t="str">
            <v>sass1606</v>
          </cell>
          <cell r="E150" t="str">
            <v>AKTIF</v>
          </cell>
          <cell r="F150">
            <v>1</v>
          </cell>
          <cell r="H150">
            <v>10</v>
          </cell>
        </row>
        <row r="151">
          <cell r="D151" t="str">
            <v>sass1602</v>
          </cell>
          <cell r="E151" t="str">
            <v>TIDAK AKTIF</v>
          </cell>
        </row>
        <row r="152">
          <cell r="D152" t="str">
            <v>sass1610</v>
          </cell>
          <cell r="E152" t="str">
            <v>AKTIF</v>
          </cell>
          <cell r="F152">
            <v>1</v>
          </cell>
          <cell r="G152">
            <v>1</v>
          </cell>
          <cell r="H152">
            <v>9</v>
          </cell>
        </row>
        <row r="153">
          <cell r="D153" t="str">
            <v>sass1604</v>
          </cell>
          <cell r="E153" t="str">
            <v>AKTIF</v>
          </cell>
          <cell r="H153">
            <v>4</v>
          </cell>
        </row>
        <row r="154">
          <cell r="D154" t="str">
            <v>sass1611</v>
          </cell>
          <cell r="E154" t="str">
            <v>AKTIF</v>
          </cell>
          <cell r="F154">
            <v>3</v>
          </cell>
          <cell r="G154">
            <v>2</v>
          </cell>
          <cell r="H154">
            <v>38</v>
          </cell>
        </row>
        <row r="155">
          <cell r="D155" t="str">
            <v>sass1601</v>
          </cell>
          <cell r="E155" t="str">
            <v>AKTIF</v>
          </cell>
          <cell r="G155">
            <v>1</v>
          </cell>
          <cell r="H155">
            <v>8</v>
          </cell>
        </row>
        <row r="156">
          <cell r="D156" t="str">
            <v>sass4201</v>
          </cell>
          <cell r="E156" t="str">
            <v>AKTIF</v>
          </cell>
          <cell r="F156">
            <v>1</v>
          </cell>
          <cell r="G156">
            <v>2</v>
          </cell>
        </row>
        <row r="157">
          <cell r="D157" t="str">
            <v>sass3614</v>
          </cell>
          <cell r="E157" t="str">
            <v>AKTIF</v>
          </cell>
          <cell r="F157">
            <v>1</v>
          </cell>
        </row>
        <row r="158">
          <cell r="E158" t="str">
            <v>INTERNAL</v>
          </cell>
          <cell r="H158">
            <v>1</v>
          </cell>
        </row>
        <row r="159">
          <cell r="E159" t="str">
            <v>INTERNAL</v>
          </cell>
          <cell r="H159">
            <v>1</v>
          </cell>
        </row>
        <row r="160">
          <cell r="E160" t="str">
            <v>INTERNAL</v>
          </cell>
          <cell r="H160">
            <v>1</v>
          </cell>
        </row>
        <row r="161">
          <cell r="E161" t="str">
            <v>INTERNAL</v>
          </cell>
          <cell r="H161">
            <v>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2017"/>
      <sheetName val="2016"/>
      <sheetName val="2015"/>
      <sheetName val="SAR"/>
      <sheetName val="Kirim"/>
    </sheetNames>
    <sheetDataSet>
      <sheetData sheetId="0"/>
      <sheetData sheetId="1"/>
      <sheetData sheetId="2"/>
      <sheetData sheetId="3">
        <row r="3">
          <cell r="C3" t="str">
            <v>CV. Mitra Karya Gemilang</v>
          </cell>
          <cell r="D3">
            <v>41099</v>
          </cell>
        </row>
        <row r="4">
          <cell r="C4" t="str">
            <v>Mandiri Jaya Elektronik Depok</v>
          </cell>
          <cell r="D4">
            <v>41092</v>
          </cell>
        </row>
        <row r="5">
          <cell r="C5" t="str">
            <v>Basis Elektronik</v>
          </cell>
          <cell r="D5">
            <v>41092</v>
          </cell>
        </row>
        <row r="6">
          <cell r="C6" t="str">
            <v>UD. Bella Elektronik</v>
          </cell>
          <cell r="D6">
            <v>41099</v>
          </cell>
        </row>
        <row r="7">
          <cell r="C7" t="str">
            <v>Lira Service</v>
          </cell>
          <cell r="D7">
            <v>41106</v>
          </cell>
        </row>
        <row r="8">
          <cell r="C8" t="str">
            <v>CV. Sumber Rizky Abadi</v>
          </cell>
          <cell r="D8">
            <v>41107</v>
          </cell>
        </row>
        <row r="9">
          <cell r="C9" t="str">
            <v>Mandiri Jaya Elektronik Cilegon</v>
          </cell>
          <cell r="D9">
            <v>41107</v>
          </cell>
        </row>
        <row r="10">
          <cell r="C10" t="str">
            <v>Mandiri Jaya Elektronik Purwakarta</v>
          </cell>
          <cell r="D10">
            <v>41107</v>
          </cell>
        </row>
        <row r="11">
          <cell r="C11" t="str">
            <v>Abadi Service Jakarta Selatan</v>
          </cell>
          <cell r="D11">
            <v>41113</v>
          </cell>
        </row>
        <row r="12">
          <cell r="C12" t="str">
            <v>Abadi Service Tangerang</v>
          </cell>
          <cell r="D12">
            <v>41113</v>
          </cell>
        </row>
        <row r="13">
          <cell r="C13" t="str">
            <v>Dadi Elektronik</v>
          </cell>
          <cell r="D13">
            <v>41127</v>
          </cell>
        </row>
        <row r="14">
          <cell r="C14" t="str">
            <v>Mitra Service</v>
          </cell>
          <cell r="D14">
            <v>41127</v>
          </cell>
        </row>
        <row r="15">
          <cell r="C15" t="str">
            <v>Sentral Service</v>
          </cell>
          <cell r="D15">
            <v>41127</v>
          </cell>
        </row>
        <row r="16">
          <cell r="C16" t="str">
            <v>Krakatau Elektronik</v>
          </cell>
          <cell r="D16">
            <v>41127</v>
          </cell>
        </row>
        <row r="17">
          <cell r="C17" t="str">
            <v>Digital Mas</v>
          </cell>
          <cell r="D17">
            <v>41127</v>
          </cell>
        </row>
        <row r="18">
          <cell r="C18" t="str">
            <v>Aneka Elektronik</v>
          </cell>
          <cell r="D18">
            <v>41127</v>
          </cell>
        </row>
        <row r="19">
          <cell r="C19" t="str">
            <v>Ada Solusi Service</v>
          </cell>
          <cell r="D19">
            <v>41148</v>
          </cell>
        </row>
        <row r="20">
          <cell r="C20" t="str">
            <v>Duta Prima</v>
          </cell>
          <cell r="D20">
            <v>41148</v>
          </cell>
        </row>
        <row r="21">
          <cell r="C21" t="str">
            <v>Berkat Service</v>
          </cell>
          <cell r="D21">
            <v>41179</v>
          </cell>
        </row>
        <row r="22">
          <cell r="C22" t="str">
            <v>Agung Jaya Group</v>
          </cell>
          <cell r="D22">
            <v>41176</v>
          </cell>
        </row>
        <row r="23">
          <cell r="C23" t="str">
            <v>All Elektronik Service</v>
          </cell>
          <cell r="D23">
            <v>41176</v>
          </cell>
        </row>
        <row r="24">
          <cell r="C24" t="str">
            <v>All Elektronik Service</v>
          </cell>
          <cell r="D24">
            <v>41176</v>
          </cell>
        </row>
        <row r="25">
          <cell r="C25" t="str">
            <v>Cool Service</v>
          </cell>
          <cell r="D25">
            <v>41176</v>
          </cell>
        </row>
        <row r="26">
          <cell r="C26" t="str">
            <v>Cooler Service</v>
          </cell>
          <cell r="D26">
            <v>41176</v>
          </cell>
        </row>
        <row r="27">
          <cell r="C27" t="str">
            <v>Kiyoko Service</v>
          </cell>
          <cell r="D27">
            <v>41176</v>
          </cell>
        </row>
        <row r="28">
          <cell r="C28" t="str">
            <v>Musicool Jaya Teknik</v>
          </cell>
          <cell r="D28">
            <v>41176</v>
          </cell>
        </row>
        <row r="29">
          <cell r="C29" t="str">
            <v>Naswa</v>
          </cell>
          <cell r="D29">
            <v>41176</v>
          </cell>
        </row>
        <row r="30">
          <cell r="C30" t="str">
            <v>Cv. Mitra</v>
          </cell>
          <cell r="D30">
            <v>41176</v>
          </cell>
        </row>
        <row r="31">
          <cell r="C31" t="str">
            <v>Rama Keluarga</v>
          </cell>
          <cell r="D31">
            <v>41176</v>
          </cell>
        </row>
        <row r="32">
          <cell r="C32" t="str">
            <v>CV. Mitra</v>
          </cell>
          <cell r="D32">
            <v>41176</v>
          </cell>
        </row>
        <row r="33">
          <cell r="C33" t="str">
            <v>Freon Service 2</v>
          </cell>
          <cell r="D33">
            <v>41176</v>
          </cell>
        </row>
        <row r="34">
          <cell r="C34" t="str">
            <v>Berkah Elektronik</v>
          </cell>
          <cell r="D34">
            <v>41176</v>
          </cell>
        </row>
        <row r="35">
          <cell r="C35" t="str">
            <v>Anugrah Elektronik</v>
          </cell>
          <cell r="D35">
            <v>41176</v>
          </cell>
        </row>
        <row r="36">
          <cell r="C36" t="str">
            <v>Jasa Utama</v>
          </cell>
          <cell r="D36">
            <v>41176</v>
          </cell>
        </row>
        <row r="37">
          <cell r="C37" t="str">
            <v>Meteor Elektronik</v>
          </cell>
          <cell r="D37">
            <v>41176</v>
          </cell>
        </row>
        <row r="38">
          <cell r="C38" t="str">
            <v>Multi Electronic</v>
          </cell>
          <cell r="D38">
            <v>41176</v>
          </cell>
        </row>
        <row r="39">
          <cell r="C39" t="str">
            <v>Tehnika Karya</v>
          </cell>
          <cell r="D39">
            <v>41176</v>
          </cell>
        </row>
        <row r="40">
          <cell r="C40" t="str">
            <v>CV. Tunas Perdana</v>
          </cell>
          <cell r="D40">
            <v>41176</v>
          </cell>
        </row>
        <row r="41">
          <cell r="C41" t="str">
            <v>Lumajang Electronic Svc</v>
          </cell>
          <cell r="D41">
            <v>41176</v>
          </cell>
        </row>
        <row r="42">
          <cell r="C42" t="str">
            <v>Jimmy Electronic</v>
          </cell>
          <cell r="D42">
            <v>41176</v>
          </cell>
        </row>
        <row r="43">
          <cell r="C43" t="str">
            <v>Lumajang Electronic Svc</v>
          </cell>
          <cell r="D43">
            <v>41176</v>
          </cell>
        </row>
        <row r="44">
          <cell r="C44" t="str">
            <v>NR. Electronic</v>
          </cell>
          <cell r="D44">
            <v>41176</v>
          </cell>
        </row>
        <row r="45">
          <cell r="C45" t="str">
            <v>UD. Oryza</v>
          </cell>
          <cell r="D45">
            <v>41176</v>
          </cell>
        </row>
        <row r="46">
          <cell r="C46" t="str">
            <v>Chibah Elektronik</v>
          </cell>
          <cell r="D46">
            <v>41176</v>
          </cell>
        </row>
        <row r="47">
          <cell r="C47" t="str">
            <v>Galvatekindo Lamongan</v>
          </cell>
          <cell r="D47">
            <v>41176</v>
          </cell>
        </row>
        <row r="48">
          <cell r="C48" t="str">
            <v>Galvatekindo Tuban</v>
          </cell>
          <cell r="D48">
            <v>41176</v>
          </cell>
        </row>
        <row r="49">
          <cell r="C49" t="str">
            <v>Mandiri Service</v>
          </cell>
          <cell r="D49">
            <v>41176</v>
          </cell>
        </row>
        <row r="50">
          <cell r="C50" t="str">
            <v>Puji Elektronik</v>
          </cell>
          <cell r="D50">
            <v>41176</v>
          </cell>
        </row>
        <row r="51">
          <cell r="C51" t="str">
            <v>UD. Kurnia Teknik</v>
          </cell>
          <cell r="D51">
            <v>41176</v>
          </cell>
        </row>
        <row r="52">
          <cell r="C52" t="str">
            <v>Adhi Citra Elektronik</v>
          </cell>
          <cell r="D52">
            <v>41176</v>
          </cell>
        </row>
        <row r="53">
          <cell r="C53" t="str">
            <v>Agis Electronic</v>
          </cell>
          <cell r="D53">
            <v>41179</v>
          </cell>
        </row>
        <row r="54">
          <cell r="C54" t="str">
            <v>Anugrah Elektronik (Kendari)</v>
          </cell>
          <cell r="D54">
            <v>41179</v>
          </cell>
        </row>
        <row r="55">
          <cell r="C55" t="str">
            <v>Fajar Harapan</v>
          </cell>
          <cell r="D55">
            <v>41179</v>
          </cell>
        </row>
        <row r="56">
          <cell r="C56" t="str">
            <v>Putra Elektronik</v>
          </cell>
          <cell r="D56">
            <v>41179</v>
          </cell>
        </row>
        <row r="57">
          <cell r="C57" t="str">
            <v>Deva Utama</v>
          </cell>
          <cell r="D57">
            <v>41179</v>
          </cell>
        </row>
        <row r="58">
          <cell r="C58" t="str">
            <v>Uesi Elektronik</v>
          </cell>
          <cell r="D58">
            <v>41179</v>
          </cell>
        </row>
        <row r="59">
          <cell r="C59" t="str">
            <v>Dunia Musik</v>
          </cell>
          <cell r="D59">
            <v>41179</v>
          </cell>
        </row>
        <row r="60">
          <cell r="C60" t="str">
            <v>Audio Service</v>
          </cell>
          <cell r="D60">
            <v>41178</v>
          </cell>
        </row>
        <row r="61">
          <cell r="C61" t="str">
            <v>Berkah Tehnik</v>
          </cell>
          <cell r="D61">
            <v>41178</v>
          </cell>
        </row>
        <row r="62">
          <cell r="C62" t="str">
            <v>Famili Sojol Elektronik</v>
          </cell>
          <cell r="D62">
            <v>41178</v>
          </cell>
        </row>
        <row r="63">
          <cell r="C63" t="str">
            <v>Modern Tehnik</v>
          </cell>
          <cell r="D63">
            <v>41178</v>
          </cell>
        </row>
        <row r="64">
          <cell r="C64" t="str">
            <v>Medan Electronic</v>
          </cell>
          <cell r="D64">
            <v>41178</v>
          </cell>
        </row>
        <row r="65">
          <cell r="C65" t="str">
            <v>Metro Service Elektronika</v>
          </cell>
          <cell r="D65">
            <v>41178</v>
          </cell>
        </row>
        <row r="66">
          <cell r="C66" t="str">
            <v>Putu Tehnik Service</v>
          </cell>
          <cell r="D66">
            <v>41178</v>
          </cell>
        </row>
        <row r="67">
          <cell r="C67" t="str">
            <v>Symphony Service</v>
          </cell>
          <cell r="D67">
            <v>41178</v>
          </cell>
        </row>
        <row r="68">
          <cell r="C68" t="str">
            <v>Alfa Elektronik</v>
          </cell>
          <cell r="D68">
            <v>41190</v>
          </cell>
        </row>
        <row r="69">
          <cell r="C69" t="str">
            <v>Toko Sabang Baru</v>
          </cell>
          <cell r="D69">
            <v>41190</v>
          </cell>
        </row>
        <row r="70">
          <cell r="C70" t="str">
            <v>UD. Prima Teknik</v>
          </cell>
          <cell r="D70">
            <v>41190</v>
          </cell>
        </row>
        <row r="71">
          <cell r="C71" t="str">
            <v>Tehnik Mandiri</v>
          </cell>
          <cell r="D71">
            <v>41225</v>
          </cell>
        </row>
        <row r="72">
          <cell r="C72" t="str">
            <v>Citra Elektronik</v>
          </cell>
          <cell r="D72">
            <v>41225</v>
          </cell>
        </row>
        <row r="73">
          <cell r="C73" t="str">
            <v>Duta Cipta Elektronik</v>
          </cell>
          <cell r="D73">
            <v>41225</v>
          </cell>
        </row>
        <row r="74">
          <cell r="C74" t="str">
            <v>Yon Elektronik</v>
          </cell>
          <cell r="D74">
            <v>41225</v>
          </cell>
        </row>
        <row r="75">
          <cell r="C75" t="str">
            <v>CV. Sentra Service</v>
          </cell>
          <cell r="D75">
            <v>41243</v>
          </cell>
        </row>
        <row r="76">
          <cell r="C76" t="str">
            <v>Paris Jaya</v>
          </cell>
          <cell r="D76">
            <v>41243</v>
          </cell>
        </row>
        <row r="77">
          <cell r="C77" t="str">
            <v>Sumber Rizqi</v>
          </cell>
          <cell r="D77">
            <v>41243</v>
          </cell>
        </row>
        <row r="78">
          <cell r="C78" t="str">
            <v>Ilmi Service</v>
          </cell>
          <cell r="D78">
            <v>41305</v>
          </cell>
        </row>
        <row r="79">
          <cell r="C79" t="str">
            <v>CV. Global Service Int</v>
          </cell>
          <cell r="D79">
            <v>41305</v>
          </cell>
        </row>
        <row r="80">
          <cell r="C80" t="str">
            <v>CV. Syscom Multimedia Aircond</v>
          </cell>
          <cell r="D80">
            <v>41360</v>
          </cell>
        </row>
        <row r="81">
          <cell r="C81" t="str">
            <v>CV. Janu Jaya Perkasa</v>
          </cell>
          <cell r="D81">
            <v>41372</v>
          </cell>
        </row>
        <row r="82">
          <cell r="C82" t="str">
            <v>Asta Elektronik (Sugeman)</v>
          </cell>
          <cell r="D82">
            <v>41381</v>
          </cell>
        </row>
        <row r="83">
          <cell r="C83" t="str">
            <v>Adam Makmur Service</v>
          </cell>
          <cell r="D83">
            <v>41404</v>
          </cell>
        </row>
        <row r="84">
          <cell r="C84" t="str">
            <v>Jaya Utama Tekhnik</v>
          </cell>
          <cell r="D84">
            <v>41414</v>
          </cell>
        </row>
        <row r="85">
          <cell r="C85" t="str">
            <v>Lumajang Electronic Svc Internal</v>
          </cell>
          <cell r="D85">
            <v>41449</v>
          </cell>
        </row>
        <row r="86">
          <cell r="C86" t="str">
            <v>Multi Service (Paimun)</v>
          </cell>
          <cell r="D86">
            <v>41444</v>
          </cell>
        </row>
        <row r="87">
          <cell r="C87" t="str">
            <v>Yeyen Svc (Ngatiyem)</v>
          </cell>
          <cell r="D87">
            <v>41444</v>
          </cell>
        </row>
        <row r="88">
          <cell r="C88" t="str">
            <v>Delta Elektronik</v>
          </cell>
          <cell r="D88">
            <v>41450</v>
          </cell>
        </row>
        <row r="89">
          <cell r="C89" t="str">
            <v>CV. Cahaya</v>
          </cell>
          <cell r="D89">
            <v>41466</v>
          </cell>
        </row>
        <row r="90">
          <cell r="C90" t="str">
            <v>CV. Cahaya Service Elektronik</v>
          </cell>
          <cell r="D90">
            <v>41472</v>
          </cell>
        </row>
        <row r="91">
          <cell r="C91" t="str">
            <v>Sentral Elektronik</v>
          </cell>
          <cell r="D91">
            <v>41474</v>
          </cell>
        </row>
        <row r="92">
          <cell r="C92" t="str">
            <v>CV. Duta Teknik</v>
          </cell>
          <cell r="D92">
            <v>41544</v>
          </cell>
        </row>
        <row r="93">
          <cell r="C93" t="str">
            <v>UD. Ananda Service</v>
          </cell>
          <cell r="D93">
            <v>41544</v>
          </cell>
        </row>
        <row r="94">
          <cell r="C94" t="str">
            <v>Dimar Teknik</v>
          </cell>
          <cell r="D94">
            <v>41549</v>
          </cell>
        </row>
        <row r="95">
          <cell r="C95" t="str">
            <v>CV. FAJAR SERVICE</v>
          </cell>
          <cell r="D95">
            <v>41619</v>
          </cell>
        </row>
        <row r="96">
          <cell r="C96" t="str">
            <v>CV. TERANG JAYA</v>
          </cell>
          <cell r="D96">
            <v>41619</v>
          </cell>
        </row>
        <row r="97">
          <cell r="C97" t="str">
            <v>PRISMA ELECTRONICS</v>
          </cell>
          <cell r="D97">
            <v>41649</v>
          </cell>
        </row>
        <row r="98">
          <cell r="C98" t="str">
            <v>BINTANG JAYA</v>
          </cell>
          <cell r="D98">
            <v>41704</v>
          </cell>
        </row>
        <row r="99">
          <cell r="C99" t="str">
            <v>CV. ANGGANA MULYA</v>
          </cell>
          <cell r="D99">
            <v>41900</v>
          </cell>
        </row>
        <row r="100">
          <cell r="C100" t="str">
            <v>EXSPANSI ELEKTRONIK SVC</v>
          </cell>
          <cell r="D100">
            <v>41900</v>
          </cell>
        </row>
        <row r="101">
          <cell r="C101" t="str">
            <v>MAJU BERSAMA</v>
          </cell>
          <cell r="D101">
            <v>41900</v>
          </cell>
        </row>
        <row r="102">
          <cell r="C102" t="str">
            <v>MEGA JAYA ELEKTRONIK</v>
          </cell>
          <cell r="D102">
            <v>41900</v>
          </cell>
        </row>
        <row r="103">
          <cell r="C103" t="str">
            <v>CV. DANIA GROUP</v>
          </cell>
          <cell r="D103">
            <v>41900</v>
          </cell>
        </row>
        <row r="104">
          <cell r="C104" t="str">
            <v>Jaya Utama Tekhnik Internal</v>
          </cell>
          <cell r="D104">
            <v>41920</v>
          </cell>
        </row>
        <row r="105">
          <cell r="C105" t="str">
            <v>Multi Elektronik</v>
          </cell>
          <cell r="D105">
            <v>41941</v>
          </cell>
        </row>
        <row r="106">
          <cell r="C106" t="str">
            <v>Awi Svc</v>
          </cell>
          <cell r="D106">
            <v>41941</v>
          </cell>
        </row>
        <row r="107">
          <cell r="C107" t="str">
            <v>Optima Jaya</v>
          </cell>
          <cell r="D107">
            <v>41941</v>
          </cell>
        </row>
        <row r="108">
          <cell r="C108" t="str">
            <v>CV. NR TECH</v>
          </cell>
          <cell r="D108">
            <v>42132</v>
          </cell>
        </row>
        <row r="109">
          <cell r="C109" t="str">
            <v>RIDHO TEKNIK</v>
          </cell>
          <cell r="D109">
            <v>42317</v>
          </cell>
        </row>
        <row r="110">
          <cell r="C110" t="str">
            <v>CV. Rame Jaya</v>
          </cell>
          <cell r="D110">
            <v>42293</v>
          </cell>
        </row>
        <row r="111">
          <cell r="C111" t="str">
            <v>Purnama Jaya Service</v>
          </cell>
          <cell r="D111">
            <v>42293</v>
          </cell>
        </row>
        <row r="112">
          <cell r="C112" t="str">
            <v>Cipta Mandiri Service</v>
          </cell>
          <cell r="D112">
            <v>42293</v>
          </cell>
        </row>
        <row r="113">
          <cell r="C113" t="str">
            <v>CV. Mitra Teknik</v>
          </cell>
          <cell r="D113">
            <v>42296</v>
          </cell>
        </row>
        <row r="114">
          <cell r="C114" t="str">
            <v>Java Service Elektronik</v>
          </cell>
          <cell r="D114">
            <v>42296</v>
          </cell>
        </row>
        <row r="115">
          <cell r="C115" t="str">
            <v>Arjuna Tehnik</v>
          </cell>
          <cell r="D115">
            <v>42296</v>
          </cell>
        </row>
        <row r="116">
          <cell r="C116" t="str">
            <v>Sagita Tehnik</v>
          </cell>
          <cell r="D116">
            <v>42297</v>
          </cell>
        </row>
        <row r="117">
          <cell r="C117" t="str">
            <v>Delta Service elektronik</v>
          </cell>
          <cell r="D117">
            <v>42297</v>
          </cell>
        </row>
        <row r="118">
          <cell r="C118" t="str">
            <v>CV. Global Elektronik Service</v>
          </cell>
          <cell r="D118">
            <v>42297</v>
          </cell>
        </row>
        <row r="119">
          <cell r="C119" t="str">
            <v>UD. Mitra Electro</v>
          </cell>
          <cell r="D119">
            <v>42298</v>
          </cell>
        </row>
        <row r="120">
          <cell r="C120" t="str">
            <v>Nadi Jaya Elektronik</v>
          </cell>
          <cell r="D120">
            <v>42326</v>
          </cell>
        </row>
        <row r="121">
          <cell r="C121" t="str">
            <v>CV. Mitra Karya Gemilang</v>
          </cell>
          <cell r="D121">
            <v>42340</v>
          </cell>
        </row>
        <row r="122">
          <cell r="C122" t="str">
            <v>Digital Mas</v>
          </cell>
          <cell r="D122">
            <v>42340</v>
          </cell>
        </row>
        <row r="123">
          <cell r="C123" t="str">
            <v>CV. Terang Jaya</v>
          </cell>
          <cell r="D123">
            <v>42340</v>
          </cell>
        </row>
        <row r="124">
          <cell r="C124" t="str">
            <v>Dynamic Icon</v>
          </cell>
          <cell r="D124">
            <v>42341</v>
          </cell>
        </row>
        <row r="125">
          <cell r="C125" t="str">
            <v>Dian Electronic</v>
          </cell>
          <cell r="D125">
            <v>42341</v>
          </cell>
        </row>
        <row r="126">
          <cell r="C126" t="str">
            <v>Bintang Jaya</v>
          </cell>
          <cell r="D126">
            <v>42342</v>
          </cell>
        </row>
        <row r="127">
          <cell r="C127" t="str">
            <v>Paris Jaya</v>
          </cell>
          <cell r="D127">
            <v>42342</v>
          </cell>
        </row>
        <row r="128">
          <cell r="C128" t="str">
            <v>Lumajang Electronic</v>
          </cell>
          <cell r="D128">
            <v>42342</v>
          </cell>
        </row>
        <row r="129">
          <cell r="C129" t="str">
            <v>UD. Oryza</v>
          </cell>
          <cell r="D129">
            <v>42342</v>
          </cell>
        </row>
        <row r="130">
          <cell r="C130" t="str">
            <v>Ada Solusi Service</v>
          </cell>
          <cell r="D130">
            <v>42345</v>
          </cell>
        </row>
        <row r="131">
          <cell r="C131" t="str">
            <v>Dadi Elektronik</v>
          </cell>
          <cell r="D131">
            <v>42345</v>
          </cell>
        </row>
        <row r="132">
          <cell r="C132" t="str">
            <v>Duta Prima</v>
          </cell>
          <cell r="D132">
            <v>42345</v>
          </cell>
        </row>
        <row r="133">
          <cell r="C133" t="str">
            <v>Krakatau Service</v>
          </cell>
          <cell r="D133">
            <v>42345</v>
          </cell>
        </row>
        <row r="134">
          <cell r="C134" t="str">
            <v>Mitra Service</v>
          </cell>
          <cell r="D134">
            <v>42345</v>
          </cell>
        </row>
        <row r="135">
          <cell r="C135" t="str">
            <v>Sentral Service</v>
          </cell>
          <cell r="D135">
            <v>42345</v>
          </cell>
        </row>
        <row r="136">
          <cell r="C136" t="str">
            <v>Surya Kencana</v>
          </cell>
          <cell r="D136">
            <v>42345</v>
          </cell>
        </row>
        <row r="137">
          <cell r="C137" t="str">
            <v>Tunjung Elektronik</v>
          </cell>
          <cell r="D137">
            <v>42345</v>
          </cell>
        </row>
        <row r="138">
          <cell r="C138" t="str">
            <v>PRISMA ELECTRONICS</v>
          </cell>
          <cell r="D138">
            <v>42346</v>
          </cell>
        </row>
        <row r="139">
          <cell r="C139" t="str">
            <v>Meteor Elektronik</v>
          </cell>
          <cell r="D139">
            <v>42346</v>
          </cell>
        </row>
        <row r="140">
          <cell r="C140" t="str">
            <v>Multi Electronic</v>
          </cell>
          <cell r="D140">
            <v>42346</v>
          </cell>
        </row>
        <row r="141">
          <cell r="C141" t="str">
            <v>Aneka Elektronik</v>
          </cell>
          <cell r="D141">
            <v>42346</v>
          </cell>
        </row>
        <row r="142">
          <cell r="C142" t="str">
            <v>Dian Electronic</v>
          </cell>
          <cell r="D142">
            <v>42346</v>
          </cell>
        </row>
        <row r="143">
          <cell r="C143" t="str">
            <v>Javas Elektronik</v>
          </cell>
          <cell r="D143">
            <v>42346</v>
          </cell>
        </row>
        <row r="144">
          <cell r="C144" t="str">
            <v>Kurnia Jaya Elektronik</v>
          </cell>
          <cell r="D144">
            <v>42346</v>
          </cell>
        </row>
        <row r="145">
          <cell r="C145" t="str">
            <v>Haryatama</v>
          </cell>
          <cell r="D145">
            <v>42346</v>
          </cell>
        </row>
        <row r="146">
          <cell r="C146" t="str">
            <v>AV Elektronik</v>
          </cell>
          <cell r="D146">
            <v>42346</v>
          </cell>
        </row>
        <row r="147">
          <cell r="C147" t="str">
            <v>Surya Elektronik</v>
          </cell>
          <cell r="D147">
            <v>42348</v>
          </cell>
        </row>
        <row r="148">
          <cell r="C148" t="str">
            <v>Jimmy Electronic</v>
          </cell>
          <cell r="D148">
            <v>42348</v>
          </cell>
        </row>
        <row r="149">
          <cell r="C149" t="str">
            <v>Galvatekindo</v>
          </cell>
          <cell r="D149">
            <v>42348</v>
          </cell>
        </row>
        <row r="150">
          <cell r="C150" t="str">
            <v>Mandiri Service</v>
          </cell>
          <cell r="D150">
            <v>42348</v>
          </cell>
        </row>
        <row r="151">
          <cell r="C151" t="str">
            <v>Adhi Citra Elektronik</v>
          </cell>
          <cell r="D151">
            <v>42348</v>
          </cell>
        </row>
        <row r="152">
          <cell r="C152" t="str">
            <v>CV. Dania Grup</v>
          </cell>
          <cell r="D152">
            <v>42348</v>
          </cell>
        </row>
        <row r="153">
          <cell r="C153" t="str">
            <v>Optima Jaya</v>
          </cell>
          <cell r="D153">
            <v>42349</v>
          </cell>
        </row>
        <row r="154">
          <cell r="C154" t="str">
            <v>NR. Electronic</v>
          </cell>
          <cell r="D154">
            <v>42349</v>
          </cell>
        </row>
        <row r="155">
          <cell r="C155" t="str">
            <v>Bella Elektronik</v>
          </cell>
          <cell r="D155">
            <v>42353</v>
          </cell>
        </row>
        <row r="156">
          <cell r="C156" t="str">
            <v>Duta Cipta Elektrindo</v>
          </cell>
          <cell r="D156">
            <v>42353</v>
          </cell>
        </row>
        <row r="157">
          <cell r="C157" t="str">
            <v>Tehnik Mandiri</v>
          </cell>
          <cell r="D157">
            <v>42353</v>
          </cell>
        </row>
        <row r="158">
          <cell r="C158" t="str">
            <v>Yon Elektronik</v>
          </cell>
          <cell r="D158">
            <v>42353</v>
          </cell>
        </row>
        <row r="159">
          <cell r="C159" t="str">
            <v>Abadi Service</v>
          </cell>
          <cell r="D159">
            <v>42360</v>
          </cell>
        </row>
        <row r="160">
          <cell r="C160" t="str">
            <v>Berkat Service</v>
          </cell>
          <cell r="D160">
            <v>42360</v>
          </cell>
        </row>
        <row r="161">
          <cell r="C161" t="str">
            <v>Lira Service</v>
          </cell>
          <cell r="D161">
            <v>42360</v>
          </cell>
        </row>
        <row r="162">
          <cell r="C162" t="str">
            <v>Mandiri Jaya</v>
          </cell>
          <cell r="D162">
            <v>42360</v>
          </cell>
        </row>
        <row r="163">
          <cell r="C163" t="str">
            <v>Central Mandiri Tehnik</v>
          </cell>
          <cell r="D163">
            <v>42360</v>
          </cell>
        </row>
        <row r="164">
          <cell r="C164" t="str">
            <v>Surya Permata Tehnik</v>
          </cell>
          <cell r="D164">
            <v>42360</v>
          </cell>
        </row>
        <row r="165">
          <cell r="C165" t="str">
            <v>Yanto Service</v>
          </cell>
          <cell r="D165">
            <v>42360</v>
          </cell>
        </row>
        <row r="166">
          <cell r="C166" t="str">
            <v>CV. Global</v>
          </cell>
          <cell r="D166">
            <v>42360</v>
          </cell>
        </row>
        <row r="167">
          <cell r="C167" t="str">
            <v>UD. Palas Jaya Tehnik</v>
          </cell>
          <cell r="D167">
            <v>42361</v>
          </cell>
        </row>
        <row r="168">
          <cell r="C168" t="str">
            <v>UD. Queen</v>
          </cell>
          <cell r="D168">
            <v>42361</v>
          </cell>
        </row>
        <row r="169">
          <cell r="C169" t="str">
            <v>Darma Elektronik</v>
          </cell>
          <cell r="D169">
            <v>42361</v>
          </cell>
        </row>
        <row r="170">
          <cell r="C170" t="str">
            <v>CV. Arjuna Electronic</v>
          </cell>
          <cell r="D170">
            <v>42361</v>
          </cell>
        </row>
        <row r="171">
          <cell r="C171" t="str">
            <v>Ananda Service</v>
          </cell>
          <cell r="D171">
            <v>42374</v>
          </cell>
        </row>
        <row r="172">
          <cell r="C172" t="str">
            <v>Dynamic Icon</v>
          </cell>
          <cell r="D172">
            <v>42374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liaagung_sentosa@yahoo.com" TargetMode="External"/><Relationship Id="rId13" Type="http://schemas.openxmlformats.org/officeDocument/2006/relationships/hyperlink" Target="mailto:erwinbulhaj88@gmail.com" TargetMode="External"/><Relationship Id="rId3" Type="http://schemas.openxmlformats.org/officeDocument/2006/relationships/hyperlink" Target="mailto:globalservice.elc@gmail.com" TargetMode="External"/><Relationship Id="rId7" Type="http://schemas.openxmlformats.org/officeDocument/2006/relationships/hyperlink" Target="mailto:abie_anugerah83@yahoo.co.id" TargetMode="External"/><Relationship Id="rId12" Type="http://schemas.openxmlformats.org/officeDocument/2006/relationships/hyperlink" Target="mailto:sinarjaya.0808@gmail.com" TargetMode="External"/><Relationship Id="rId2" Type="http://schemas.openxmlformats.org/officeDocument/2006/relationships/hyperlink" Target="mailto:abadisvc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berkat_asc@yahoo.com" TargetMode="External"/><Relationship Id="rId6" Type="http://schemas.openxmlformats.org/officeDocument/2006/relationships/hyperlink" Target="mailto:henry@asc-mandirijaya.com" TargetMode="External"/><Relationship Id="rId11" Type="http://schemas.openxmlformats.org/officeDocument/2006/relationships/hyperlink" Target="mailto:anang.heryana76@gmail.com" TargetMode="External"/><Relationship Id="rId5" Type="http://schemas.openxmlformats.org/officeDocument/2006/relationships/hyperlink" Target="mailto:ridhoteknik@yahoo.com" TargetMode="External"/><Relationship Id="rId15" Type="http://schemas.openxmlformats.org/officeDocument/2006/relationships/hyperlink" Target="mailto:fitrisunarti4@yahoo.com" TargetMode="External"/><Relationship Id="rId10" Type="http://schemas.openxmlformats.org/officeDocument/2006/relationships/hyperlink" Target="mailto:mitrakaryagemilang@yahoo.co.id" TargetMode="External"/><Relationship Id="rId4" Type="http://schemas.openxmlformats.org/officeDocument/2006/relationships/hyperlink" Target="mailto:mandiri_jyclgn@yahoo.co.id" TargetMode="External"/><Relationship Id="rId9" Type="http://schemas.openxmlformats.org/officeDocument/2006/relationships/hyperlink" Target="mailto:hadisumaryanto@yahoo.com" TargetMode="External"/><Relationship Id="rId14" Type="http://schemas.openxmlformats.org/officeDocument/2006/relationships/hyperlink" Target="mailto:setmode@rocke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17"/>
  <sheetViews>
    <sheetView view="pageBreakPreview" topLeftCell="F120" zoomScale="85" zoomScaleNormal="85" zoomScaleSheetLayoutView="85" workbookViewId="0">
      <selection activeCell="N135" sqref="N135"/>
    </sheetView>
  </sheetViews>
  <sheetFormatPr defaultRowHeight="12" x14ac:dyDescent="0.25"/>
  <cols>
    <col min="1" max="1" width="9" style="72" bestFit="1" customWidth="1"/>
    <col min="2" max="2" width="12.85546875" style="2" bestFit="1" customWidth="1"/>
    <col min="3" max="3" width="13.7109375" style="77" bestFit="1" customWidth="1"/>
    <col min="4" max="4" width="17.28515625" style="2" bestFit="1" customWidth="1"/>
    <col min="5" max="5" width="22" style="11" bestFit="1" customWidth="1"/>
    <col min="6" max="6" width="32.5703125" style="23" customWidth="1"/>
    <col min="7" max="7" width="24.85546875" style="72" bestFit="1" customWidth="1"/>
    <col min="8" max="8" width="65.28515625" style="74" customWidth="1"/>
    <col min="9" max="9" width="27.5703125" style="75" bestFit="1" customWidth="1"/>
    <col min="10" max="10" width="27.7109375" style="75" hidden="1" customWidth="1"/>
    <col min="11" max="11" width="28.42578125" style="72" bestFit="1" customWidth="1"/>
    <col min="12" max="12" width="10.5703125" style="76" bestFit="1" customWidth="1"/>
    <col min="13" max="13" width="20.28515625" style="76" hidden="1" customWidth="1"/>
    <col min="14" max="14" width="15" style="11" customWidth="1"/>
    <col min="15" max="15" width="13.7109375" style="11" customWidth="1"/>
    <col min="16" max="16" width="28.7109375" style="11" customWidth="1"/>
    <col min="17" max="17" width="38.42578125" style="11" customWidth="1"/>
    <col min="18" max="18" width="13.5703125" style="11" bestFit="1" customWidth="1"/>
    <col min="19" max="19" width="21.42578125" style="11" bestFit="1" customWidth="1"/>
    <col min="20" max="20" width="16.140625" style="11" bestFit="1" customWidth="1"/>
    <col min="21" max="21" width="17.42578125" style="11" bestFit="1" customWidth="1"/>
    <col min="22" max="22" width="11" style="11" bestFit="1" customWidth="1"/>
    <col min="23" max="23" width="46.7109375" style="11" bestFit="1" customWidth="1"/>
    <col min="24" max="24" width="13.7109375" style="11" bestFit="1" customWidth="1"/>
    <col min="25" max="25" width="12.7109375" style="11" bestFit="1" customWidth="1"/>
    <col min="26" max="26" width="12.5703125" style="11" bestFit="1" customWidth="1"/>
    <col min="27" max="16384" width="9.140625" style="11"/>
  </cols>
  <sheetData>
    <row r="1" spans="1:26" x14ac:dyDescent="0.2">
      <c r="A1" s="1"/>
      <c r="C1" s="3"/>
      <c r="D1" s="4"/>
      <c r="E1" s="5"/>
      <c r="F1" s="6"/>
      <c r="G1" s="4"/>
      <c r="H1" s="7"/>
      <c r="I1" s="8"/>
      <c r="J1" s="8"/>
      <c r="K1" s="9"/>
      <c r="L1" s="10"/>
      <c r="M1" s="10"/>
    </row>
    <row r="2" spans="1:26" x14ac:dyDescent="0.2">
      <c r="A2" s="1"/>
      <c r="B2" s="2">
        <v>94000</v>
      </c>
      <c r="C2" s="3"/>
      <c r="D2" s="4"/>
      <c r="E2" s="5"/>
      <c r="F2" s="6"/>
      <c r="G2" s="4"/>
      <c r="H2" s="12"/>
      <c r="I2" s="8"/>
      <c r="J2" s="8"/>
      <c r="K2" s="9"/>
      <c r="L2" s="10"/>
      <c r="M2" s="10"/>
    </row>
    <row r="3" spans="1:26" ht="32.25" x14ac:dyDescent="0.25">
      <c r="A3" s="1"/>
      <c r="B3" s="214" t="s">
        <v>1745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Q3" s="13"/>
    </row>
    <row r="4" spans="1:26" ht="32.25" x14ac:dyDescent="0.25">
      <c r="A4" s="1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Q4" s="13"/>
    </row>
    <row r="5" spans="1:26" x14ac:dyDescent="0.2">
      <c r="A5" s="1"/>
      <c r="C5" s="3"/>
      <c r="D5" s="4"/>
      <c r="E5" s="5"/>
      <c r="F5" s="6"/>
      <c r="G5" s="4"/>
      <c r="H5" s="12"/>
      <c r="I5" s="8"/>
      <c r="J5" s="8"/>
      <c r="K5" s="9"/>
      <c r="L5" s="10"/>
      <c r="M5" s="10"/>
    </row>
    <row r="6" spans="1:26" s="4" customFormat="1" x14ac:dyDescent="0.25">
      <c r="A6" s="14" t="s">
        <v>0</v>
      </c>
      <c r="B6" s="14" t="s">
        <v>1</v>
      </c>
      <c r="C6" s="14" t="s">
        <v>2</v>
      </c>
      <c r="D6" s="15" t="s">
        <v>3</v>
      </c>
      <c r="E6" s="14" t="s">
        <v>4</v>
      </c>
      <c r="F6" s="14" t="s">
        <v>5</v>
      </c>
      <c r="G6" s="14" t="s">
        <v>6</v>
      </c>
      <c r="H6" s="15" t="s">
        <v>7</v>
      </c>
      <c r="I6" s="16" t="s">
        <v>8</v>
      </c>
      <c r="J6" s="16" t="s">
        <v>9</v>
      </c>
      <c r="K6" s="14" t="s">
        <v>10</v>
      </c>
      <c r="L6" s="17" t="s">
        <v>11</v>
      </c>
      <c r="M6" s="106" t="s">
        <v>1723</v>
      </c>
      <c r="N6" s="14" t="s">
        <v>12</v>
      </c>
      <c r="O6" s="4" t="s">
        <v>2</v>
      </c>
      <c r="P6" s="4" t="s">
        <v>1406</v>
      </c>
      <c r="Q6" s="4" t="s">
        <v>13</v>
      </c>
      <c r="R6" s="4" t="s">
        <v>1407</v>
      </c>
      <c r="S6" s="12" t="s">
        <v>1408</v>
      </c>
      <c r="T6" s="4" t="s">
        <v>1706</v>
      </c>
      <c r="U6" s="12" t="s">
        <v>1707</v>
      </c>
      <c r="V6" s="4" t="s">
        <v>1708</v>
      </c>
      <c r="W6" s="4" t="s">
        <v>1717</v>
      </c>
      <c r="X6" s="4" t="s">
        <v>1718</v>
      </c>
      <c r="Y6" s="4" t="s">
        <v>1719</v>
      </c>
      <c r="Z6" s="4" t="s">
        <v>1720</v>
      </c>
    </row>
    <row r="7" spans="1:26" s="23" customFormat="1" ht="12" customHeight="1" x14ac:dyDescent="0.25">
      <c r="A7" s="18">
        <v>1</v>
      </c>
      <c r="B7" s="198" t="s">
        <v>14</v>
      </c>
      <c r="C7" s="202" t="s">
        <v>15</v>
      </c>
      <c r="D7" s="216">
        <f>COUNTA(F7:F30)</f>
        <v>24</v>
      </c>
      <c r="E7" s="18" t="s">
        <v>1722</v>
      </c>
      <c r="F7" s="18" t="s">
        <v>16</v>
      </c>
      <c r="G7" s="19" t="s">
        <v>35</v>
      </c>
      <c r="H7" s="18" t="s">
        <v>18</v>
      </c>
      <c r="I7" s="20" t="s">
        <v>19</v>
      </c>
      <c r="J7" s="20" t="s">
        <v>20</v>
      </c>
      <c r="K7" s="19" t="s">
        <v>21</v>
      </c>
      <c r="L7" s="21">
        <v>39533</v>
      </c>
      <c r="M7" s="21">
        <v>41113</v>
      </c>
      <c r="N7" s="18" t="s">
        <v>22</v>
      </c>
      <c r="O7" s="22" t="s">
        <v>23</v>
      </c>
      <c r="P7" s="22"/>
      <c r="Q7" s="22" t="s">
        <v>1732</v>
      </c>
      <c r="R7" s="100" t="s">
        <v>1491</v>
      </c>
      <c r="S7" s="100">
        <v>1202</v>
      </c>
      <c r="T7" s="98" t="s">
        <v>1412</v>
      </c>
      <c r="U7" s="98" t="s">
        <v>1412</v>
      </c>
      <c r="V7" s="98" t="s">
        <v>1467</v>
      </c>
      <c r="W7" s="23">
        <f>VLOOKUP(R7,'[1]Atribute SASS'!$D$2:$F$161,3,0)</f>
        <v>0</v>
      </c>
      <c r="X7" s="23">
        <f>VLOOKUP(R7,'[1]Atribute SASS'!D$2:G$161,4,0)</f>
        <v>0</v>
      </c>
      <c r="Y7" s="23">
        <f>VLOOKUP(R7,'[1]Atribute SASS'!D$2:H$161,5,0)</f>
        <v>10</v>
      </c>
    </row>
    <row r="8" spans="1:26" s="23" customFormat="1" ht="15" x14ac:dyDescent="0.25">
      <c r="A8" s="18">
        <v>2</v>
      </c>
      <c r="B8" s="209"/>
      <c r="C8" s="203"/>
      <c r="D8" s="217"/>
      <c r="E8" s="18" t="s">
        <v>24</v>
      </c>
      <c r="F8" s="18" t="s">
        <v>25</v>
      </c>
      <c r="G8" s="19" t="s">
        <v>35</v>
      </c>
      <c r="H8" s="18" t="s">
        <v>26</v>
      </c>
      <c r="I8" s="20" t="s">
        <v>27</v>
      </c>
      <c r="J8" s="20" t="s">
        <v>28</v>
      </c>
      <c r="K8" s="19" t="s">
        <v>21</v>
      </c>
      <c r="L8" s="21">
        <v>39063</v>
      </c>
      <c r="M8" s="107">
        <v>42360</v>
      </c>
      <c r="N8" s="18" t="s">
        <v>22</v>
      </c>
      <c r="O8" s="22" t="s">
        <v>23</v>
      </c>
      <c r="P8" s="42" t="s">
        <v>1345</v>
      </c>
      <c r="Q8" s="22" t="s">
        <v>1732</v>
      </c>
      <c r="R8" s="100" t="s">
        <v>1466</v>
      </c>
      <c r="S8" s="100">
        <v>1106</v>
      </c>
      <c r="T8" s="98" t="s">
        <v>1412</v>
      </c>
      <c r="U8" s="98" t="s">
        <v>1412</v>
      </c>
      <c r="V8" s="98" t="s">
        <v>1467</v>
      </c>
      <c r="W8" s="23">
        <f>VLOOKUP(R8,'[1]Atribute SASS'!$D$2:$F$161,3,0)</f>
        <v>1</v>
      </c>
      <c r="X8" s="23">
        <f>VLOOKUP(R8,'[1]Atribute SASS'!D$2:G$161,4,0)</f>
        <v>0</v>
      </c>
      <c r="Y8" s="23">
        <f>VLOOKUP(R8,'[1]Atribute SASS'!D$2:H$161,5,0)</f>
        <v>21</v>
      </c>
    </row>
    <row r="9" spans="1:26" s="23" customFormat="1" ht="12.75" x14ac:dyDescent="0.25">
      <c r="A9" s="18">
        <v>3</v>
      </c>
      <c r="B9" s="209"/>
      <c r="C9" s="203"/>
      <c r="D9" s="217"/>
      <c r="E9" s="18" t="s">
        <v>29</v>
      </c>
      <c r="F9" s="18" t="s">
        <v>30</v>
      </c>
      <c r="G9" s="19" t="s">
        <v>35</v>
      </c>
      <c r="H9" s="18" t="s">
        <v>31</v>
      </c>
      <c r="I9" s="20" t="s">
        <v>1339</v>
      </c>
      <c r="J9" s="20"/>
      <c r="K9" s="19" t="s">
        <v>1340</v>
      </c>
      <c r="L9" s="21" t="s">
        <v>32</v>
      </c>
      <c r="M9" s="21">
        <v>39255</v>
      </c>
      <c r="N9" s="18" t="s">
        <v>22</v>
      </c>
      <c r="O9" s="22" t="s">
        <v>23</v>
      </c>
      <c r="P9" s="22"/>
      <c r="Q9" s="22" t="s">
        <v>1732</v>
      </c>
      <c r="R9" s="100" t="s">
        <v>1454</v>
      </c>
      <c r="S9" s="100">
        <v>1101</v>
      </c>
      <c r="T9" s="98" t="s">
        <v>1412</v>
      </c>
      <c r="U9" s="98" t="s">
        <v>1412</v>
      </c>
      <c r="V9" s="98" t="s">
        <v>1455</v>
      </c>
      <c r="W9" s="23">
        <f>VLOOKUP(R9,'[1]Atribute SASS'!$D$2:$F$161,3,0)</f>
        <v>1</v>
      </c>
      <c r="X9" s="23">
        <f>VLOOKUP(R9,'[1]Atribute SASS'!D$2:G$161,4,0)</f>
        <v>0</v>
      </c>
      <c r="Y9" s="23">
        <f>VLOOKUP(R9,'[1]Atribute SASS'!D$2:H$161,5,0)</f>
        <v>0</v>
      </c>
    </row>
    <row r="10" spans="1:26" s="23" customFormat="1" ht="12.75" x14ac:dyDescent="0.25">
      <c r="A10" s="18">
        <v>4</v>
      </c>
      <c r="B10" s="209"/>
      <c r="C10" s="203"/>
      <c r="D10" s="217"/>
      <c r="E10" s="18" t="s">
        <v>33</v>
      </c>
      <c r="F10" s="18" t="s">
        <v>34</v>
      </c>
      <c r="G10" s="19" t="s">
        <v>35</v>
      </c>
      <c r="H10" s="18" t="s">
        <v>36</v>
      </c>
      <c r="I10" s="20" t="s">
        <v>37</v>
      </c>
      <c r="J10" s="20" t="s">
        <v>37</v>
      </c>
      <c r="K10" s="19" t="s">
        <v>38</v>
      </c>
      <c r="L10" s="21">
        <v>37550</v>
      </c>
      <c r="M10" s="21">
        <f>VLOOKUP(F10,'[2]2015'!C$3:D$172,2,0)</f>
        <v>41092</v>
      </c>
      <c r="N10" s="18" t="s">
        <v>39</v>
      </c>
      <c r="O10" s="22" t="s">
        <v>23</v>
      </c>
      <c r="P10" s="22"/>
      <c r="Q10" s="22" t="s">
        <v>1732</v>
      </c>
      <c r="R10" s="98" t="s">
        <v>1456</v>
      </c>
      <c r="S10" s="98">
        <v>1102</v>
      </c>
      <c r="T10" s="98"/>
      <c r="U10" s="98"/>
      <c r="V10" s="98" t="s">
        <v>1457</v>
      </c>
      <c r="W10" s="23">
        <f>VLOOKUP(R10,'[1]Atribute SASS'!$D$2:$F$161,3,0)</f>
        <v>1</v>
      </c>
      <c r="X10" s="23">
        <f>VLOOKUP(R10,'[1]Atribute SASS'!D$2:G$161,4,0)</f>
        <v>0</v>
      </c>
      <c r="Y10" s="23">
        <f>VLOOKUP(R10,'[1]Atribute SASS'!D$2:H$161,5,0)</f>
        <v>0</v>
      </c>
    </row>
    <row r="11" spans="1:26" s="23" customFormat="1" ht="12.75" x14ac:dyDescent="0.25">
      <c r="A11" s="18">
        <v>5</v>
      </c>
      <c r="B11" s="209"/>
      <c r="C11" s="203"/>
      <c r="D11" s="217"/>
      <c r="E11" s="18" t="s">
        <v>24</v>
      </c>
      <c r="F11" s="18" t="s">
        <v>40</v>
      </c>
      <c r="G11" s="19" t="s">
        <v>17</v>
      </c>
      <c r="H11" s="18" t="s">
        <v>41</v>
      </c>
      <c r="I11" s="20" t="s">
        <v>42</v>
      </c>
      <c r="J11" s="20"/>
      <c r="K11" s="19" t="s">
        <v>43</v>
      </c>
      <c r="L11" s="21" t="s">
        <v>44</v>
      </c>
      <c r="M11" s="21">
        <v>42360</v>
      </c>
      <c r="N11" s="18" t="s">
        <v>22</v>
      </c>
      <c r="O11" s="22" t="s">
        <v>23</v>
      </c>
      <c r="P11" s="22"/>
      <c r="Q11" s="22" t="s">
        <v>1732</v>
      </c>
      <c r="R11" s="100" t="s">
        <v>1464</v>
      </c>
      <c r="S11" s="100">
        <v>1105</v>
      </c>
      <c r="T11" s="98" t="s">
        <v>1412</v>
      </c>
      <c r="U11" s="98" t="s">
        <v>1412</v>
      </c>
      <c r="V11" s="98" t="s">
        <v>1465</v>
      </c>
      <c r="W11" s="23">
        <f>VLOOKUP(R11,'[1]Atribute SASS'!$D$2:$F$161,3,0)</f>
        <v>0</v>
      </c>
      <c r="X11" s="23">
        <f>VLOOKUP(R11,'[1]Atribute SASS'!D$2:G$161,4,0)</f>
        <v>1</v>
      </c>
      <c r="Y11" s="23">
        <f>VLOOKUP(R11,'[1]Atribute SASS'!D$2:H$161,5,0)</f>
        <v>4</v>
      </c>
    </row>
    <row r="12" spans="1:26" s="23" customFormat="1" ht="12.75" x14ac:dyDescent="0.25">
      <c r="A12" s="18">
        <v>6</v>
      </c>
      <c r="B12" s="209"/>
      <c r="C12" s="203"/>
      <c r="D12" s="217"/>
      <c r="E12" s="18" t="s">
        <v>45</v>
      </c>
      <c r="F12" s="18" t="s">
        <v>46</v>
      </c>
      <c r="G12" s="19" t="s">
        <v>35</v>
      </c>
      <c r="H12" s="18" t="s">
        <v>47</v>
      </c>
      <c r="I12" s="20" t="s">
        <v>48</v>
      </c>
      <c r="J12" s="20" t="s">
        <v>1342</v>
      </c>
      <c r="K12" s="19" t="s">
        <v>49</v>
      </c>
      <c r="L12" s="21">
        <v>37550</v>
      </c>
      <c r="M12" s="21">
        <v>42360</v>
      </c>
      <c r="N12" s="18" t="s">
        <v>22</v>
      </c>
      <c r="O12" s="22" t="s">
        <v>23</v>
      </c>
      <c r="P12" s="42" t="s">
        <v>1344</v>
      </c>
      <c r="Q12" s="22" t="s">
        <v>1732</v>
      </c>
      <c r="R12" s="100" t="s">
        <v>1460</v>
      </c>
      <c r="S12" s="100">
        <v>1103</v>
      </c>
      <c r="T12" s="98" t="s">
        <v>1412</v>
      </c>
      <c r="U12" s="98" t="s">
        <v>1412</v>
      </c>
      <c r="V12" s="98" t="s">
        <v>1461</v>
      </c>
      <c r="W12" s="23">
        <f>VLOOKUP(R12,'[1]Atribute SASS'!$D$2:$F$161,3,0)</f>
        <v>0</v>
      </c>
      <c r="X12" s="23">
        <f>VLOOKUP(R12,'[1]Atribute SASS'!D$2:G$161,4,0)</f>
        <v>1</v>
      </c>
      <c r="Y12" s="23">
        <f>VLOOKUP(R12,'[1]Atribute SASS'!D$2:H$161,5,0)</f>
        <v>3</v>
      </c>
    </row>
    <row r="13" spans="1:26" s="23" customFormat="1" ht="12.75" x14ac:dyDescent="0.25">
      <c r="A13" s="18">
        <v>7</v>
      </c>
      <c r="B13" s="209"/>
      <c r="C13" s="203"/>
      <c r="D13" s="217"/>
      <c r="E13" s="18" t="s">
        <v>79</v>
      </c>
      <c r="F13" s="18" t="s">
        <v>46</v>
      </c>
      <c r="G13" s="19" t="s">
        <v>35</v>
      </c>
      <c r="H13" s="18" t="s">
        <v>1378</v>
      </c>
      <c r="I13" s="20" t="s">
        <v>1342</v>
      </c>
      <c r="J13" s="20"/>
      <c r="K13" s="19" t="s">
        <v>1379</v>
      </c>
      <c r="L13" s="21">
        <v>42646</v>
      </c>
      <c r="M13" s="21">
        <f>VLOOKUP(F13,'[2]2015'!C$3:D$172,2,0)</f>
        <v>41106</v>
      </c>
      <c r="N13" s="18" t="s">
        <v>22</v>
      </c>
      <c r="O13" s="22" t="s">
        <v>23</v>
      </c>
      <c r="P13" s="42"/>
      <c r="Q13" s="22" t="s">
        <v>1732</v>
      </c>
      <c r="R13" s="103" t="s">
        <v>1496</v>
      </c>
      <c r="S13" s="103"/>
      <c r="T13" s="98" t="s">
        <v>1412</v>
      </c>
      <c r="U13" s="98" t="s">
        <v>1412</v>
      </c>
      <c r="V13" s="98" t="s">
        <v>1461</v>
      </c>
      <c r="W13" s="23">
        <f>VLOOKUP(R13,'[1]Atribute SASS'!$D$2:$F$161,3,0)</f>
        <v>0</v>
      </c>
      <c r="X13" s="23">
        <f>VLOOKUP(R13,'[1]Atribute SASS'!D$2:G$161,4,0)</f>
        <v>1</v>
      </c>
      <c r="Y13" s="23">
        <f>VLOOKUP(R13,'[1]Atribute SASS'!D$2:H$161,5,0)</f>
        <v>2</v>
      </c>
    </row>
    <row r="14" spans="1:26" s="23" customFormat="1" ht="12.75" x14ac:dyDescent="0.25">
      <c r="A14" s="18">
        <v>8</v>
      </c>
      <c r="B14" s="209"/>
      <c r="C14" s="203"/>
      <c r="D14" s="217"/>
      <c r="E14" s="18" t="s">
        <v>50</v>
      </c>
      <c r="F14" s="18" t="s">
        <v>51</v>
      </c>
      <c r="G14" s="19" t="s">
        <v>35</v>
      </c>
      <c r="H14" s="18" t="s">
        <v>52</v>
      </c>
      <c r="I14" s="20" t="s">
        <v>1352</v>
      </c>
      <c r="J14" s="20" t="s">
        <v>1351</v>
      </c>
      <c r="K14" s="19" t="s">
        <v>53</v>
      </c>
      <c r="L14" s="21">
        <v>37694</v>
      </c>
      <c r="M14" s="21">
        <v>42360</v>
      </c>
      <c r="N14" s="18" t="s">
        <v>22</v>
      </c>
      <c r="O14" s="22" t="s">
        <v>23</v>
      </c>
      <c r="P14" s="42" t="s">
        <v>1353</v>
      </c>
      <c r="Q14" s="22" t="s">
        <v>1732</v>
      </c>
      <c r="R14" s="98" t="s">
        <v>1492</v>
      </c>
      <c r="S14" s="98">
        <v>1201</v>
      </c>
      <c r="T14" s="98" t="s">
        <v>1412</v>
      </c>
      <c r="U14" s="98" t="s">
        <v>1412</v>
      </c>
      <c r="V14" s="98" t="s">
        <v>1463</v>
      </c>
      <c r="W14" s="23">
        <f>VLOOKUP(R14,'[1]Atribute SASS'!$D$2:$F$161,3,0)</f>
        <v>1</v>
      </c>
      <c r="X14" s="23">
        <f>VLOOKUP(R14,'[1]Atribute SASS'!D$2:G$161,4,0)</f>
        <v>0</v>
      </c>
      <c r="Y14" s="23">
        <f>VLOOKUP(R14,'[1]Atribute SASS'!D$2:H$161,5,0)</f>
        <v>12</v>
      </c>
    </row>
    <row r="15" spans="1:26" s="23" customFormat="1" ht="12.75" x14ac:dyDescent="0.25">
      <c r="A15" s="18">
        <v>9</v>
      </c>
      <c r="B15" s="209"/>
      <c r="C15" s="203"/>
      <c r="D15" s="217"/>
      <c r="E15" s="18" t="s">
        <v>54</v>
      </c>
      <c r="F15" s="18" t="s">
        <v>55</v>
      </c>
      <c r="G15" s="19" t="s">
        <v>35</v>
      </c>
      <c r="H15" s="18" t="s">
        <v>56</v>
      </c>
      <c r="I15" s="20" t="s">
        <v>57</v>
      </c>
      <c r="J15" s="20"/>
      <c r="K15" s="19" t="s">
        <v>58</v>
      </c>
      <c r="L15" s="21">
        <v>41047</v>
      </c>
      <c r="M15" s="21">
        <v>42360</v>
      </c>
      <c r="N15" s="18" t="s">
        <v>22</v>
      </c>
      <c r="O15" s="22" t="s">
        <v>23</v>
      </c>
      <c r="P15" s="22"/>
      <c r="Q15" s="22" t="s">
        <v>1732</v>
      </c>
      <c r="R15" s="98" t="s">
        <v>1520</v>
      </c>
      <c r="S15" s="98">
        <v>4102</v>
      </c>
      <c r="T15" s="98" t="s">
        <v>1412</v>
      </c>
      <c r="U15" s="98" t="s">
        <v>1412</v>
      </c>
      <c r="V15" s="98" t="s">
        <v>1521</v>
      </c>
      <c r="W15" s="23">
        <f>VLOOKUP(R15,'[1]Atribute SASS'!$D$2:$F$161,3,0)</f>
        <v>2</v>
      </c>
      <c r="X15" s="23">
        <f>VLOOKUP(R15,'[1]Atribute SASS'!D$2:G$161,4,0)</f>
        <v>1</v>
      </c>
      <c r="Y15" s="23">
        <f>VLOOKUP(R15,'[1]Atribute SASS'!D$2:H$161,5,0)</f>
        <v>13</v>
      </c>
    </row>
    <row r="16" spans="1:26" s="23" customFormat="1" ht="12.75" x14ac:dyDescent="0.25">
      <c r="A16" s="18">
        <v>10</v>
      </c>
      <c r="B16" s="209"/>
      <c r="C16" s="203"/>
      <c r="D16" s="217"/>
      <c r="E16" s="18" t="s">
        <v>59</v>
      </c>
      <c r="F16" s="18" t="s">
        <v>60</v>
      </c>
      <c r="G16" s="19" t="s">
        <v>35</v>
      </c>
      <c r="H16" s="18" t="s">
        <v>61</v>
      </c>
      <c r="I16" s="20" t="s">
        <v>1326</v>
      </c>
      <c r="J16" s="20" t="s">
        <v>62</v>
      </c>
      <c r="K16" s="19" t="s">
        <v>53</v>
      </c>
      <c r="L16" s="21">
        <v>39279</v>
      </c>
      <c r="M16" s="21">
        <f>VLOOKUP(F16,'[2]2015'!C$3:D$172,2,0)</f>
        <v>41107</v>
      </c>
      <c r="N16" s="18" t="s">
        <v>22</v>
      </c>
      <c r="O16" s="22" t="s">
        <v>23</v>
      </c>
      <c r="P16" s="42" t="s">
        <v>1348</v>
      </c>
      <c r="Q16" s="22" t="s">
        <v>1732</v>
      </c>
      <c r="R16" s="100" t="s">
        <v>1462</v>
      </c>
      <c r="S16" s="100">
        <v>1107</v>
      </c>
      <c r="T16" s="98" t="s">
        <v>1412</v>
      </c>
      <c r="U16" s="98" t="s">
        <v>1412</v>
      </c>
      <c r="V16" s="98" t="s">
        <v>1463</v>
      </c>
      <c r="W16" s="23">
        <f>VLOOKUP(R16,'[1]Atribute SASS'!$D$2:$F$161,3,0)</f>
        <v>1</v>
      </c>
      <c r="X16" s="23">
        <f>VLOOKUP(R16,'[1]Atribute SASS'!D$2:G$161,4,0)</f>
        <v>1</v>
      </c>
      <c r="Y16" s="23">
        <f>VLOOKUP(R16,'[1]Atribute SASS'!D$2:H$161,5,0)</f>
        <v>3</v>
      </c>
    </row>
    <row r="17" spans="1:25" s="23" customFormat="1" ht="12.75" x14ac:dyDescent="0.25">
      <c r="A17" s="18">
        <v>11</v>
      </c>
      <c r="B17" s="209"/>
      <c r="C17" s="203"/>
      <c r="D17" s="217"/>
      <c r="E17" s="18" t="s">
        <v>63</v>
      </c>
      <c r="F17" s="18" t="s">
        <v>64</v>
      </c>
      <c r="G17" s="19" t="s">
        <v>35</v>
      </c>
      <c r="H17" s="18" t="s">
        <v>65</v>
      </c>
      <c r="I17" s="20" t="s">
        <v>66</v>
      </c>
      <c r="J17" s="20"/>
      <c r="K17" s="19" t="s">
        <v>1730</v>
      </c>
      <c r="L17" s="21">
        <v>42444</v>
      </c>
      <c r="M17" s="21" t="e">
        <f>VLOOKUP(F17,'[2]2015'!C$3:D$172,2,0)</f>
        <v>#N/A</v>
      </c>
      <c r="N17" s="18" t="s">
        <v>22</v>
      </c>
      <c r="O17" s="22" t="s">
        <v>23</v>
      </c>
      <c r="P17" s="22"/>
      <c r="Q17" s="22" t="s">
        <v>1732</v>
      </c>
      <c r="R17" s="103" t="s">
        <v>1497</v>
      </c>
      <c r="S17" s="103" t="s">
        <v>1498</v>
      </c>
      <c r="T17" s="98" t="s">
        <v>1412</v>
      </c>
      <c r="U17" s="98" t="s">
        <v>1412</v>
      </c>
      <c r="V17" s="98" t="s">
        <v>1499</v>
      </c>
      <c r="W17" s="23">
        <f>VLOOKUP(R17,'[1]Atribute SASS'!$D$2:$F$161,3,0)</f>
        <v>1</v>
      </c>
      <c r="X17" s="23">
        <f>VLOOKUP(R17,'[1]Atribute SASS'!D$2:G$161,4,0)</f>
        <v>1</v>
      </c>
      <c r="Y17" s="23">
        <f>VLOOKUP(R17,'[1]Atribute SASS'!D$2:H$161,5,0)</f>
        <v>12</v>
      </c>
    </row>
    <row r="18" spans="1:25" s="23" customFormat="1" ht="12.75" x14ac:dyDescent="0.25">
      <c r="A18" s="18">
        <v>12</v>
      </c>
      <c r="B18" s="209"/>
      <c r="C18" s="203"/>
      <c r="D18" s="217"/>
      <c r="E18" s="18" t="s">
        <v>68</v>
      </c>
      <c r="F18" s="18" t="s">
        <v>64</v>
      </c>
      <c r="G18" s="19" t="s">
        <v>35</v>
      </c>
      <c r="H18" s="18" t="s">
        <v>69</v>
      </c>
      <c r="I18" s="20" t="s">
        <v>1333</v>
      </c>
      <c r="J18" s="20"/>
      <c r="K18" s="19" t="s">
        <v>1730</v>
      </c>
      <c r="L18" s="21">
        <v>37882</v>
      </c>
      <c r="M18" s="21">
        <v>37882</v>
      </c>
      <c r="N18" s="18" t="s">
        <v>22</v>
      </c>
      <c r="O18" s="22" t="s">
        <v>23</v>
      </c>
      <c r="P18" s="42" t="s">
        <v>1355</v>
      </c>
      <c r="Q18" s="22" t="s">
        <v>1732</v>
      </c>
      <c r="R18" s="100" t="s">
        <v>1524</v>
      </c>
      <c r="S18" s="100">
        <v>1003</v>
      </c>
      <c r="T18" s="98" t="s">
        <v>1412</v>
      </c>
      <c r="U18" s="98" t="s">
        <v>1412</v>
      </c>
      <c r="V18" s="98" t="s">
        <v>1499</v>
      </c>
      <c r="W18" s="23">
        <f>VLOOKUP(R18,'[1]Atribute SASS'!$D$2:$F$161,3,0)</f>
        <v>0</v>
      </c>
      <c r="X18" s="23">
        <f>VLOOKUP(R18,'[1]Atribute SASS'!D$2:G$161,4,0)</f>
        <v>0</v>
      </c>
      <c r="Y18" s="23">
        <f>VLOOKUP(R18,'[1]Atribute SASS'!D$2:H$161,5,0)</f>
        <v>12</v>
      </c>
    </row>
    <row r="19" spans="1:25" s="35" customFormat="1" ht="12.75" x14ac:dyDescent="0.25">
      <c r="A19" s="18">
        <v>13</v>
      </c>
      <c r="B19" s="215"/>
      <c r="C19" s="208"/>
      <c r="D19" s="218"/>
      <c r="E19" s="30" t="s">
        <v>1743</v>
      </c>
      <c r="F19" s="30" t="s">
        <v>1744</v>
      </c>
      <c r="G19" s="31" t="s">
        <v>35</v>
      </c>
      <c r="H19" s="124" t="s">
        <v>1746</v>
      </c>
      <c r="I19" s="32" t="s">
        <v>1747</v>
      </c>
      <c r="J19" s="32"/>
      <c r="K19" s="31" t="s">
        <v>1748</v>
      </c>
      <c r="L19" s="33">
        <v>42958</v>
      </c>
      <c r="M19" s="33">
        <v>42374</v>
      </c>
      <c r="N19" s="30" t="s">
        <v>22</v>
      </c>
      <c r="O19" s="34" t="s">
        <v>23</v>
      </c>
      <c r="P19" s="125" t="s">
        <v>1749</v>
      </c>
      <c r="Q19" s="34"/>
      <c r="R19" s="101" t="s">
        <v>1750</v>
      </c>
      <c r="S19" s="101" t="s">
        <v>1446</v>
      </c>
      <c r="T19" s="101" t="s">
        <v>1412</v>
      </c>
      <c r="U19" s="101" t="s">
        <v>1412</v>
      </c>
      <c r="V19" s="101" t="s">
        <v>1751</v>
      </c>
      <c r="W19" s="35">
        <v>0</v>
      </c>
      <c r="X19" s="35">
        <v>0</v>
      </c>
      <c r="Y19" s="35">
        <v>0</v>
      </c>
    </row>
    <row r="20" spans="1:25" s="23" customFormat="1" ht="12.75" x14ac:dyDescent="0.25">
      <c r="A20" s="18">
        <v>14</v>
      </c>
      <c r="B20" s="209"/>
      <c r="C20" s="203"/>
      <c r="D20" s="217"/>
      <c r="E20" s="18" t="s">
        <v>68</v>
      </c>
      <c r="F20" s="18" t="s">
        <v>70</v>
      </c>
      <c r="G20" s="19" t="s">
        <v>35</v>
      </c>
      <c r="H20" s="18" t="s">
        <v>71</v>
      </c>
      <c r="I20" s="20" t="s">
        <v>72</v>
      </c>
      <c r="J20" s="95" t="s">
        <v>1334</v>
      </c>
      <c r="K20" s="19" t="s">
        <v>73</v>
      </c>
      <c r="L20" s="21">
        <v>39965</v>
      </c>
      <c r="M20" s="21">
        <v>42360</v>
      </c>
      <c r="N20" s="18" t="s">
        <v>22</v>
      </c>
      <c r="O20" s="22" t="s">
        <v>23</v>
      </c>
      <c r="P20" s="22"/>
      <c r="Q20" s="22" t="s">
        <v>1732</v>
      </c>
      <c r="R20" s="98" t="s">
        <v>1525</v>
      </c>
      <c r="S20" s="98">
        <v>1008</v>
      </c>
      <c r="T20" s="98" t="s">
        <v>1412</v>
      </c>
      <c r="U20" s="98" t="s">
        <v>1412</v>
      </c>
      <c r="V20" s="98" t="s">
        <v>1526</v>
      </c>
      <c r="W20" s="23">
        <f>VLOOKUP(R20,'[1]Atribute SASS'!$D$2:$F$161,3,0)</f>
        <v>1</v>
      </c>
      <c r="X20" s="23">
        <f>VLOOKUP(R20,'[1]Atribute SASS'!D$2:G$161,4,0)</f>
        <v>1</v>
      </c>
      <c r="Y20" s="23">
        <f>VLOOKUP(R20,'[1]Atribute SASS'!D$2:H$161,5,0)</f>
        <v>0</v>
      </c>
    </row>
    <row r="21" spans="1:25" s="23" customFormat="1" ht="12.75" x14ac:dyDescent="0.25">
      <c r="A21" s="18">
        <v>15</v>
      </c>
      <c r="B21" s="209"/>
      <c r="C21" s="203"/>
      <c r="D21" s="217"/>
      <c r="E21" s="18" t="s">
        <v>74</v>
      </c>
      <c r="F21" s="18" t="s">
        <v>75</v>
      </c>
      <c r="G21" s="19" t="s">
        <v>35</v>
      </c>
      <c r="H21" s="18" t="s">
        <v>76</v>
      </c>
      <c r="I21" s="20" t="s">
        <v>77</v>
      </c>
      <c r="J21" s="20" t="s">
        <v>1343</v>
      </c>
      <c r="K21" s="19" t="s">
        <v>78</v>
      </c>
      <c r="L21" s="21">
        <v>37891</v>
      </c>
      <c r="M21" s="21">
        <f>VLOOKUP(F21,'[2]2015'!C$3:D$172,2,0)</f>
        <v>42360</v>
      </c>
      <c r="N21" s="18" t="s">
        <v>22</v>
      </c>
      <c r="O21" s="22" t="s">
        <v>23</v>
      </c>
      <c r="P21" s="22"/>
      <c r="Q21" s="22" t="s">
        <v>1732</v>
      </c>
      <c r="R21" s="100" t="s">
        <v>1458</v>
      </c>
      <c r="S21" s="100">
        <v>1104</v>
      </c>
      <c r="T21" s="98" t="s">
        <v>1412</v>
      </c>
      <c r="U21" s="98" t="s">
        <v>1412</v>
      </c>
      <c r="V21" s="98" t="s">
        <v>1459</v>
      </c>
      <c r="W21" s="23">
        <f>VLOOKUP(R21,'[1]Atribute SASS'!$D$2:$F$161,3,0)</f>
        <v>1</v>
      </c>
      <c r="X21" s="23">
        <f>VLOOKUP(R21,'[1]Atribute SASS'!D$2:G$161,4,0)</f>
        <v>0</v>
      </c>
      <c r="Y21" s="23">
        <f>VLOOKUP(R21,'[1]Atribute SASS'!D$2:H$161,5,0)</f>
        <v>6</v>
      </c>
    </row>
    <row r="22" spans="1:25" s="23" customFormat="1" ht="12.75" x14ac:dyDescent="0.25">
      <c r="A22" s="18">
        <v>16</v>
      </c>
      <c r="B22" s="209"/>
      <c r="C22" s="203"/>
      <c r="D22" s="217"/>
      <c r="E22" s="18" t="s">
        <v>79</v>
      </c>
      <c r="F22" s="18" t="s">
        <v>80</v>
      </c>
      <c r="G22" s="19" t="s">
        <v>35</v>
      </c>
      <c r="H22" s="18" t="s">
        <v>81</v>
      </c>
      <c r="I22" s="20" t="s">
        <v>82</v>
      </c>
      <c r="J22" s="20" t="s">
        <v>1346</v>
      </c>
      <c r="K22" s="19" t="s">
        <v>83</v>
      </c>
      <c r="L22" s="21">
        <v>41269</v>
      </c>
      <c r="M22" s="21">
        <f>VLOOKUP(F22,'[2]2015'!C$3:D$172,2,0)</f>
        <v>42360</v>
      </c>
      <c r="N22" s="18" t="s">
        <v>22</v>
      </c>
      <c r="O22" s="22" t="s">
        <v>23</v>
      </c>
      <c r="P22" s="42" t="s">
        <v>1347</v>
      </c>
      <c r="Q22" s="22" t="s">
        <v>1732</v>
      </c>
      <c r="R22" s="103" t="s">
        <v>1493</v>
      </c>
      <c r="S22" s="103" t="s">
        <v>1494</v>
      </c>
      <c r="T22" s="98" t="s">
        <v>1412</v>
      </c>
      <c r="U22" s="98" t="s">
        <v>1412</v>
      </c>
      <c r="V22" s="98" t="s">
        <v>1495</v>
      </c>
      <c r="W22" s="23">
        <f>VLOOKUP(R22,'[1]Atribute SASS'!$D$2:$F$161,3,0)</f>
        <v>1</v>
      </c>
      <c r="X22" s="23">
        <f>VLOOKUP(R22,'[1]Atribute SASS'!D$2:G$161,4,0)</f>
        <v>0</v>
      </c>
      <c r="Y22" s="23">
        <f>VLOOKUP(R22,'[1]Atribute SASS'!D$2:H$161,5,0)</f>
        <v>14</v>
      </c>
    </row>
    <row r="23" spans="1:25" s="23" customFormat="1" ht="12.75" x14ac:dyDescent="0.25">
      <c r="A23" s="18">
        <v>17</v>
      </c>
      <c r="B23" s="209"/>
      <c r="C23" s="203"/>
      <c r="D23" s="217"/>
      <c r="E23" s="18" t="s">
        <v>84</v>
      </c>
      <c r="F23" s="18" t="s">
        <v>1738</v>
      </c>
      <c r="G23" s="19" t="s">
        <v>35</v>
      </c>
      <c r="H23" s="18" t="s">
        <v>1761</v>
      </c>
      <c r="I23" s="20"/>
      <c r="J23" s="20" t="s">
        <v>85</v>
      </c>
      <c r="K23" s="19"/>
      <c r="L23" s="21">
        <v>42985</v>
      </c>
      <c r="M23" s="21">
        <v>41450</v>
      </c>
      <c r="N23" s="18" t="s">
        <v>22</v>
      </c>
      <c r="O23" s="22" t="s">
        <v>23</v>
      </c>
      <c r="P23" s="22"/>
      <c r="Q23" s="22" t="s">
        <v>359</v>
      </c>
      <c r="R23" s="98" t="s">
        <v>1767</v>
      </c>
      <c r="S23" s="98">
        <v>1015</v>
      </c>
      <c r="T23" s="98" t="s">
        <v>1412</v>
      </c>
      <c r="U23" s="98" t="s">
        <v>1412</v>
      </c>
      <c r="V23" s="98" t="s">
        <v>1527</v>
      </c>
      <c r="W23" s="23" t="e">
        <f>VLOOKUP(R23,'[1]Atribute SASS'!$D$2:$F$161,3,0)</f>
        <v>#N/A</v>
      </c>
      <c r="X23" s="23" t="e">
        <f>VLOOKUP(R23,'[1]Atribute SASS'!D$2:G$161,4,0)</f>
        <v>#N/A</v>
      </c>
      <c r="Y23" s="23" t="e">
        <f>VLOOKUP(R23,'[1]Atribute SASS'!D$2:H$161,5,0)</f>
        <v>#N/A</v>
      </c>
    </row>
    <row r="24" spans="1:25" s="23" customFormat="1" ht="12.75" x14ac:dyDescent="0.25">
      <c r="A24" s="18">
        <v>18</v>
      </c>
      <c r="B24" s="209"/>
      <c r="C24" s="203"/>
      <c r="D24" s="217"/>
      <c r="E24" s="18" t="s">
        <v>86</v>
      </c>
      <c r="F24" s="18" t="s">
        <v>87</v>
      </c>
      <c r="G24" s="19" t="s">
        <v>35</v>
      </c>
      <c r="H24" s="18" t="s">
        <v>88</v>
      </c>
      <c r="I24" s="20" t="s">
        <v>1335</v>
      </c>
      <c r="J24" s="20" t="s">
        <v>1336</v>
      </c>
      <c r="K24" s="19" t="s">
        <v>89</v>
      </c>
      <c r="L24" s="21">
        <v>41548</v>
      </c>
      <c r="M24" s="21">
        <f>VLOOKUP(F24,'[2]2015'!C$3:D$172,2,0)</f>
        <v>42374</v>
      </c>
      <c r="N24" s="18" t="s">
        <v>22</v>
      </c>
      <c r="O24" s="22" t="s">
        <v>23</v>
      </c>
      <c r="P24" s="42" t="s">
        <v>1356</v>
      </c>
      <c r="Q24" s="22" t="s">
        <v>1732</v>
      </c>
      <c r="R24" s="98" t="s">
        <v>1528</v>
      </c>
      <c r="S24" s="98">
        <v>1009</v>
      </c>
      <c r="T24" s="98" t="s">
        <v>1412</v>
      </c>
      <c r="U24" s="98" t="s">
        <v>1412</v>
      </c>
      <c r="V24" s="98" t="s">
        <v>1529</v>
      </c>
      <c r="W24" s="23">
        <f>VLOOKUP(R24,'[1]Atribute SASS'!$D$2:$F$161,3,0)</f>
        <v>1</v>
      </c>
      <c r="X24" s="23">
        <f>VLOOKUP(R24,'[1]Atribute SASS'!D$2:G$161,4,0)</f>
        <v>1</v>
      </c>
      <c r="Y24" s="23">
        <f>VLOOKUP(R24,'[1]Atribute SASS'!D$2:H$161,5,0)</f>
        <v>9</v>
      </c>
    </row>
    <row r="25" spans="1:25" s="23" customFormat="1" ht="12.75" x14ac:dyDescent="0.25">
      <c r="A25" s="18">
        <v>19</v>
      </c>
      <c r="B25" s="209"/>
      <c r="C25" s="203"/>
      <c r="D25" s="217"/>
      <c r="E25" s="18" t="s">
        <v>24</v>
      </c>
      <c r="F25" s="18" t="s">
        <v>90</v>
      </c>
      <c r="G25" s="19" t="s">
        <v>35</v>
      </c>
      <c r="H25" s="18" t="s">
        <v>91</v>
      </c>
      <c r="I25" s="20" t="s">
        <v>92</v>
      </c>
      <c r="J25" s="20"/>
      <c r="K25" s="19" t="s">
        <v>43</v>
      </c>
      <c r="L25" s="21">
        <v>41457</v>
      </c>
      <c r="M25" s="21">
        <v>42360</v>
      </c>
      <c r="N25" s="18" t="s">
        <v>22</v>
      </c>
      <c r="O25" s="22" t="s">
        <v>23</v>
      </c>
      <c r="P25" s="22"/>
      <c r="Q25" s="22" t="s">
        <v>1732</v>
      </c>
      <c r="R25" s="100" t="s">
        <v>1464</v>
      </c>
      <c r="S25" s="100">
        <v>1105</v>
      </c>
      <c r="T25" s="98" t="s">
        <v>1412</v>
      </c>
      <c r="U25" s="98" t="s">
        <v>1412</v>
      </c>
      <c r="V25" s="98" t="s">
        <v>1465</v>
      </c>
      <c r="W25" s="23">
        <f>VLOOKUP(R25,'[1]Atribute SASS'!$D$2:$F$161,3,0)</f>
        <v>0</v>
      </c>
      <c r="X25" s="23">
        <v>0</v>
      </c>
      <c r="Y25" s="23">
        <v>0</v>
      </c>
    </row>
    <row r="26" spans="1:25" s="23" customFormat="1" ht="12.75" x14ac:dyDescent="0.25">
      <c r="A26" s="18">
        <v>20</v>
      </c>
      <c r="B26" s="209"/>
      <c r="C26" s="203"/>
      <c r="D26" s="217"/>
      <c r="E26" s="18" t="s">
        <v>24</v>
      </c>
      <c r="F26" s="18" t="s">
        <v>93</v>
      </c>
      <c r="G26" s="19" t="s">
        <v>35</v>
      </c>
      <c r="H26" s="18" t="s">
        <v>94</v>
      </c>
      <c r="I26" s="20" t="s">
        <v>1350</v>
      </c>
      <c r="J26" s="20" t="s">
        <v>95</v>
      </c>
      <c r="K26" s="19" t="s">
        <v>96</v>
      </c>
      <c r="L26" s="21">
        <v>42217</v>
      </c>
      <c r="M26" s="21">
        <f>VLOOKUP(F26,'[2]2015'!C$3:D$172,2,0)</f>
        <v>42317</v>
      </c>
      <c r="N26" s="18" t="s">
        <v>22</v>
      </c>
      <c r="O26" s="22" t="s">
        <v>23</v>
      </c>
      <c r="P26" s="42" t="s">
        <v>1349</v>
      </c>
      <c r="Q26" s="22" t="s">
        <v>1732</v>
      </c>
      <c r="R26" s="98" t="s">
        <v>1451</v>
      </c>
      <c r="S26" s="98" t="s">
        <v>1452</v>
      </c>
      <c r="T26" s="98" t="s">
        <v>1412</v>
      </c>
      <c r="U26" s="98" t="s">
        <v>1412</v>
      </c>
      <c r="V26" s="98" t="s">
        <v>1453</v>
      </c>
      <c r="W26" s="23">
        <f>VLOOKUP(R26,'[1]Atribute SASS'!$D$2:$F$161,3,0)</f>
        <v>0</v>
      </c>
      <c r="X26" s="23">
        <f>VLOOKUP(R26,'[1]Atribute SASS'!D$2:G$161,4,0)</f>
        <v>0</v>
      </c>
      <c r="Y26" s="23">
        <f>VLOOKUP(R26,'[1]Atribute SASS'!D$2:H$161,5,0)</f>
        <v>2</v>
      </c>
    </row>
    <row r="27" spans="1:25" s="23" customFormat="1" ht="12.75" x14ac:dyDescent="0.25">
      <c r="A27" s="18">
        <v>21</v>
      </c>
      <c r="B27" s="209"/>
      <c r="C27" s="203"/>
      <c r="D27" s="217"/>
      <c r="E27" s="18" t="s">
        <v>97</v>
      </c>
      <c r="F27" s="18" t="s">
        <v>98</v>
      </c>
      <c r="G27" s="19" t="s">
        <v>35</v>
      </c>
      <c r="H27" s="18" t="s">
        <v>99</v>
      </c>
      <c r="I27" s="20" t="s">
        <v>1337</v>
      </c>
      <c r="J27" s="20" t="s">
        <v>1338</v>
      </c>
      <c r="K27" s="19" t="s">
        <v>100</v>
      </c>
      <c r="L27" s="21">
        <v>42347</v>
      </c>
      <c r="M27" s="21">
        <f>VLOOKUP(F27,'[2]2015'!C$3:D$172,2,0)</f>
        <v>42297</v>
      </c>
      <c r="N27" s="18" t="s">
        <v>22</v>
      </c>
      <c r="O27" s="22" t="s">
        <v>23</v>
      </c>
      <c r="P27" s="22"/>
      <c r="Q27" s="22" t="s">
        <v>1732</v>
      </c>
      <c r="R27" s="98" t="s">
        <v>1530</v>
      </c>
      <c r="S27" s="98" t="s">
        <v>1531</v>
      </c>
      <c r="T27" s="98" t="s">
        <v>1412</v>
      </c>
      <c r="U27" s="98" t="s">
        <v>1412</v>
      </c>
      <c r="V27" s="98" t="s">
        <v>1532</v>
      </c>
      <c r="W27" s="23">
        <f>VLOOKUP(R27,'[1]Atribute SASS'!$D$2:$F$161,3,0)</f>
        <v>1</v>
      </c>
      <c r="X27" s="23">
        <f>VLOOKUP(R27,'[1]Atribute SASS'!D$2:G$161,4,0)</f>
        <v>1</v>
      </c>
      <c r="Y27" s="23">
        <f>VLOOKUP(R27,'[1]Atribute SASS'!D$2:H$161,5,0)</f>
        <v>6</v>
      </c>
    </row>
    <row r="28" spans="1:25" s="23" customFormat="1" ht="12.75" x14ac:dyDescent="0.25">
      <c r="A28" s="18">
        <v>22</v>
      </c>
      <c r="B28" s="209"/>
      <c r="C28" s="203"/>
      <c r="D28" s="217"/>
      <c r="E28" s="18" t="s">
        <v>1293</v>
      </c>
      <c r="F28" s="18" t="s">
        <v>1294</v>
      </c>
      <c r="G28" s="19" t="s">
        <v>35</v>
      </c>
      <c r="H28" s="22" t="s">
        <v>1373</v>
      </c>
      <c r="I28" s="40" t="s">
        <v>1295</v>
      </c>
      <c r="J28" s="20" t="s">
        <v>1341</v>
      </c>
      <c r="K28" s="19" t="s">
        <v>1296</v>
      </c>
      <c r="L28" s="21">
        <v>42502</v>
      </c>
      <c r="M28" s="21" t="e">
        <f>VLOOKUP(F28,'[2]2015'!C$3:D$172,2,0)</f>
        <v>#N/A</v>
      </c>
      <c r="N28" s="18" t="s">
        <v>22</v>
      </c>
      <c r="O28" s="22" t="s">
        <v>23</v>
      </c>
      <c r="P28" s="22"/>
      <c r="Q28" s="22" t="s">
        <v>1732</v>
      </c>
      <c r="R28" s="98" t="s">
        <v>1533</v>
      </c>
      <c r="S28" s="98" t="s">
        <v>1534</v>
      </c>
      <c r="T28" s="98" t="s">
        <v>1412</v>
      </c>
      <c r="U28" s="98" t="s">
        <v>1412</v>
      </c>
      <c r="V28" s="98" t="s">
        <v>1535</v>
      </c>
      <c r="W28" s="23">
        <f>VLOOKUP(R28,'[1]Atribute SASS'!$D$2:$F$161,3,0)</f>
        <v>2</v>
      </c>
      <c r="X28" s="23">
        <f>VLOOKUP(R28,'[1]Atribute SASS'!D$2:G$161,4,0)</f>
        <v>1</v>
      </c>
      <c r="Y28" s="23">
        <f>VLOOKUP(R28,'[1]Atribute SASS'!D$2:H$161,5,0)</f>
        <v>20</v>
      </c>
    </row>
    <row r="29" spans="1:25" s="23" customFormat="1" ht="12.75" x14ac:dyDescent="0.25">
      <c r="A29" s="18">
        <v>23</v>
      </c>
      <c r="B29" s="209"/>
      <c r="C29" s="203"/>
      <c r="D29" s="217"/>
      <c r="E29" s="18" t="s">
        <v>1762</v>
      </c>
      <c r="F29" s="18" t="s">
        <v>1763</v>
      </c>
      <c r="G29" s="19" t="s">
        <v>35</v>
      </c>
      <c r="H29" s="22" t="s">
        <v>1762</v>
      </c>
      <c r="I29" s="40"/>
      <c r="J29" s="20"/>
      <c r="K29" s="19"/>
      <c r="L29" s="21">
        <v>42985</v>
      </c>
      <c r="M29" s="21"/>
      <c r="N29" s="18" t="s">
        <v>22</v>
      </c>
      <c r="O29" s="22" t="s">
        <v>23</v>
      </c>
      <c r="P29" s="22"/>
      <c r="Q29" s="22"/>
      <c r="R29" s="98"/>
      <c r="S29" s="98"/>
      <c r="T29" s="98"/>
      <c r="U29" s="98"/>
      <c r="V29" s="98"/>
    </row>
    <row r="30" spans="1:25" s="23" customFormat="1" ht="12" customHeight="1" x14ac:dyDescent="0.25">
      <c r="A30" s="18">
        <v>24</v>
      </c>
      <c r="B30" s="199"/>
      <c r="C30" s="204"/>
      <c r="D30" s="219"/>
      <c r="E30" s="18" t="s">
        <v>103</v>
      </c>
      <c r="F30" s="18" t="s">
        <v>104</v>
      </c>
      <c r="G30" s="19" t="s">
        <v>35</v>
      </c>
      <c r="H30" s="18" t="s">
        <v>105</v>
      </c>
      <c r="I30" s="20" t="s">
        <v>106</v>
      </c>
      <c r="J30" s="20" t="s">
        <v>107</v>
      </c>
      <c r="K30" s="19" t="s">
        <v>108</v>
      </c>
      <c r="L30" s="21">
        <v>38770</v>
      </c>
      <c r="M30" s="21" t="e">
        <f>VLOOKUP(F30,'[2]2015'!C$3:D$172,2,0)</f>
        <v>#N/A</v>
      </c>
      <c r="N30" s="18" t="s">
        <v>22</v>
      </c>
      <c r="O30" s="22" t="s">
        <v>23</v>
      </c>
      <c r="P30" s="42" t="s">
        <v>1354</v>
      </c>
      <c r="Q30" s="22" t="s">
        <v>1732</v>
      </c>
      <c r="R30" s="98" t="s">
        <v>1522</v>
      </c>
      <c r="S30" s="98">
        <v>1307</v>
      </c>
      <c r="T30" s="98" t="s">
        <v>1412</v>
      </c>
      <c r="U30" s="98" t="s">
        <v>1412</v>
      </c>
      <c r="V30" s="98" t="s">
        <v>1523</v>
      </c>
      <c r="W30" s="23">
        <f>VLOOKUP(R30,'[1]Atribute SASS'!$D$2:$F$161,3,0)</f>
        <v>1</v>
      </c>
      <c r="X30" s="23">
        <f>VLOOKUP(R30,'[1]Atribute SASS'!D$2:G$161,4,0)</f>
        <v>1</v>
      </c>
      <c r="Y30" s="23">
        <f>VLOOKUP(R30,'[1]Atribute SASS'!D$2:H$161,5,0)</f>
        <v>0</v>
      </c>
    </row>
    <row r="31" spans="1:25" s="23" customFormat="1" x14ac:dyDescent="0.25">
      <c r="A31" s="18">
        <v>25</v>
      </c>
      <c r="B31" s="202" t="s">
        <v>101</v>
      </c>
      <c r="C31" s="202" t="s">
        <v>102</v>
      </c>
      <c r="D31" s="198">
        <f>COUNTA(F31:F39)</f>
        <v>9</v>
      </c>
      <c r="E31" s="18" t="s">
        <v>102</v>
      </c>
      <c r="F31" s="18" t="s">
        <v>109</v>
      </c>
      <c r="G31" s="19" t="s">
        <v>110</v>
      </c>
      <c r="H31" s="18" t="s">
        <v>111</v>
      </c>
      <c r="I31" s="20" t="s">
        <v>112</v>
      </c>
      <c r="J31" s="20"/>
      <c r="K31" s="19" t="s">
        <v>113</v>
      </c>
      <c r="L31" s="21">
        <v>39883</v>
      </c>
      <c r="M31" s="21"/>
      <c r="N31" s="18" t="s">
        <v>22</v>
      </c>
      <c r="O31" s="22" t="s">
        <v>102</v>
      </c>
      <c r="P31" s="22"/>
      <c r="Q31" s="22"/>
      <c r="R31" s="22"/>
      <c r="W31" s="23">
        <v>0</v>
      </c>
      <c r="X31" s="23">
        <v>0</v>
      </c>
      <c r="Y31" s="23">
        <v>0</v>
      </c>
    </row>
    <row r="32" spans="1:25" s="23" customFormat="1" ht="12.75" x14ac:dyDescent="0.25">
      <c r="A32" s="18">
        <v>26</v>
      </c>
      <c r="B32" s="203"/>
      <c r="C32" s="203"/>
      <c r="D32" s="209"/>
      <c r="E32" s="18" t="s">
        <v>102</v>
      </c>
      <c r="F32" s="18" t="s">
        <v>114</v>
      </c>
      <c r="G32" s="19" t="s">
        <v>35</v>
      </c>
      <c r="H32" s="18" t="s">
        <v>115</v>
      </c>
      <c r="I32" s="20" t="s">
        <v>1361</v>
      </c>
      <c r="J32" s="20" t="s">
        <v>116</v>
      </c>
      <c r="K32" s="19" t="s">
        <v>117</v>
      </c>
      <c r="L32" s="21">
        <v>41085</v>
      </c>
      <c r="M32" s="21">
        <v>42340</v>
      </c>
      <c r="N32" s="18" t="s">
        <v>22</v>
      </c>
      <c r="O32" s="22" t="s">
        <v>102</v>
      </c>
      <c r="P32" s="42" t="s">
        <v>1357</v>
      </c>
      <c r="Q32" s="22" t="s">
        <v>1732</v>
      </c>
      <c r="R32" s="98" t="s">
        <v>1432</v>
      </c>
      <c r="S32" s="98">
        <v>1311</v>
      </c>
      <c r="T32" s="98" t="s">
        <v>1412</v>
      </c>
      <c r="U32" s="98" t="s">
        <v>1412</v>
      </c>
      <c r="V32" s="98" t="s">
        <v>1433</v>
      </c>
      <c r="W32" s="23">
        <f>VLOOKUP(R32,'[1]Atribute SASS'!$D$2:$F$161,3,0)</f>
        <v>1</v>
      </c>
      <c r="X32" s="23">
        <f>VLOOKUP(R32,'[1]Atribute SASS'!D$2:G$161,4,0)</f>
        <v>0</v>
      </c>
      <c r="Y32" s="23">
        <f>VLOOKUP(R32,'[1]Atribute SASS'!D$2:H$161,5,0)</f>
        <v>0</v>
      </c>
    </row>
    <row r="33" spans="1:25" s="23" customFormat="1" x14ac:dyDescent="0.25">
      <c r="A33" s="18">
        <v>27</v>
      </c>
      <c r="B33" s="203"/>
      <c r="C33" s="203"/>
      <c r="D33" s="209"/>
      <c r="E33" s="18" t="s">
        <v>118</v>
      </c>
      <c r="F33" s="18" t="s">
        <v>119</v>
      </c>
      <c r="G33" s="19" t="s">
        <v>110</v>
      </c>
      <c r="H33" s="18" t="s">
        <v>120</v>
      </c>
      <c r="I33" s="20" t="s">
        <v>121</v>
      </c>
      <c r="J33" s="20" t="s">
        <v>122</v>
      </c>
      <c r="K33" s="19" t="s">
        <v>123</v>
      </c>
      <c r="L33" s="21">
        <v>37811</v>
      </c>
      <c r="M33" s="21"/>
      <c r="N33" s="18" t="s">
        <v>22</v>
      </c>
      <c r="O33" s="22" t="s">
        <v>102</v>
      </c>
      <c r="P33" s="22"/>
      <c r="Q33" s="22"/>
      <c r="R33" s="22"/>
      <c r="W33" s="23">
        <v>0</v>
      </c>
      <c r="X33" s="23">
        <v>0</v>
      </c>
      <c r="Y33" s="23">
        <v>0</v>
      </c>
    </row>
    <row r="34" spans="1:25" s="23" customFormat="1" ht="12.75" x14ac:dyDescent="0.25">
      <c r="A34" s="18">
        <v>28</v>
      </c>
      <c r="B34" s="203"/>
      <c r="C34" s="203"/>
      <c r="D34" s="209"/>
      <c r="E34" s="18" t="s">
        <v>124</v>
      </c>
      <c r="F34" s="18" t="s">
        <v>125</v>
      </c>
      <c r="G34" s="19" t="s">
        <v>1787</v>
      </c>
      <c r="H34" s="18" t="s">
        <v>126</v>
      </c>
      <c r="I34" s="20" t="s">
        <v>127</v>
      </c>
      <c r="J34" s="20"/>
      <c r="K34" s="19" t="s">
        <v>128</v>
      </c>
      <c r="L34" s="21">
        <v>37699</v>
      </c>
      <c r="M34" s="21">
        <v>42340</v>
      </c>
      <c r="N34" s="18" t="s">
        <v>22</v>
      </c>
      <c r="O34" s="22" t="s">
        <v>102</v>
      </c>
      <c r="P34" s="22"/>
      <c r="Q34" s="22"/>
      <c r="R34" s="100" t="s">
        <v>1430</v>
      </c>
      <c r="S34" s="100">
        <v>1304</v>
      </c>
      <c r="T34" s="98" t="s">
        <v>1412</v>
      </c>
      <c r="U34" s="98"/>
      <c r="V34" s="98" t="s">
        <v>1431</v>
      </c>
      <c r="W34" s="23">
        <f>VLOOKUP(R34,'[1]Atribute SASS'!$D$2:$F$161,3,0)</f>
        <v>1</v>
      </c>
      <c r="X34" s="23">
        <f>VLOOKUP(R34,'[1]Atribute SASS'!D$2:G$161,4,0)</f>
        <v>0</v>
      </c>
      <c r="Y34" s="23">
        <f>VLOOKUP(R34,'[1]Atribute SASS'!D$2:H$161,5,0)</f>
        <v>0</v>
      </c>
    </row>
    <row r="35" spans="1:25" s="23" customFormat="1" x14ac:dyDescent="0.25">
      <c r="A35" s="18">
        <v>29</v>
      </c>
      <c r="B35" s="203"/>
      <c r="C35" s="203"/>
      <c r="D35" s="209"/>
      <c r="E35" s="18" t="s">
        <v>102</v>
      </c>
      <c r="F35" s="18" t="s">
        <v>131</v>
      </c>
      <c r="G35" s="19" t="s">
        <v>110</v>
      </c>
      <c r="H35" s="18" t="s">
        <v>132</v>
      </c>
      <c r="I35" s="20" t="s">
        <v>133</v>
      </c>
      <c r="J35" s="20"/>
      <c r="K35" s="19" t="s">
        <v>134</v>
      </c>
      <c r="L35" s="21">
        <v>39883</v>
      </c>
      <c r="M35" s="21"/>
      <c r="N35" s="18" t="s">
        <v>22</v>
      </c>
      <c r="O35" s="22" t="s">
        <v>102</v>
      </c>
      <c r="P35" s="22"/>
      <c r="Q35" s="22"/>
      <c r="R35" s="22"/>
      <c r="W35" s="23">
        <v>0</v>
      </c>
      <c r="X35" s="23">
        <v>0</v>
      </c>
      <c r="Y35" s="23">
        <v>0</v>
      </c>
    </row>
    <row r="36" spans="1:25" s="23" customFormat="1" ht="12.75" x14ac:dyDescent="0.2">
      <c r="A36" s="18">
        <v>30</v>
      </c>
      <c r="B36" s="203"/>
      <c r="C36" s="203"/>
      <c r="D36" s="209"/>
      <c r="E36" s="18" t="s">
        <v>135</v>
      </c>
      <c r="F36" s="18" t="s">
        <v>1366</v>
      </c>
      <c r="G36" s="19" t="s">
        <v>35</v>
      </c>
      <c r="H36" s="25" t="s">
        <v>136</v>
      </c>
      <c r="I36" s="26" t="s">
        <v>137</v>
      </c>
      <c r="J36" s="26"/>
      <c r="K36" s="19" t="s">
        <v>138</v>
      </c>
      <c r="L36" s="21">
        <v>42402</v>
      </c>
      <c r="M36" s="21">
        <v>42293</v>
      </c>
      <c r="N36" s="18" t="s">
        <v>22</v>
      </c>
      <c r="O36" s="22" t="s">
        <v>102</v>
      </c>
      <c r="P36" s="22"/>
      <c r="Q36" s="22" t="s">
        <v>1732</v>
      </c>
      <c r="R36" s="98" t="s">
        <v>1441</v>
      </c>
      <c r="S36" s="100" t="s">
        <v>1442</v>
      </c>
      <c r="T36" s="98" t="s">
        <v>1412</v>
      </c>
      <c r="U36" s="98" t="s">
        <v>1412</v>
      </c>
      <c r="V36" s="98" t="s">
        <v>1440</v>
      </c>
      <c r="W36" s="23">
        <f>VLOOKUP(R36,'[1]Atribute SASS'!$D$2:$F$161,3,0)</f>
        <v>1</v>
      </c>
      <c r="X36" s="23">
        <f>VLOOKUP(R36,'[1]Atribute SASS'!D$2:G$161,4,0)</f>
        <v>0</v>
      </c>
      <c r="Y36" s="23">
        <f>VLOOKUP(R36,'[1]Atribute SASS'!D$2:H$161,5,0)</f>
        <v>0</v>
      </c>
    </row>
    <row r="37" spans="1:25" s="23" customFormat="1" ht="15" x14ac:dyDescent="0.25">
      <c r="A37" s="18">
        <v>31</v>
      </c>
      <c r="B37" s="203"/>
      <c r="C37" s="203"/>
      <c r="D37" s="209"/>
      <c r="E37" s="18" t="s">
        <v>139</v>
      </c>
      <c r="F37" s="18" t="s">
        <v>140</v>
      </c>
      <c r="G37" s="19" t="s">
        <v>35</v>
      </c>
      <c r="H37" s="25" t="s">
        <v>141</v>
      </c>
      <c r="I37" s="27" t="s">
        <v>1359</v>
      </c>
      <c r="J37" s="27" t="s">
        <v>142</v>
      </c>
      <c r="K37" s="19" t="s">
        <v>143</v>
      </c>
      <c r="L37" s="21">
        <v>41652</v>
      </c>
      <c r="M37" s="107">
        <v>42340</v>
      </c>
      <c r="N37" s="18" t="s">
        <v>22</v>
      </c>
      <c r="O37" s="22" t="s">
        <v>102</v>
      </c>
      <c r="P37" s="42" t="s">
        <v>1360</v>
      </c>
      <c r="Q37" s="22" t="s">
        <v>1732</v>
      </c>
      <c r="R37" s="100" t="s">
        <v>1436</v>
      </c>
      <c r="S37" s="100">
        <v>1314</v>
      </c>
      <c r="T37" s="98" t="s">
        <v>1412</v>
      </c>
      <c r="U37" s="98" t="s">
        <v>1412</v>
      </c>
      <c r="V37" s="98" t="s">
        <v>1437</v>
      </c>
      <c r="W37" s="23">
        <f>VLOOKUP(R37,'[1]Atribute SASS'!$D$2:$F$161,3,0)</f>
        <v>1</v>
      </c>
      <c r="X37" s="23">
        <f>VLOOKUP(R37,'[1]Atribute SASS'!D$2:G$161,4,0)</f>
        <v>0</v>
      </c>
      <c r="Y37" s="23">
        <f>VLOOKUP(R37,'[1]Atribute SASS'!D$2:H$161,5,0)</f>
        <v>6</v>
      </c>
    </row>
    <row r="38" spans="1:25" s="23" customFormat="1" ht="12.75" x14ac:dyDescent="0.2">
      <c r="A38" s="18">
        <v>32</v>
      </c>
      <c r="B38" s="203"/>
      <c r="C38" s="203"/>
      <c r="D38" s="209"/>
      <c r="E38" s="18" t="s">
        <v>144</v>
      </c>
      <c r="F38" s="18" t="s">
        <v>145</v>
      </c>
      <c r="G38" s="19" t="s">
        <v>35</v>
      </c>
      <c r="H38" s="25" t="s">
        <v>146</v>
      </c>
      <c r="I38" s="27" t="s">
        <v>147</v>
      </c>
      <c r="J38" s="26"/>
      <c r="K38" s="19" t="s">
        <v>148</v>
      </c>
      <c r="L38" s="21">
        <v>41178</v>
      </c>
      <c r="M38" s="21">
        <v>41243</v>
      </c>
      <c r="N38" s="18" t="s">
        <v>39</v>
      </c>
      <c r="O38" s="22" t="s">
        <v>102</v>
      </c>
      <c r="P38" s="22"/>
      <c r="Q38" s="22"/>
      <c r="R38" s="98" t="s">
        <v>1434</v>
      </c>
      <c r="S38" s="98">
        <v>1312</v>
      </c>
      <c r="T38" s="98"/>
      <c r="U38" s="98"/>
      <c r="V38" s="98" t="s">
        <v>1435</v>
      </c>
      <c r="W38" s="23">
        <f>VLOOKUP(R38,'[1]Atribute SASS'!$D$2:$F$161,3,0)</f>
        <v>0</v>
      </c>
      <c r="X38" s="23">
        <f>VLOOKUP(R38,'[1]Atribute SASS'!D$2:G$161,4,0)</f>
        <v>0</v>
      </c>
      <c r="Y38" s="23">
        <f>VLOOKUP(R38,'[1]Atribute SASS'!D$2:H$161,5,0)</f>
        <v>0</v>
      </c>
    </row>
    <row r="39" spans="1:25" s="23" customFormat="1" ht="12.75" x14ac:dyDescent="0.2">
      <c r="A39" s="18">
        <v>33</v>
      </c>
      <c r="B39" s="203"/>
      <c r="C39" s="204"/>
      <c r="D39" s="199"/>
      <c r="E39" s="18" t="s">
        <v>149</v>
      </c>
      <c r="F39" s="18" t="s">
        <v>1367</v>
      </c>
      <c r="G39" s="19" t="s">
        <v>35</v>
      </c>
      <c r="H39" s="25" t="s">
        <v>150</v>
      </c>
      <c r="I39" s="26" t="s">
        <v>151</v>
      </c>
      <c r="J39" s="26"/>
      <c r="K39" s="19" t="s">
        <v>138</v>
      </c>
      <c r="L39" s="21">
        <v>42075</v>
      </c>
      <c r="M39" s="21">
        <v>42293</v>
      </c>
      <c r="N39" s="18" t="s">
        <v>22</v>
      </c>
      <c r="O39" s="22" t="s">
        <v>102</v>
      </c>
      <c r="P39" s="22"/>
      <c r="Q39" s="22" t="s">
        <v>1732</v>
      </c>
      <c r="R39" s="100" t="s">
        <v>1438</v>
      </c>
      <c r="S39" s="100" t="s">
        <v>1439</v>
      </c>
      <c r="T39" s="98" t="s">
        <v>1412</v>
      </c>
      <c r="U39" s="98" t="s">
        <v>1412</v>
      </c>
      <c r="V39" s="98" t="s">
        <v>1440</v>
      </c>
      <c r="W39" s="23">
        <f>VLOOKUP(R39,'[1]Atribute SASS'!$D$2:$F$161,3,0)</f>
        <v>1</v>
      </c>
      <c r="X39" s="23">
        <f>VLOOKUP(R39,'[1]Atribute SASS'!D$2:G$161,4,0)</f>
        <v>1</v>
      </c>
      <c r="Y39" s="23">
        <f>VLOOKUP(R39,'[1]Atribute SASS'!D$2:H$161,5,0)</f>
        <v>4</v>
      </c>
    </row>
    <row r="40" spans="1:25" s="23" customFormat="1" x14ac:dyDescent="0.25">
      <c r="A40" s="18">
        <v>34</v>
      </c>
      <c r="B40" s="203"/>
      <c r="C40" s="210" t="s">
        <v>152</v>
      </c>
      <c r="D40" s="211">
        <f>COUNTA(E40:E54)</f>
        <v>15</v>
      </c>
      <c r="E40" s="18" t="s">
        <v>153</v>
      </c>
      <c r="F40" s="18" t="s">
        <v>154</v>
      </c>
      <c r="G40" s="19" t="s">
        <v>129</v>
      </c>
      <c r="H40" s="18" t="s">
        <v>155</v>
      </c>
      <c r="I40" s="20" t="s">
        <v>156</v>
      </c>
      <c r="J40" s="20"/>
      <c r="K40" s="19" t="s">
        <v>157</v>
      </c>
      <c r="L40" s="21">
        <v>37712</v>
      </c>
      <c r="M40" s="21"/>
      <c r="N40" s="18" t="s">
        <v>22</v>
      </c>
      <c r="O40" s="22" t="s">
        <v>152</v>
      </c>
      <c r="P40" s="22"/>
      <c r="Q40" s="22"/>
      <c r="R40" s="22"/>
      <c r="W40" s="23">
        <v>0</v>
      </c>
      <c r="X40" s="23">
        <v>0</v>
      </c>
      <c r="Y40" s="23">
        <v>0</v>
      </c>
    </row>
    <row r="41" spans="1:25" s="23" customFormat="1" x14ac:dyDescent="0.25">
      <c r="A41" s="18">
        <v>35</v>
      </c>
      <c r="B41" s="203"/>
      <c r="C41" s="210"/>
      <c r="D41" s="211"/>
      <c r="E41" s="18" t="s">
        <v>158</v>
      </c>
      <c r="F41" s="18" t="s">
        <v>159</v>
      </c>
      <c r="G41" s="19" t="s">
        <v>129</v>
      </c>
      <c r="H41" s="18" t="s">
        <v>160</v>
      </c>
      <c r="I41" s="20" t="s">
        <v>161</v>
      </c>
      <c r="J41" s="20"/>
      <c r="K41" s="19" t="s">
        <v>162</v>
      </c>
      <c r="L41" s="21">
        <v>37712</v>
      </c>
      <c r="M41" s="21"/>
      <c r="N41" s="18" t="s">
        <v>22</v>
      </c>
      <c r="O41" s="22" t="s">
        <v>152</v>
      </c>
      <c r="P41" s="22"/>
      <c r="Q41" s="22"/>
      <c r="R41" s="22"/>
      <c r="W41" s="23">
        <v>0</v>
      </c>
      <c r="X41" s="23">
        <v>0</v>
      </c>
      <c r="Y41" s="23">
        <v>0</v>
      </c>
    </row>
    <row r="42" spans="1:25" s="23" customFormat="1" x14ac:dyDescent="0.25">
      <c r="A42" s="18">
        <v>36</v>
      </c>
      <c r="B42" s="203"/>
      <c r="C42" s="210"/>
      <c r="D42" s="211"/>
      <c r="E42" s="18" t="s">
        <v>163</v>
      </c>
      <c r="F42" s="18" t="s">
        <v>164</v>
      </c>
      <c r="G42" s="19" t="s">
        <v>129</v>
      </c>
      <c r="H42" s="18" t="s">
        <v>165</v>
      </c>
      <c r="I42" s="20" t="s">
        <v>166</v>
      </c>
      <c r="J42" s="20"/>
      <c r="K42" s="19" t="s">
        <v>167</v>
      </c>
      <c r="L42" s="21">
        <v>37559</v>
      </c>
      <c r="M42" s="21"/>
      <c r="N42" s="18" t="s">
        <v>22</v>
      </c>
      <c r="O42" s="22" t="s">
        <v>152</v>
      </c>
      <c r="P42" s="22"/>
      <c r="Q42" s="22"/>
      <c r="R42" s="22"/>
      <c r="W42" s="23">
        <v>0</v>
      </c>
      <c r="X42" s="23">
        <v>0</v>
      </c>
      <c r="Y42" s="23">
        <v>0</v>
      </c>
    </row>
    <row r="43" spans="1:25" s="23" customFormat="1" x14ac:dyDescent="0.25">
      <c r="A43" s="18">
        <v>37</v>
      </c>
      <c r="B43" s="203"/>
      <c r="C43" s="210"/>
      <c r="D43" s="211"/>
      <c r="E43" s="18" t="s">
        <v>168</v>
      </c>
      <c r="F43" s="18" t="s">
        <v>169</v>
      </c>
      <c r="G43" s="19" t="s">
        <v>129</v>
      </c>
      <c r="H43" s="18" t="s">
        <v>170</v>
      </c>
      <c r="I43" s="20" t="s">
        <v>171</v>
      </c>
      <c r="J43" s="20"/>
      <c r="K43" s="19" t="s">
        <v>172</v>
      </c>
      <c r="L43" s="21">
        <v>37694</v>
      </c>
      <c r="M43" s="21"/>
      <c r="N43" s="18" t="s">
        <v>22</v>
      </c>
      <c r="O43" s="22" t="s">
        <v>152</v>
      </c>
      <c r="P43" s="22"/>
      <c r="Q43" s="22"/>
      <c r="R43" s="22"/>
      <c r="W43" s="23">
        <v>0</v>
      </c>
      <c r="X43" s="23">
        <v>0</v>
      </c>
      <c r="Y43" s="23">
        <v>0</v>
      </c>
    </row>
    <row r="44" spans="1:25" s="23" customFormat="1" x14ac:dyDescent="0.25">
      <c r="A44" s="18">
        <v>38</v>
      </c>
      <c r="B44" s="203"/>
      <c r="C44" s="210"/>
      <c r="D44" s="211"/>
      <c r="E44" s="18" t="s">
        <v>173</v>
      </c>
      <c r="F44" s="18" t="s">
        <v>174</v>
      </c>
      <c r="G44" s="19" t="s">
        <v>129</v>
      </c>
      <c r="H44" s="18" t="s">
        <v>175</v>
      </c>
      <c r="I44" s="20" t="s">
        <v>176</v>
      </c>
      <c r="J44" s="20"/>
      <c r="K44" s="19" t="s">
        <v>177</v>
      </c>
      <c r="L44" s="21" t="s">
        <v>178</v>
      </c>
      <c r="M44" s="21"/>
      <c r="N44" s="18" t="s">
        <v>22</v>
      </c>
      <c r="O44" s="22" t="s">
        <v>152</v>
      </c>
      <c r="P44" s="22"/>
      <c r="Q44" s="22"/>
      <c r="R44" s="22"/>
      <c r="W44" s="23">
        <v>0</v>
      </c>
      <c r="X44" s="23">
        <v>0</v>
      </c>
      <c r="Y44" s="23">
        <v>0</v>
      </c>
    </row>
    <row r="45" spans="1:25" s="23" customFormat="1" x14ac:dyDescent="0.25">
      <c r="A45" s="18">
        <v>39</v>
      </c>
      <c r="B45" s="203"/>
      <c r="C45" s="210"/>
      <c r="D45" s="211"/>
      <c r="E45" s="18" t="s">
        <v>179</v>
      </c>
      <c r="F45" s="18" t="s">
        <v>180</v>
      </c>
      <c r="G45" s="19" t="s">
        <v>129</v>
      </c>
      <c r="H45" s="18" t="s">
        <v>181</v>
      </c>
      <c r="I45" s="20" t="s">
        <v>182</v>
      </c>
      <c r="J45" s="20"/>
      <c r="K45" s="19" t="s">
        <v>183</v>
      </c>
      <c r="L45" s="21" t="s">
        <v>178</v>
      </c>
      <c r="M45" s="21"/>
      <c r="N45" s="18" t="s">
        <v>22</v>
      </c>
      <c r="O45" s="22" t="s">
        <v>152</v>
      </c>
      <c r="P45" s="22"/>
      <c r="Q45" s="22"/>
      <c r="R45" s="22"/>
      <c r="W45" s="23">
        <v>0</v>
      </c>
      <c r="X45" s="23">
        <v>0</v>
      </c>
      <c r="Y45" s="23">
        <v>0</v>
      </c>
    </row>
    <row r="46" spans="1:25" s="23" customFormat="1" ht="12.75" x14ac:dyDescent="0.25">
      <c r="A46" s="18">
        <v>40</v>
      </c>
      <c r="B46" s="203"/>
      <c r="C46" s="210"/>
      <c r="D46" s="211"/>
      <c r="E46" s="18" t="s">
        <v>152</v>
      </c>
      <c r="F46" s="18" t="s">
        <v>184</v>
      </c>
      <c r="G46" s="19" t="s">
        <v>110</v>
      </c>
      <c r="H46" s="18" t="s">
        <v>185</v>
      </c>
      <c r="I46" s="20" t="s">
        <v>186</v>
      </c>
      <c r="J46" s="20"/>
      <c r="K46" s="19" t="s">
        <v>187</v>
      </c>
      <c r="L46" s="21">
        <v>39688</v>
      </c>
      <c r="M46" s="21"/>
      <c r="N46" s="18" t="s">
        <v>22</v>
      </c>
      <c r="O46" s="22" t="s">
        <v>152</v>
      </c>
      <c r="P46" s="22"/>
      <c r="Q46" s="22"/>
      <c r="R46" s="100" t="s">
        <v>1704</v>
      </c>
      <c r="S46" s="100" t="s">
        <v>1705</v>
      </c>
      <c r="T46" s="98" t="s">
        <v>1412</v>
      </c>
      <c r="U46" s="98" t="s">
        <v>1412</v>
      </c>
      <c r="V46" s="98"/>
      <c r="W46" s="23">
        <f>VLOOKUP(R46,'[1]Atribute SASS'!$D$2:$F$161,3,0)</f>
        <v>0</v>
      </c>
      <c r="X46" s="23">
        <f>VLOOKUP(R46,'[1]Atribute SASS'!D$2:G$161,4,0)</f>
        <v>0</v>
      </c>
      <c r="Y46" s="23">
        <f>VLOOKUP(R46,'[1]Atribute SASS'!D$2:H$161,5,0)</f>
        <v>0</v>
      </c>
    </row>
    <row r="47" spans="1:25" s="23" customFormat="1" ht="12.75" x14ac:dyDescent="0.2">
      <c r="A47" s="18">
        <v>41</v>
      </c>
      <c r="B47" s="203"/>
      <c r="C47" s="210"/>
      <c r="D47" s="211"/>
      <c r="E47" s="18" t="s">
        <v>163</v>
      </c>
      <c r="F47" s="18" t="s">
        <v>188</v>
      </c>
      <c r="G47" s="19" t="s">
        <v>35</v>
      </c>
      <c r="H47" s="28" t="s">
        <v>189</v>
      </c>
      <c r="I47" s="29" t="s">
        <v>190</v>
      </c>
      <c r="J47" s="20"/>
      <c r="K47" s="19" t="s">
        <v>191</v>
      </c>
      <c r="L47" s="21">
        <v>41791</v>
      </c>
      <c r="M47" s="21">
        <v>42342</v>
      </c>
      <c r="N47" s="18" t="s">
        <v>22</v>
      </c>
      <c r="O47" s="22" t="s">
        <v>152</v>
      </c>
      <c r="P47" s="22"/>
      <c r="Q47" s="22"/>
      <c r="R47" s="99" t="s">
        <v>1476</v>
      </c>
      <c r="S47" s="99" t="s">
        <v>1477</v>
      </c>
      <c r="T47" s="98"/>
      <c r="U47" s="98"/>
      <c r="V47" s="98" t="s">
        <v>1478</v>
      </c>
      <c r="W47" s="23">
        <f>VLOOKUP(R47,'[1]Atribute SASS'!$D$2:$F$161,3,0)</f>
        <v>0</v>
      </c>
      <c r="X47" s="23">
        <f>VLOOKUP(R47,'[1]Atribute SASS'!D$2:G$161,4,0)</f>
        <v>0</v>
      </c>
      <c r="Y47" s="23">
        <f>VLOOKUP(R47,'[1]Atribute SASS'!D$2:H$161,5,0)</f>
        <v>0</v>
      </c>
    </row>
    <row r="48" spans="1:25" s="23" customFormat="1" ht="12.75" x14ac:dyDescent="0.25">
      <c r="A48" s="18">
        <v>42</v>
      </c>
      <c r="B48" s="203"/>
      <c r="C48" s="210"/>
      <c r="D48" s="211"/>
      <c r="E48" s="18" t="s">
        <v>192</v>
      </c>
      <c r="F48" s="18" t="s">
        <v>193</v>
      </c>
      <c r="G48" s="19" t="s">
        <v>35</v>
      </c>
      <c r="H48" s="18" t="s">
        <v>194</v>
      </c>
      <c r="I48" s="20" t="s">
        <v>195</v>
      </c>
      <c r="J48" s="20"/>
      <c r="K48" s="19" t="s">
        <v>196</v>
      </c>
      <c r="L48" s="21">
        <v>42348</v>
      </c>
      <c r="M48" s="21" t="e">
        <f>VLOOKUP(F48,'[2]2015'!C$3:D$172,2,0)</f>
        <v>#N/A</v>
      </c>
      <c r="N48" s="18" t="s">
        <v>22</v>
      </c>
      <c r="O48" s="22" t="s">
        <v>152</v>
      </c>
      <c r="P48" s="22"/>
      <c r="Q48" s="22"/>
      <c r="R48" s="99" t="s">
        <v>1468</v>
      </c>
      <c r="S48" s="99" t="s">
        <v>1469</v>
      </c>
      <c r="T48" s="98" t="s">
        <v>1412</v>
      </c>
      <c r="U48" s="98" t="s">
        <v>1412</v>
      </c>
      <c r="V48" s="98" t="s">
        <v>1470</v>
      </c>
      <c r="W48" s="23">
        <f>VLOOKUP(R48,'[1]Atribute SASS'!$D$2:$F$161,3,0)</f>
        <v>1</v>
      </c>
      <c r="X48" s="23">
        <f>VLOOKUP(R48,'[1]Atribute SASS'!D$2:G$161,4,0)</f>
        <v>1</v>
      </c>
      <c r="Y48" s="23">
        <f>VLOOKUP(R48,'[1]Atribute SASS'!D$2:H$161,5,0)</f>
        <v>0</v>
      </c>
    </row>
    <row r="49" spans="1:25" s="23" customFormat="1" x14ac:dyDescent="0.25">
      <c r="A49" s="18">
        <v>43</v>
      </c>
      <c r="B49" s="203"/>
      <c r="C49" s="210"/>
      <c r="D49" s="211"/>
      <c r="E49" s="18" t="s">
        <v>197</v>
      </c>
      <c r="F49" s="18" t="s">
        <v>198</v>
      </c>
      <c r="G49" s="19" t="s">
        <v>129</v>
      </c>
      <c r="H49" s="18" t="s">
        <v>199</v>
      </c>
      <c r="I49" s="20" t="s">
        <v>200</v>
      </c>
      <c r="J49" s="20"/>
      <c r="K49" s="19" t="s">
        <v>201</v>
      </c>
      <c r="L49" s="21">
        <v>37712</v>
      </c>
      <c r="M49" s="21"/>
      <c r="N49" s="18" t="s">
        <v>130</v>
      </c>
      <c r="O49" s="22" t="s">
        <v>152</v>
      </c>
      <c r="P49" s="22"/>
      <c r="Q49" s="22"/>
      <c r="R49" s="22"/>
      <c r="W49" s="23">
        <v>0</v>
      </c>
      <c r="X49" s="23">
        <v>0</v>
      </c>
      <c r="Y49" s="23">
        <v>0</v>
      </c>
    </row>
    <row r="50" spans="1:25" s="23" customFormat="1" x14ac:dyDescent="0.25">
      <c r="A50" s="18">
        <v>44</v>
      </c>
      <c r="B50" s="203"/>
      <c r="C50" s="210"/>
      <c r="D50" s="211"/>
      <c r="E50" s="18" t="s">
        <v>202</v>
      </c>
      <c r="F50" s="18" t="s">
        <v>203</v>
      </c>
      <c r="G50" s="19" t="s">
        <v>129</v>
      </c>
      <c r="H50" s="18" t="s">
        <v>204</v>
      </c>
      <c r="I50" s="20" t="s">
        <v>205</v>
      </c>
      <c r="J50" s="20"/>
      <c r="K50" s="19" t="s">
        <v>206</v>
      </c>
      <c r="L50" s="21">
        <v>38703</v>
      </c>
      <c r="M50" s="21"/>
      <c r="N50" s="18" t="s">
        <v>130</v>
      </c>
      <c r="O50" s="22" t="s">
        <v>152</v>
      </c>
      <c r="P50" s="22"/>
      <c r="Q50" s="22"/>
      <c r="R50" s="22"/>
      <c r="W50" s="23">
        <v>0</v>
      </c>
      <c r="X50" s="23">
        <v>0</v>
      </c>
      <c r="Y50" s="23">
        <v>0</v>
      </c>
    </row>
    <row r="51" spans="1:25" s="23" customFormat="1" ht="12.75" x14ac:dyDescent="0.25">
      <c r="A51" s="18">
        <v>45</v>
      </c>
      <c r="B51" s="203"/>
      <c r="C51" s="210"/>
      <c r="D51" s="211"/>
      <c r="E51" s="18" t="s">
        <v>168</v>
      </c>
      <c r="F51" s="18" t="s">
        <v>207</v>
      </c>
      <c r="G51" s="19" t="s">
        <v>35</v>
      </c>
      <c r="H51" s="18" t="s">
        <v>208</v>
      </c>
      <c r="I51" s="20" t="s">
        <v>1363</v>
      </c>
      <c r="J51" s="20" t="s">
        <v>209</v>
      </c>
      <c r="K51" s="19" t="s">
        <v>210</v>
      </c>
      <c r="L51" s="21">
        <v>39688</v>
      </c>
      <c r="M51" s="21">
        <v>39688</v>
      </c>
      <c r="N51" s="18" t="s">
        <v>22</v>
      </c>
      <c r="O51" s="22" t="s">
        <v>152</v>
      </c>
      <c r="P51" s="42" t="s">
        <v>1362</v>
      </c>
      <c r="Q51" s="22" t="s">
        <v>1732</v>
      </c>
      <c r="R51" s="100" t="s">
        <v>1471</v>
      </c>
      <c r="S51" s="100" t="s">
        <v>1472</v>
      </c>
      <c r="T51" s="98" t="s">
        <v>1412</v>
      </c>
      <c r="U51" s="98" t="s">
        <v>1412</v>
      </c>
      <c r="V51" s="98" t="s">
        <v>1473</v>
      </c>
      <c r="W51" s="23">
        <f>VLOOKUP(R51,'[1]Atribute SASS'!$D$2:$F$161,3,0)</f>
        <v>0</v>
      </c>
      <c r="X51" s="23">
        <f>VLOOKUP(R51,'[1]Atribute SASS'!D$2:G$161,4,0)</f>
        <v>0</v>
      </c>
      <c r="Y51" s="23">
        <f>VLOOKUP(R51,'[1]Atribute SASS'!D$2:H$161,5,0)</f>
        <v>0</v>
      </c>
    </row>
    <row r="52" spans="1:25" s="23" customFormat="1" ht="12.75" x14ac:dyDescent="0.25">
      <c r="A52" s="18">
        <v>46</v>
      </c>
      <c r="B52" s="203"/>
      <c r="C52" s="210"/>
      <c r="D52" s="211"/>
      <c r="E52" s="18" t="s">
        <v>158</v>
      </c>
      <c r="F52" s="18" t="s">
        <v>75</v>
      </c>
      <c r="G52" s="19" t="s">
        <v>35</v>
      </c>
      <c r="H52" s="18" t="s">
        <v>211</v>
      </c>
      <c r="I52" s="20" t="s">
        <v>212</v>
      </c>
      <c r="J52" s="20"/>
      <c r="K52" s="19" t="s">
        <v>213</v>
      </c>
      <c r="L52" s="21">
        <v>42566</v>
      </c>
      <c r="M52" s="21">
        <f>VLOOKUP(F52,'[2]2015'!C$3:D$172,2,0)</f>
        <v>42360</v>
      </c>
      <c r="N52" s="18" t="s">
        <v>22</v>
      </c>
      <c r="O52" s="22" t="s">
        <v>152</v>
      </c>
      <c r="P52" s="22"/>
      <c r="Q52" s="22" t="s">
        <v>1732</v>
      </c>
      <c r="R52" s="99" t="s">
        <v>1482</v>
      </c>
      <c r="S52" s="99" t="s">
        <v>1483</v>
      </c>
      <c r="T52" s="98" t="s">
        <v>1412</v>
      </c>
      <c r="U52" s="98" t="s">
        <v>1412</v>
      </c>
      <c r="V52" s="98" t="s">
        <v>1484</v>
      </c>
      <c r="W52" s="23">
        <f>VLOOKUP(R52,'[1]Atribute SASS'!$D$2:$F$161,3,0)</f>
        <v>1</v>
      </c>
      <c r="X52" s="23">
        <f>VLOOKUP(R52,'[1]Atribute SASS'!D$2:G$161,4,0)</f>
        <v>1</v>
      </c>
      <c r="Y52" s="23">
        <f>VLOOKUP(R52,'[1]Atribute SASS'!D$2:H$161,5,0)</f>
        <v>0</v>
      </c>
    </row>
    <row r="53" spans="1:25" s="23" customFormat="1" ht="12.75" x14ac:dyDescent="0.2">
      <c r="A53" s="18">
        <v>47</v>
      </c>
      <c r="B53" s="203"/>
      <c r="C53" s="210"/>
      <c r="D53" s="211"/>
      <c r="E53" s="18" t="s">
        <v>214</v>
      </c>
      <c r="F53" s="18" t="s">
        <v>1374</v>
      </c>
      <c r="G53" s="19" t="s">
        <v>35</v>
      </c>
      <c r="H53" s="25" t="s">
        <v>1375</v>
      </c>
      <c r="I53" s="36" t="s">
        <v>1376</v>
      </c>
      <c r="J53" s="20"/>
      <c r="K53" s="36" t="s">
        <v>1377</v>
      </c>
      <c r="L53" s="21">
        <v>42481</v>
      </c>
      <c r="M53" s="21" t="e">
        <f>VLOOKUP(F53,'[2]2015'!C$3:D$172,2,0)</f>
        <v>#N/A</v>
      </c>
      <c r="N53" s="18" t="s">
        <v>22</v>
      </c>
      <c r="O53" s="22" t="s">
        <v>152</v>
      </c>
      <c r="P53" s="22"/>
      <c r="Q53" s="22" t="s">
        <v>1732</v>
      </c>
      <c r="R53" s="99" t="s">
        <v>1479</v>
      </c>
      <c r="S53" s="99" t="s">
        <v>1480</v>
      </c>
      <c r="T53" s="98" t="s">
        <v>1412</v>
      </c>
      <c r="U53" s="98" t="s">
        <v>1412</v>
      </c>
      <c r="V53" s="98" t="s">
        <v>1481</v>
      </c>
      <c r="W53" s="23">
        <f>VLOOKUP(R53,'[1]Atribute SASS'!$D$2:$F$161,3,0)</f>
        <v>1</v>
      </c>
      <c r="X53" s="23">
        <f>VLOOKUP(R53,'[1]Atribute SASS'!D$2:G$161,4,0)</f>
        <v>1</v>
      </c>
      <c r="Y53" s="23">
        <f>VLOOKUP(R53,'[1]Atribute SASS'!D$2:H$161,5,0)</f>
        <v>0</v>
      </c>
    </row>
    <row r="54" spans="1:25" s="23" customFormat="1" ht="15" x14ac:dyDescent="0.25">
      <c r="A54" s="18">
        <v>48</v>
      </c>
      <c r="B54" s="204"/>
      <c r="C54" s="210"/>
      <c r="D54" s="211"/>
      <c r="E54" s="18" t="s">
        <v>215</v>
      </c>
      <c r="F54" s="18" t="s">
        <v>216</v>
      </c>
      <c r="G54" s="19" t="s">
        <v>35</v>
      </c>
      <c r="H54" s="18" t="s">
        <v>217</v>
      </c>
      <c r="I54" s="20" t="s">
        <v>218</v>
      </c>
      <c r="J54" s="20"/>
      <c r="K54" s="19" t="s">
        <v>219</v>
      </c>
      <c r="L54" s="21">
        <v>41178</v>
      </c>
      <c r="M54" s="107">
        <v>42342</v>
      </c>
      <c r="N54" s="18" t="s">
        <v>22</v>
      </c>
      <c r="O54" s="22" t="s">
        <v>152</v>
      </c>
      <c r="P54" s="22"/>
      <c r="Q54" s="22" t="s">
        <v>1732</v>
      </c>
      <c r="R54" s="98" t="s">
        <v>1474</v>
      </c>
      <c r="S54" s="98">
        <v>1415</v>
      </c>
      <c r="T54" s="98" t="s">
        <v>1412</v>
      </c>
      <c r="U54" s="98"/>
      <c r="V54" s="98" t="s">
        <v>1475</v>
      </c>
      <c r="W54" s="23">
        <f>VLOOKUP(R54,'[1]Atribute SASS'!$D$2:$F$161,3,0)</f>
        <v>0</v>
      </c>
      <c r="X54" s="23">
        <f>VLOOKUP(R54,'[1]Atribute SASS'!D$2:G$161,4,0)</f>
        <v>0</v>
      </c>
      <c r="Y54" s="23">
        <f>VLOOKUP(R54,'[1]Atribute SASS'!D$2:H$161,5,0)</f>
        <v>0</v>
      </c>
    </row>
    <row r="55" spans="1:25" s="23" customFormat="1" ht="12" customHeight="1" x14ac:dyDescent="0.25">
      <c r="A55" s="18">
        <v>49</v>
      </c>
      <c r="B55" s="220" t="s">
        <v>220</v>
      </c>
      <c r="C55" s="210" t="s">
        <v>221</v>
      </c>
      <c r="D55" s="211">
        <f>COUNTA(F55:F63)</f>
        <v>9</v>
      </c>
      <c r="E55" s="18" t="s">
        <v>222</v>
      </c>
      <c r="F55" s="18" t="s">
        <v>223</v>
      </c>
      <c r="G55" s="19" t="s">
        <v>35</v>
      </c>
      <c r="H55" s="18" t="s">
        <v>224</v>
      </c>
      <c r="I55" s="20" t="s">
        <v>225</v>
      </c>
      <c r="J55" s="20"/>
      <c r="K55" s="19" t="s">
        <v>226</v>
      </c>
      <c r="L55" s="21">
        <v>40181</v>
      </c>
      <c r="M55" s="21">
        <f>VLOOKUP(F55,'[2]2015'!C$3:D$172,2,0)</f>
        <v>41148</v>
      </c>
      <c r="N55" s="18" t="s">
        <v>22</v>
      </c>
      <c r="O55" s="22" t="s">
        <v>221</v>
      </c>
      <c r="P55" s="22"/>
      <c r="Q55" s="22" t="s">
        <v>1732</v>
      </c>
      <c r="R55" s="98" t="s">
        <v>1619</v>
      </c>
      <c r="S55" s="98" t="s">
        <v>1620</v>
      </c>
      <c r="T55" s="98" t="s">
        <v>1412</v>
      </c>
      <c r="U55" s="98" t="s">
        <v>1412</v>
      </c>
      <c r="V55" s="98" t="s">
        <v>1621</v>
      </c>
      <c r="W55" s="23">
        <f>VLOOKUP(R55,'[1]Atribute SASS'!$D$2:$F$161,3,0)</f>
        <v>1</v>
      </c>
      <c r="X55" s="23">
        <f>VLOOKUP(R55,'[1]Atribute SASS'!D$2:G$161,4,0)</f>
        <v>0</v>
      </c>
      <c r="Y55" s="23">
        <f>VLOOKUP(R55,'[1]Atribute SASS'!D$2:H$161,5,0)</f>
        <v>7</v>
      </c>
    </row>
    <row r="56" spans="1:25" s="23" customFormat="1" ht="15" x14ac:dyDescent="0.25">
      <c r="A56" s="18">
        <v>50</v>
      </c>
      <c r="B56" s="220"/>
      <c r="C56" s="210"/>
      <c r="D56" s="211"/>
      <c r="E56" s="18" t="s">
        <v>227</v>
      </c>
      <c r="F56" s="18" t="s">
        <v>223</v>
      </c>
      <c r="G56" s="19" t="s">
        <v>35</v>
      </c>
      <c r="H56" s="18" t="s">
        <v>228</v>
      </c>
      <c r="I56" s="20" t="s">
        <v>229</v>
      </c>
      <c r="J56" s="20"/>
      <c r="K56" s="37" t="s">
        <v>226</v>
      </c>
      <c r="L56" s="21">
        <v>39939</v>
      </c>
      <c r="M56" s="107">
        <v>42345</v>
      </c>
      <c r="N56" s="18" t="s">
        <v>22</v>
      </c>
      <c r="O56" s="22" t="s">
        <v>221</v>
      </c>
      <c r="P56" s="22"/>
      <c r="Q56" s="22" t="s">
        <v>1732</v>
      </c>
      <c r="R56" s="98" t="s">
        <v>1619</v>
      </c>
      <c r="S56" s="98" t="s">
        <v>1620</v>
      </c>
      <c r="T56" s="98" t="s">
        <v>1412</v>
      </c>
      <c r="U56" s="98" t="s">
        <v>1412</v>
      </c>
      <c r="V56" s="98" t="s">
        <v>1621</v>
      </c>
      <c r="W56" s="23">
        <v>0</v>
      </c>
      <c r="X56" s="23">
        <v>0</v>
      </c>
      <c r="Y56" s="23">
        <v>0</v>
      </c>
    </row>
    <row r="57" spans="1:25" s="23" customFormat="1" ht="12.75" x14ac:dyDescent="0.25">
      <c r="A57" s="18">
        <v>51</v>
      </c>
      <c r="B57" s="220"/>
      <c r="C57" s="210"/>
      <c r="D57" s="211"/>
      <c r="E57" s="18" t="s">
        <v>230</v>
      </c>
      <c r="F57" s="18" t="s">
        <v>231</v>
      </c>
      <c r="G57" s="19" t="s">
        <v>35</v>
      </c>
      <c r="H57" s="18" t="s">
        <v>232</v>
      </c>
      <c r="I57" s="20" t="s">
        <v>233</v>
      </c>
      <c r="J57" s="20"/>
      <c r="K57" s="19" t="s">
        <v>234</v>
      </c>
      <c r="L57" s="21">
        <v>37557</v>
      </c>
      <c r="M57" s="21">
        <v>42345</v>
      </c>
      <c r="N57" s="18" t="s">
        <v>22</v>
      </c>
      <c r="O57" s="22" t="s">
        <v>221</v>
      </c>
      <c r="P57" s="22"/>
      <c r="Q57" s="22" t="s">
        <v>1732</v>
      </c>
      <c r="R57" s="98" t="s">
        <v>1629</v>
      </c>
      <c r="S57" s="98">
        <v>1701</v>
      </c>
      <c r="T57" s="98" t="s">
        <v>1412</v>
      </c>
      <c r="U57" s="98" t="s">
        <v>1412</v>
      </c>
      <c r="V57" s="98" t="s">
        <v>1630</v>
      </c>
      <c r="W57" s="23">
        <f>VLOOKUP(R57,'[1]Atribute SASS'!$D$2:$F$161,3,0)</f>
        <v>0</v>
      </c>
      <c r="X57" s="23">
        <f>VLOOKUP(R57,'[1]Atribute SASS'!D$2:G$161,4,0)</f>
        <v>0</v>
      </c>
      <c r="Y57" s="23">
        <f>VLOOKUP(R57,'[1]Atribute SASS'!D$2:H$161,5,0)</f>
        <v>7</v>
      </c>
    </row>
    <row r="58" spans="1:25" s="23" customFormat="1" ht="15" x14ac:dyDescent="0.25">
      <c r="A58" s="18">
        <v>52</v>
      </c>
      <c r="B58" s="220"/>
      <c r="C58" s="210"/>
      <c r="D58" s="211"/>
      <c r="E58" s="18" t="s">
        <v>235</v>
      </c>
      <c r="F58" s="18" t="s">
        <v>236</v>
      </c>
      <c r="G58" s="19" t="s">
        <v>35</v>
      </c>
      <c r="H58" s="18" t="s">
        <v>237</v>
      </c>
      <c r="I58" s="20" t="s">
        <v>238</v>
      </c>
      <c r="J58" s="20"/>
      <c r="K58" s="19" t="s">
        <v>239</v>
      </c>
      <c r="L58" s="21">
        <v>37557</v>
      </c>
      <c r="M58" s="107">
        <v>42345</v>
      </c>
      <c r="N58" s="18" t="s">
        <v>22</v>
      </c>
      <c r="O58" s="22" t="s">
        <v>221</v>
      </c>
      <c r="P58" s="22"/>
      <c r="Q58" s="22"/>
      <c r="R58" s="98" t="s">
        <v>1636</v>
      </c>
      <c r="S58" s="98">
        <v>1702</v>
      </c>
      <c r="T58" s="98"/>
      <c r="U58" s="98"/>
      <c r="V58" s="98" t="s">
        <v>1637</v>
      </c>
      <c r="W58" s="23">
        <f>VLOOKUP(R58,'[1]Atribute SASS'!$D$2:$F$161,3,0)</f>
        <v>0</v>
      </c>
      <c r="X58" s="23">
        <f>VLOOKUP(R58,'[1]Atribute SASS'!D$2:G$161,4,0)</f>
        <v>0</v>
      </c>
      <c r="Y58" s="23">
        <f>VLOOKUP(R58,'[1]Atribute SASS'!D$2:H$161,5,0)</f>
        <v>0</v>
      </c>
    </row>
    <row r="59" spans="1:25" s="23" customFormat="1" ht="12.75" x14ac:dyDescent="0.25">
      <c r="A59" s="18">
        <v>53</v>
      </c>
      <c r="B59" s="220"/>
      <c r="C59" s="210"/>
      <c r="D59" s="211"/>
      <c r="E59" s="18" t="s">
        <v>240</v>
      </c>
      <c r="F59" s="18" t="s">
        <v>241</v>
      </c>
      <c r="G59" s="19" t="s">
        <v>35</v>
      </c>
      <c r="H59" s="18" t="s">
        <v>242</v>
      </c>
      <c r="I59" s="20" t="s">
        <v>243</v>
      </c>
      <c r="J59" s="20"/>
      <c r="K59" s="19" t="s">
        <v>244</v>
      </c>
      <c r="L59" s="21">
        <v>37557</v>
      </c>
      <c r="M59" s="21">
        <f>VLOOKUP(F59,'[2]2015'!C$3:D$172,2,0)</f>
        <v>42345</v>
      </c>
      <c r="N59" s="18" t="s">
        <v>22</v>
      </c>
      <c r="O59" s="22" t="s">
        <v>221</v>
      </c>
      <c r="P59" s="22"/>
      <c r="Q59" s="22" t="s">
        <v>1732</v>
      </c>
      <c r="R59" s="98" t="s">
        <v>1622</v>
      </c>
      <c r="S59" s="98" t="s">
        <v>1623</v>
      </c>
      <c r="T59" s="98" t="s">
        <v>1412</v>
      </c>
      <c r="U59" s="98" t="s">
        <v>1412</v>
      </c>
      <c r="V59" s="98" t="s">
        <v>1624</v>
      </c>
      <c r="W59" s="23">
        <f>VLOOKUP(R59,'[1]Atribute SASS'!$D$2:$F$161,3,0)</f>
        <v>0</v>
      </c>
      <c r="X59" s="23">
        <f>VLOOKUP(R59,'[1]Atribute SASS'!D$2:G$161,4,0)</f>
        <v>0</v>
      </c>
      <c r="Y59" s="23">
        <f>VLOOKUP(R59,'[1]Atribute SASS'!D$2:H$161,5,0)</f>
        <v>3</v>
      </c>
    </row>
    <row r="60" spans="1:25" s="35" customFormat="1" ht="12.75" x14ac:dyDescent="0.25">
      <c r="A60" s="18">
        <v>54</v>
      </c>
      <c r="B60" s="220"/>
      <c r="C60" s="210"/>
      <c r="D60" s="211"/>
      <c r="E60" s="30" t="s">
        <v>1404</v>
      </c>
      <c r="F60" s="30" t="s">
        <v>64</v>
      </c>
      <c r="G60" s="31" t="s">
        <v>35</v>
      </c>
      <c r="H60" s="30" t="s">
        <v>1403</v>
      </c>
      <c r="I60" s="96" t="s">
        <v>1405</v>
      </c>
      <c r="J60" s="32"/>
      <c r="K60" s="31" t="s">
        <v>67</v>
      </c>
      <c r="L60" s="33">
        <v>42815</v>
      </c>
      <c r="M60" s="21">
        <v>42815</v>
      </c>
      <c r="N60" s="30" t="s">
        <v>22</v>
      </c>
      <c r="O60" s="34" t="s">
        <v>221</v>
      </c>
      <c r="P60" s="34"/>
      <c r="Q60" s="22" t="s">
        <v>1736</v>
      </c>
      <c r="R60" s="98" t="s">
        <v>1633</v>
      </c>
      <c r="S60" s="98" t="s">
        <v>1634</v>
      </c>
      <c r="T60" s="98"/>
      <c r="U60" s="98"/>
      <c r="V60" s="98" t="s">
        <v>1635</v>
      </c>
      <c r="W60" s="23">
        <f>VLOOKUP(R60,'[1]Atribute SASS'!$D$2:$F$161,3,0)</f>
        <v>1</v>
      </c>
      <c r="X60" s="23">
        <f>VLOOKUP(R60,'[1]Atribute SASS'!D$2:G$161,4,0)</f>
        <v>1</v>
      </c>
      <c r="Y60" s="23">
        <f>VLOOKUP(R60,'[1]Atribute SASS'!D$2:H$161,5,0)</f>
        <v>10</v>
      </c>
    </row>
    <row r="61" spans="1:25" s="23" customFormat="1" ht="15" x14ac:dyDescent="0.25">
      <c r="A61" s="18">
        <v>55</v>
      </c>
      <c r="B61" s="220"/>
      <c r="C61" s="210"/>
      <c r="D61" s="211"/>
      <c r="E61" s="18" t="s">
        <v>245</v>
      </c>
      <c r="F61" s="18" t="s">
        <v>246</v>
      </c>
      <c r="G61" s="19" t="s">
        <v>35</v>
      </c>
      <c r="H61" s="18" t="s">
        <v>247</v>
      </c>
      <c r="I61" s="20" t="s">
        <v>248</v>
      </c>
      <c r="J61" s="20" t="s">
        <v>249</v>
      </c>
      <c r="K61" s="19" t="s">
        <v>250</v>
      </c>
      <c r="L61" s="21">
        <v>37557</v>
      </c>
      <c r="M61" s="107">
        <v>42345</v>
      </c>
      <c r="N61" s="18" t="s">
        <v>22</v>
      </c>
      <c r="O61" s="22" t="s">
        <v>221</v>
      </c>
      <c r="P61" s="22"/>
      <c r="Q61" s="22" t="s">
        <v>1732</v>
      </c>
      <c r="R61" s="98" t="s">
        <v>1625</v>
      </c>
      <c r="S61" s="98">
        <v>1704</v>
      </c>
      <c r="T61" s="98" t="s">
        <v>1412</v>
      </c>
      <c r="U61" s="98" t="s">
        <v>1412</v>
      </c>
      <c r="V61" s="98" t="s">
        <v>1626</v>
      </c>
      <c r="W61" s="23">
        <f>VLOOKUP(R61,'[1]Atribute SASS'!$D$2:$F$161,3,0)</f>
        <v>0</v>
      </c>
      <c r="X61" s="23">
        <f>VLOOKUP(R61,'[1]Atribute SASS'!D$2:G$161,4,0)</f>
        <v>0</v>
      </c>
      <c r="Y61" s="23">
        <f>VLOOKUP(R61,'[1]Atribute SASS'!D$2:H$161,5,0)</f>
        <v>0</v>
      </c>
    </row>
    <row r="62" spans="1:25" s="23" customFormat="1" ht="15" x14ac:dyDescent="0.25">
      <c r="A62" s="18">
        <v>56</v>
      </c>
      <c r="B62" s="220"/>
      <c r="C62" s="210"/>
      <c r="D62" s="211"/>
      <c r="E62" s="18" t="s">
        <v>251</v>
      </c>
      <c r="F62" s="18" t="s">
        <v>252</v>
      </c>
      <c r="G62" s="19" t="s">
        <v>35</v>
      </c>
      <c r="H62" s="18" t="s">
        <v>253</v>
      </c>
      <c r="I62" s="20" t="s">
        <v>254</v>
      </c>
      <c r="J62" s="20"/>
      <c r="K62" s="19" t="s">
        <v>255</v>
      </c>
      <c r="L62" s="21">
        <v>37557</v>
      </c>
      <c r="M62" s="107">
        <v>42345</v>
      </c>
      <c r="N62" s="18" t="s">
        <v>22</v>
      </c>
      <c r="O62" s="22" t="s">
        <v>221</v>
      </c>
      <c r="P62" s="22"/>
      <c r="Q62" s="22" t="s">
        <v>1732</v>
      </c>
      <c r="R62" s="98" t="s">
        <v>1631</v>
      </c>
      <c r="S62" s="98">
        <v>1705</v>
      </c>
      <c r="T62" s="98" t="s">
        <v>1412</v>
      </c>
      <c r="U62" s="98" t="s">
        <v>1412</v>
      </c>
      <c r="V62" s="98" t="s">
        <v>1632</v>
      </c>
      <c r="W62" s="23">
        <f>VLOOKUP(R62,'[1]Atribute SASS'!$D$2:$F$161,3,0)</f>
        <v>0</v>
      </c>
      <c r="X62" s="23">
        <f>VLOOKUP(R62,'[1]Atribute SASS'!D$2:G$161,4,0)</f>
        <v>0</v>
      </c>
      <c r="Y62" s="23">
        <f>VLOOKUP(R62,'[1]Atribute SASS'!D$2:H$161,5,0)</f>
        <v>2</v>
      </c>
    </row>
    <row r="63" spans="1:25" s="23" customFormat="1" ht="12.75" x14ac:dyDescent="0.25">
      <c r="A63" s="18">
        <v>57</v>
      </c>
      <c r="B63" s="220"/>
      <c r="C63" s="210"/>
      <c r="D63" s="211"/>
      <c r="E63" s="18" t="s">
        <v>256</v>
      </c>
      <c r="F63" s="18" t="s">
        <v>257</v>
      </c>
      <c r="G63" s="19" t="s">
        <v>35</v>
      </c>
      <c r="H63" s="18" t="s">
        <v>258</v>
      </c>
      <c r="I63" s="20" t="s">
        <v>259</v>
      </c>
      <c r="J63" s="20" t="s">
        <v>260</v>
      </c>
      <c r="K63" s="19" t="s">
        <v>261</v>
      </c>
      <c r="L63" s="21">
        <v>37694</v>
      </c>
      <c r="M63" s="21">
        <f>VLOOKUP(F63,'[2]2015'!C$3:D$172,2,0)</f>
        <v>42345</v>
      </c>
      <c r="N63" s="18" t="s">
        <v>22</v>
      </c>
      <c r="O63" s="22" t="s">
        <v>221</v>
      </c>
      <c r="P63" s="22"/>
      <c r="Q63" s="22"/>
      <c r="R63" s="98" t="s">
        <v>1627</v>
      </c>
      <c r="S63" s="98">
        <v>1707</v>
      </c>
      <c r="T63" s="98"/>
      <c r="U63" s="98"/>
      <c r="V63" s="98" t="s">
        <v>1628</v>
      </c>
      <c r="W63" s="23">
        <f>VLOOKUP(R63,'[1]Atribute SASS'!$D$2:$F$161,3,0)</f>
        <v>0</v>
      </c>
      <c r="X63" s="23">
        <f>VLOOKUP(R63,'[1]Atribute SASS'!D$2:G$161,4,0)</f>
        <v>0</v>
      </c>
      <c r="Y63" s="23">
        <f>VLOOKUP(R63,'[1]Atribute SASS'!D$2:H$161,5,0)</f>
        <v>0</v>
      </c>
    </row>
    <row r="64" spans="1:25" s="23" customFormat="1" ht="12.75" x14ac:dyDescent="0.25">
      <c r="A64" s="18">
        <v>58</v>
      </c>
      <c r="B64" s="220"/>
      <c r="C64" s="210" t="s">
        <v>262</v>
      </c>
      <c r="D64" s="211">
        <f>COUNTA(F64:F72)</f>
        <v>9</v>
      </c>
      <c r="E64" s="18" t="s">
        <v>263</v>
      </c>
      <c r="F64" s="18" t="s">
        <v>264</v>
      </c>
      <c r="G64" s="19" t="s">
        <v>110</v>
      </c>
      <c r="H64" s="18" t="s">
        <v>265</v>
      </c>
      <c r="I64" s="20" t="s">
        <v>266</v>
      </c>
      <c r="J64" s="20"/>
      <c r="K64" s="19" t="s">
        <v>267</v>
      </c>
      <c r="L64" s="21">
        <v>39688</v>
      </c>
      <c r="M64" s="21"/>
      <c r="N64" s="18" t="s">
        <v>22</v>
      </c>
      <c r="O64" s="22" t="s">
        <v>262</v>
      </c>
      <c r="P64" s="22"/>
      <c r="Q64" s="22"/>
      <c r="R64" s="22" t="s">
        <v>1650</v>
      </c>
      <c r="S64" s="23" t="s">
        <v>1446</v>
      </c>
      <c r="T64" s="98" t="s">
        <v>1412</v>
      </c>
      <c r="U64" s="98" t="s">
        <v>1412</v>
      </c>
      <c r="W64" s="23">
        <v>0</v>
      </c>
      <c r="X64" s="23">
        <v>0</v>
      </c>
      <c r="Y64" s="23">
        <v>0</v>
      </c>
    </row>
    <row r="65" spans="1:25" s="23" customFormat="1" ht="12.75" x14ac:dyDescent="0.2">
      <c r="A65" s="18">
        <v>59</v>
      </c>
      <c r="B65" s="220"/>
      <c r="C65" s="210"/>
      <c r="D65" s="211"/>
      <c r="E65" s="18" t="s">
        <v>263</v>
      </c>
      <c r="F65" s="18" t="s">
        <v>268</v>
      </c>
      <c r="G65" s="19" t="s">
        <v>110</v>
      </c>
      <c r="H65" s="38" t="s">
        <v>269</v>
      </c>
      <c r="I65" s="20" t="s">
        <v>270</v>
      </c>
      <c r="J65" s="20"/>
      <c r="K65" s="39" t="s">
        <v>271</v>
      </c>
      <c r="L65" s="21">
        <v>40658</v>
      </c>
      <c r="M65" s="21"/>
      <c r="N65" s="18" t="s">
        <v>22</v>
      </c>
      <c r="O65" s="22" t="s">
        <v>262</v>
      </c>
      <c r="P65" s="22"/>
      <c r="Q65" s="22"/>
      <c r="R65" s="22"/>
      <c r="W65" s="23">
        <v>0</v>
      </c>
      <c r="X65" s="23">
        <v>0</v>
      </c>
      <c r="Y65" s="23">
        <v>0</v>
      </c>
    </row>
    <row r="66" spans="1:25" s="23" customFormat="1" x14ac:dyDescent="0.25">
      <c r="A66" s="18">
        <v>60</v>
      </c>
      <c r="B66" s="220"/>
      <c r="C66" s="210"/>
      <c r="D66" s="211"/>
      <c r="E66" s="18" t="s">
        <v>279</v>
      </c>
      <c r="F66" s="18" t="s">
        <v>1774</v>
      </c>
      <c r="G66" s="19" t="s">
        <v>35</v>
      </c>
      <c r="H66" s="140" t="s">
        <v>1784</v>
      </c>
      <c r="I66" s="95" t="s">
        <v>1785</v>
      </c>
      <c r="J66" s="20" t="s">
        <v>272</v>
      </c>
      <c r="K66" s="19" t="s">
        <v>1786</v>
      </c>
      <c r="L66" s="21">
        <v>43046</v>
      </c>
      <c r="M66" s="21"/>
      <c r="N66" s="18" t="s">
        <v>22</v>
      </c>
      <c r="O66" s="22" t="s">
        <v>262</v>
      </c>
      <c r="P66" s="22" t="s">
        <v>1783</v>
      </c>
      <c r="Q66" s="22"/>
      <c r="R66" s="22"/>
      <c r="W66" s="23">
        <v>0</v>
      </c>
      <c r="X66" s="23">
        <v>0</v>
      </c>
      <c r="Y66" s="23">
        <v>0</v>
      </c>
    </row>
    <row r="67" spans="1:25" s="23" customFormat="1" ht="12.75" x14ac:dyDescent="0.25">
      <c r="A67" s="18">
        <v>61</v>
      </c>
      <c r="B67" s="220"/>
      <c r="C67" s="210"/>
      <c r="D67" s="211"/>
      <c r="E67" s="18" t="s">
        <v>273</v>
      </c>
      <c r="F67" s="18" t="s">
        <v>274</v>
      </c>
      <c r="G67" s="19" t="s">
        <v>35</v>
      </c>
      <c r="H67" s="18" t="s">
        <v>275</v>
      </c>
      <c r="I67" s="20" t="s">
        <v>276</v>
      </c>
      <c r="J67" s="40" t="s">
        <v>277</v>
      </c>
      <c r="K67" s="19" t="s">
        <v>278</v>
      </c>
      <c r="L67" s="21">
        <v>39883</v>
      </c>
      <c r="M67" s="21">
        <v>42346</v>
      </c>
      <c r="N67" s="18" t="s">
        <v>22</v>
      </c>
      <c r="O67" s="22" t="s">
        <v>262</v>
      </c>
      <c r="P67" s="22"/>
      <c r="Q67" s="22" t="s">
        <v>1732</v>
      </c>
      <c r="R67" s="98" t="s">
        <v>1638</v>
      </c>
      <c r="S67" s="98">
        <v>1506</v>
      </c>
      <c r="T67" s="98" t="s">
        <v>1412</v>
      </c>
      <c r="U67" s="98" t="s">
        <v>1412</v>
      </c>
      <c r="V67" s="98" t="s">
        <v>1639</v>
      </c>
      <c r="W67" s="23">
        <f>VLOOKUP(R67,'[1]Atribute SASS'!$D$2:$F$161,3,0)</f>
        <v>1</v>
      </c>
      <c r="X67" s="23">
        <f>VLOOKUP(R67,'[1]Atribute SASS'!D$2:G$161,4,0)</f>
        <v>0</v>
      </c>
      <c r="Y67" s="23">
        <f>VLOOKUP(R67,'[1]Atribute SASS'!D$2:H$161,5,0)</f>
        <v>5</v>
      </c>
    </row>
    <row r="68" spans="1:25" s="23" customFormat="1" ht="12.75" x14ac:dyDescent="0.25">
      <c r="A68" s="18">
        <v>62</v>
      </c>
      <c r="B68" s="220"/>
      <c r="C68" s="210"/>
      <c r="D68" s="211"/>
      <c r="E68" s="18" t="s">
        <v>279</v>
      </c>
      <c r="F68" s="18" t="s">
        <v>280</v>
      </c>
      <c r="G68" s="19" t="s">
        <v>35</v>
      </c>
      <c r="H68" s="18" t="s">
        <v>281</v>
      </c>
      <c r="I68" s="20" t="s">
        <v>282</v>
      </c>
      <c r="J68" s="20"/>
      <c r="K68" s="19" t="s">
        <v>283</v>
      </c>
      <c r="L68" s="21" t="s">
        <v>284</v>
      </c>
      <c r="M68" s="21">
        <v>42346</v>
      </c>
      <c r="N68" s="18" t="s">
        <v>22</v>
      </c>
      <c r="O68" s="22" t="s">
        <v>262</v>
      </c>
      <c r="P68" s="22"/>
      <c r="Q68" s="22" t="s">
        <v>1732</v>
      </c>
      <c r="R68" s="100" t="s">
        <v>1642</v>
      </c>
      <c r="S68" s="100">
        <v>1504</v>
      </c>
      <c r="T68" s="98" t="s">
        <v>1412</v>
      </c>
      <c r="U68" s="98" t="s">
        <v>1412</v>
      </c>
      <c r="V68" s="98" t="s">
        <v>1643</v>
      </c>
      <c r="W68" s="23">
        <f>VLOOKUP(R68,'[1]Atribute SASS'!$D$2:$F$161,3,0)</f>
        <v>0</v>
      </c>
      <c r="X68" s="23">
        <f>VLOOKUP(R68,'[1]Atribute SASS'!D$2:G$161,4,0)</f>
        <v>0</v>
      </c>
      <c r="Y68" s="23">
        <f>VLOOKUP(R68,'[1]Atribute SASS'!D$2:H$161,5,0)</f>
        <v>6</v>
      </c>
    </row>
    <row r="69" spans="1:25" s="23" customFormat="1" ht="12.75" x14ac:dyDescent="0.25">
      <c r="A69" s="18">
        <v>63</v>
      </c>
      <c r="B69" s="220"/>
      <c r="C69" s="210"/>
      <c r="D69" s="211"/>
      <c r="E69" s="18" t="s">
        <v>285</v>
      </c>
      <c r="F69" s="18" t="s">
        <v>286</v>
      </c>
      <c r="G69" s="19" t="s">
        <v>35</v>
      </c>
      <c r="H69" s="18" t="s">
        <v>287</v>
      </c>
      <c r="I69" s="20" t="s">
        <v>288</v>
      </c>
      <c r="J69" s="20"/>
      <c r="K69" s="19" t="s">
        <v>289</v>
      </c>
      <c r="L69" s="21">
        <v>42086</v>
      </c>
      <c r="M69" s="21" t="e">
        <f>VLOOKUP(F69,'[2]2015'!C$3:D$172,2,0)</f>
        <v>#N/A</v>
      </c>
      <c r="N69" s="18" t="s">
        <v>22</v>
      </c>
      <c r="O69" s="22" t="s">
        <v>262</v>
      </c>
      <c r="P69" s="22"/>
      <c r="Q69" s="22" t="s">
        <v>1732</v>
      </c>
      <c r="R69" s="98" t="s">
        <v>1644</v>
      </c>
      <c r="S69" s="98" t="s">
        <v>1645</v>
      </c>
      <c r="T69" s="98" t="s">
        <v>1412</v>
      </c>
      <c r="U69" s="98" t="s">
        <v>1412</v>
      </c>
      <c r="V69" s="98" t="s">
        <v>1646</v>
      </c>
      <c r="W69" s="23">
        <f>VLOOKUP(R69,'[1]Atribute SASS'!$D$2:$F$161,3,0)</f>
        <v>1</v>
      </c>
      <c r="X69" s="23">
        <f>VLOOKUP(R69,'[1]Atribute SASS'!D$2:G$161,4,0)</f>
        <v>1</v>
      </c>
      <c r="Y69" s="23">
        <f>VLOOKUP(R69,'[1]Atribute SASS'!D$2:H$161,5,0)</f>
        <v>3</v>
      </c>
    </row>
    <row r="70" spans="1:25" s="23" customFormat="1" ht="12.75" x14ac:dyDescent="0.25">
      <c r="A70" s="18">
        <v>64</v>
      </c>
      <c r="B70" s="220"/>
      <c r="C70" s="210"/>
      <c r="D70" s="211"/>
      <c r="E70" s="18" t="s">
        <v>290</v>
      </c>
      <c r="F70" s="18" t="s">
        <v>291</v>
      </c>
      <c r="G70" s="19" t="s">
        <v>35</v>
      </c>
      <c r="H70" s="18" t="s">
        <v>292</v>
      </c>
      <c r="I70" s="20" t="s">
        <v>293</v>
      </c>
      <c r="J70" s="20"/>
      <c r="K70" s="20" t="s">
        <v>294</v>
      </c>
      <c r="L70" s="21">
        <v>40595</v>
      </c>
      <c r="M70" s="21">
        <v>42346</v>
      </c>
      <c r="N70" s="18" t="s">
        <v>22</v>
      </c>
      <c r="O70" s="22" t="s">
        <v>262</v>
      </c>
      <c r="P70" s="22"/>
      <c r="Q70" s="22" t="s">
        <v>1732</v>
      </c>
      <c r="R70" s="100" t="s">
        <v>1640</v>
      </c>
      <c r="S70" s="100">
        <v>1507</v>
      </c>
      <c r="T70" s="98" t="s">
        <v>1412</v>
      </c>
      <c r="U70" s="98" t="s">
        <v>1412</v>
      </c>
      <c r="V70" s="98" t="s">
        <v>1641</v>
      </c>
      <c r="W70" s="23">
        <f>VLOOKUP(R70,'[1]Atribute SASS'!$D$2:$F$161,3,0)</f>
        <v>0</v>
      </c>
      <c r="X70" s="23">
        <f>VLOOKUP(R70,'[1]Atribute SASS'!D$2:G$161,4,0)</f>
        <v>0</v>
      </c>
      <c r="Y70" s="23">
        <f>VLOOKUP(R70,'[1]Atribute SASS'!D$2:H$161,5,0)</f>
        <v>8</v>
      </c>
    </row>
    <row r="71" spans="1:25" s="23" customFormat="1" ht="12.75" x14ac:dyDescent="0.25">
      <c r="A71" s="18">
        <v>65</v>
      </c>
      <c r="B71" s="220"/>
      <c r="C71" s="210"/>
      <c r="D71" s="211"/>
      <c r="E71" s="18" t="s">
        <v>1322</v>
      </c>
      <c r="F71" s="18" t="s">
        <v>1323</v>
      </c>
      <c r="G71" s="19" t="s">
        <v>35</v>
      </c>
      <c r="H71" s="18" t="s">
        <v>1324</v>
      </c>
      <c r="I71" s="19" t="s">
        <v>1325</v>
      </c>
      <c r="J71" s="20"/>
      <c r="K71" s="20" t="s">
        <v>1327</v>
      </c>
      <c r="L71" s="21">
        <v>42327</v>
      </c>
      <c r="M71" s="21">
        <v>42326</v>
      </c>
      <c r="N71" s="18" t="s">
        <v>22</v>
      </c>
      <c r="O71" s="22" t="s">
        <v>262</v>
      </c>
      <c r="P71" s="22"/>
      <c r="Q71" s="22" t="s">
        <v>1732</v>
      </c>
      <c r="R71" s="98" t="s">
        <v>1647</v>
      </c>
      <c r="S71" s="98" t="s">
        <v>1648</v>
      </c>
      <c r="T71" s="98" t="s">
        <v>1412</v>
      </c>
      <c r="U71" s="98" t="s">
        <v>1412</v>
      </c>
      <c r="V71" s="98" t="s">
        <v>1649</v>
      </c>
      <c r="W71" s="23">
        <f>VLOOKUP(R71,'[1]Atribute SASS'!$D$2:$F$161,3,0)</f>
        <v>1</v>
      </c>
      <c r="X71" s="23">
        <f>VLOOKUP(R71,'[1]Atribute SASS'!D$2:G$161,4,0)</f>
        <v>1</v>
      </c>
      <c r="Y71" s="23">
        <f>VLOOKUP(R71,'[1]Atribute SASS'!D$2:H$161,5,0)</f>
        <v>2</v>
      </c>
    </row>
    <row r="72" spans="1:25" s="35" customFormat="1" ht="15" x14ac:dyDescent="0.25">
      <c r="A72" s="18">
        <v>66</v>
      </c>
      <c r="B72" s="220"/>
      <c r="C72" s="210"/>
      <c r="D72" s="211"/>
      <c r="E72" s="30" t="s">
        <v>295</v>
      </c>
      <c r="F72" s="30" t="s">
        <v>264</v>
      </c>
      <c r="G72" s="31" t="s">
        <v>35</v>
      </c>
      <c r="H72" s="30" t="s">
        <v>1381</v>
      </c>
      <c r="I72" s="31">
        <v>85102179965</v>
      </c>
      <c r="J72" s="32"/>
      <c r="K72" s="32" t="s">
        <v>267</v>
      </c>
      <c r="L72" s="33">
        <v>42795</v>
      </c>
      <c r="M72" s="107">
        <v>42790</v>
      </c>
      <c r="N72" s="30" t="s">
        <v>130</v>
      </c>
      <c r="O72" s="34" t="s">
        <v>262</v>
      </c>
      <c r="P72" s="34" t="s">
        <v>1769</v>
      </c>
      <c r="Q72" s="22" t="s">
        <v>1732</v>
      </c>
      <c r="R72" s="101" t="s">
        <v>1650</v>
      </c>
      <c r="S72" s="101" t="s">
        <v>1446</v>
      </c>
      <c r="T72" s="101" t="s">
        <v>1412</v>
      </c>
      <c r="U72" s="101"/>
      <c r="V72" s="101" t="s">
        <v>1651</v>
      </c>
      <c r="W72" s="23">
        <f>VLOOKUP(R72,'[1]Atribute SASS'!$D$2:$F$161,3,0)</f>
        <v>1</v>
      </c>
      <c r="X72" s="23">
        <f>VLOOKUP(R72,'[1]Atribute SASS'!D$2:G$161,4,0)</f>
        <v>1</v>
      </c>
      <c r="Y72" s="23">
        <f>VLOOKUP(R72,'[1]Atribute SASS'!D$2:H$161,5,0)</f>
        <v>0</v>
      </c>
    </row>
    <row r="73" spans="1:25" s="23" customFormat="1" ht="12" customHeight="1" x14ac:dyDescent="0.25">
      <c r="A73" s="18">
        <v>67</v>
      </c>
      <c r="B73" s="220"/>
      <c r="C73" s="210" t="s">
        <v>296</v>
      </c>
      <c r="D73" s="211">
        <f>COUNTA(F73:F84)</f>
        <v>12</v>
      </c>
      <c r="E73" s="18" t="s">
        <v>297</v>
      </c>
      <c r="F73" s="18" t="s">
        <v>298</v>
      </c>
      <c r="G73" s="19" t="s">
        <v>35</v>
      </c>
      <c r="H73" s="18" t="s">
        <v>299</v>
      </c>
      <c r="I73" s="21" t="s">
        <v>300</v>
      </c>
      <c r="J73" s="21"/>
      <c r="K73" s="19" t="s">
        <v>301</v>
      </c>
      <c r="L73" s="21">
        <v>37732</v>
      </c>
      <c r="M73" s="21">
        <f>VLOOKUP(F73,'[2]2015'!C$3:D$172,2,0)</f>
        <v>42341</v>
      </c>
      <c r="N73" s="18" t="s">
        <v>22</v>
      </c>
      <c r="O73" s="22" t="s">
        <v>296</v>
      </c>
      <c r="P73" s="22"/>
      <c r="Q73" s="22" t="s">
        <v>1732</v>
      </c>
      <c r="R73" s="98" t="s">
        <v>1667</v>
      </c>
      <c r="S73" s="98">
        <v>1602</v>
      </c>
      <c r="T73" s="98" t="s">
        <v>1412</v>
      </c>
      <c r="U73" s="98" t="s">
        <v>1412</v>
      </c>
      <c r="V73" s="98" t="s">
        <v>1668</v>
      </c>
      <c r="W73" s="23">
        <f>VLOOKUP(R73,'[1]Atribute SASS'!$D$2:$F$161,3,0)</f>
        <v>0</v>
      </c>
      <c r="X73" s="23">
        <f>VLOOKUP(R73,'[1]Atribute SASS'!D$2:G$161,4,0)</f>
        <v>0</v>
      </c>
      <c r="Y73" s="23">
        <f>VLOOKUP(R73,'[1]Atribute SASS'!D$2:H$161,5,0)</f>
        <v>0</v>
      </c>
    </row>
    <row r="74" spans="1:25" s="23" customFormat="1" ht="12.75" x14ac:dyDescent="0.25">
      <c r="A74" s="18">
        <v>68</v>
      </c>
      <c r="B74" s="220"/>
      <c r="C74" s="210"/>
      <c r="D74" s="211"/>
      <c r="E74" s="18" t="s">
        <v>302</v>
      </c>
      <c r="F74" s="18" t="s">
        <v>303</v>
      </c>
      <c r="G74" s="19" t="s">
        <v>35</v>
      </c>
      <c r="H74" s="18" t="s">
        <v>304</v>
      </c>
      <c r="I74" s="20" t="s">
        <v>305</v>
      </c>
      <c r="J74" s="20"/>
      <c r="K74" s="19" t="s">
        <v>306</v>
      </c>
      <c r="L74" s="21">
        <v>37732</v>
      </c>
      <c r="M74" s="21">
        <v>37732</v>
      </c>
      <c r="N74" s="18" t="s">
        <v>22</v>
      </c>
      <c r="O74" s="22" t="s">
        <v>296</v>
      </c>
      <c r="P74" s="22"/>
      <c r="Q74" s="22" t="s">
        <v>359</v>
      </c>
      <c r="R74" s="98" t="s">
        <v>1725</v>
      </c>
      <c r="S74" s="98" t="s">
        <v>1726</v>
      </c>
      <c r="T74" s="98"/>
      <c r="U74" s="98"/>
      <c r="V74" s="98" t="s">
        <v>1727</v>
      </c>
      <c r="W74" s="23">
        <v>0</v>
      </c>
      <c r="X74" s="23">
        <v>0</v>
      </c>
      <c r="Y74" s="23">
        <v>0</v>
      </c>
    </row>
    <row r="75" spans="1:25" s="23" customFormat="1" ht="12.75" x14ac:dyDescent="0.25">
      <c r="A75" s="18">
        <v>69</v>
      </c>
      <c r="B75" s="220"/>
      <c r="C75" s="210"/>
      <c r="D75" s="211"/>
      <c r="E75" s="18" t="s">
        <v>307</v>
      </c>
      <c r="F75" s="18" t="s">
        <v>308</v>
      </c>
      <c r="G75" s="19" t="s">
        <v>35</v>
      </c>
      <c r="H75" s="18" t="s">
        <v>309</v>
      </c>
      <c r="I75" s="20" t="s">
        <v>310</v>
      </c>
      <c r="J75" s="20" t="s">
        <v>311</v>
      </c>
      <c r="K75" s="19" t="s">
        <v>312</v>
      </c>
      <c r="L75" s="21">
        <v>39063</v>
      </c>
      <c r="M75" s="21">
        <v>42346</v>
      </c>
      <c r="N75" s="18" t="s">
        <v>22</v>
      </c>
      <c r="O75" s="22" t="s">
        <v>296</v>
      </c>
      <c r="P75" s="22"/>
      <c r="Q75" s="22" t="s">
        <v>1732</v>
      </c>
      <c r="R75" s="98" t="s">
        <v>1663</v>
      </c>
      <c r="S75" s="98">
        <v>1607</v>
      </c>
      <c r="T75" s="98" t="s">
        <v>1412</v>
      </c>
      <c r="U75" s="98" t="s">
        <v>1412</v>
      </c>
      <c r="V75" s="98" t="s">
        <v>1664</v>
      </c>
      <c r="W75" s="23">
        <f>VLOOKUP(R75,'[1]Atribute SASS'!$D$2:$F$161,3,0)</f>
        <v>0</v>
      </c>
      <c r="X75" s="23">
        <f>VLOOKUP(R75,'[1]Atribute SASS'!D$2:G$161,4,0)</f>
        <v>0</v>
      </c>
      <c r="Y75" s="23">
        <f>VLOOKUP(R75,'[1]Atribute SASS'!D$2:H$161,5,0)</f>
        <v>7</v>
      </c>
    </row>
    <row r="76" spans="1:25" s="23" customFormat="1" ht="12.75" x14ac:dyDescent="0.25">
      <c r="A76" s="18">
        <v>70</v>
      </c>
      <c r="B76" s="220"/>
      <c r="C76" s="210"/>
      <c r="D76" s="211"/>
      <c r="E76" s="18" t="s">
        <v>313</v>
      </c>
      <c r="F76" s="18" t="s">
        <v>314</v>
      </c>
      <c r="G76" s="19" t="s">
        <v>35</v>
      </c>
      <c r="H76" s="18" t="s">
        <v>315</v>
      </c>
      <c r="I76" s="20" t="s">
        <v>316</v>
      </c>
      <c r="J76" s="40" t="s">
        <v>317</v>
      </c>
      <c r="K76" s="19" t="s">
        <v>318</v>
      </c>
      <c r="L76" s="21">
        <v>38972</v>
      </c>
      <c r="M76" s="21">
        <f>VLOOKUP(F76,'[2]2015'!C$3:D$172,2,0)</f>
        <v>42346</v>
      </c>
      <c r="N76" s="18" t="s">
        <v>22</v>
      </c>
      <c r="O76" s="22" t="s">
        <v>296</v>
      </c>
      <c r="P76" s="22"/>
      <c r="Q76" s="22" t="s">
        <v>1732</v>
      </c>
      <c r="R76" s="98" t="s">
        <v>1665</v>
      </c>
      <c r="S76" s="98">
        <v>1606</v>
      </c>
      <c r="T76" s="98" t="s">
        <v>1412</v>
      </c>
      <c r="U76" s="98" t="s">
        <v>1412</v>
      </c>
      <c r="V76" s="98" t="s">
        <v>1666</v>
      </c>
      <c r="W76" s="23">
        <f>VLOOKUP(R76,'[1]Atribute SASS'!$D$2:$F$161,3,0)</f>
        <v>1</v>
      </c>
      <c r="X76" s="23">
        <f>VLOOKUP(R76,'[1]Atribute SASS'!D$2:G$161,4,0)</f>
        <v>0</v>
      </c>
      <c r="Y76" s="23">
        <f>VLOOKUP(R76,'[1]Atribute SASS'!D$2:H$161,5,0)</f>
        <v>10</v>
      </c>
    </row>
    <row r="77" spans="1:25" s="23" customFormat="1" x14ac:dyDescent="0.25">
      <c r="A77" s="18">
        <v>71</v>
      </c>
      <c r="B77" s="220"/>
      <c r="C77" s="210"/>
      <c r="D77" s="211"/>
      <c r="E77" s="18" t="s">
        <v>296</v>
      </c>
      <c r="F77" s="18" t="s">
        <v>319</v>
      </c>
      <c r="G77" s="19" t="s">
        <v>110</v>
      </c>
      <c r="H77" s="18" t="s">
        <v>320</v>
      </c>
      <c r="I77" s="20" t="s">
        <v>321</v>
      </c>
      <c r="J77" s="20"/>
      <c r="K77" s="19" t="s">
        <v>322</v>
      </c>
      <c r="L77" s="21">
        <v>40695</v>
      </c>
      <c r="M77" s="21"/>
      <c r="N77" s="18" t="s">
        <v>22</v>
      </c>
      <c r="O77" s="22" t="s">
        <v>296</v>
      </c>
      <c r="P77" s="22"/>
      <c r="R77" s="22"/>
      <c r="W77" s="23">
        <v>0</v>
      </c>
      <c r="X77" s="23">
        <v>0</v>
      </c>
      <c r="Y77" s="23">
        <v>0</v>
      </c>
    </row>
    <row r="78" spans="1:25" s="23" customFormat="1" ht="12.75" x14ac:dyDescent="0.25">
      <c r="A78" s="18">
        <v>72</v>
      </c>
      <c r="B78" s="220"/>
      <c r="C78" s="210"/>
      <c r="D78" s="211"/>
      <c r="E78" s="18" t="s">
        <v>323</v>
      </c>
      <c r="F78" s="18" t="s">
        <v>324</v>
      </c>
      <c r="G78" s="19" t="s">
        <v>35</v>
      </c>
      <c r="H78" s="18" t="s">
        <v>325</v>
      </c>
      <c r="I78" s="20" t="s">
        <v>326</v>
      </c>
      <c r="J78" s="20"/>
      <c r="K78" s="19" t="s">
        <v>327</v>
      </c>
      <c r="L78" s="21" t="s">
        <v>328</v>
      </c>
      <c r="M78" s="21" t="e">
        <f>VLOOKUP(F78,'[2]2015'!C$3:D$172,2,0)</f>
        <v>#N/A</v>
      </c>
      <c r="N78" s="18" t="s">
        <v>22</v>
      </c>
      <c r="O78" s="22" t="s">
        <v>296</v>
      </c>
      <c r="P78" s="22"/>
      <c r="Q78" s="22" t="s">
        <v>1732</v>
      </c>
      <c r="R78" s="98" t="s">
        <v>1677</v>
      </c>
      <c r="S78" s="98" t="s">
        <v>1678</v>
      </c>
      <c r="T78" s="98" t="s">
        <v>1412</v>
      </c>
      <c r="U78" s="98" t="s">
        <v>1412</v>
      </c>
      <c r="V78" s="98" t="s">
        <v>1679</v>
      </c>
      <c r="W78" s="23">
        <f>VLOOKUP(R78,'[1]Atribute SASS'!$D$2:$F$161,3,0)</f>
        <v>0</v>
      </c>
      <c r="X78" s="23">
        <f>VLOOKUP(R78,'[1]Atribute SASS'!D$2:G$161,4,0)</f>
        <v>1</v>
      </c>
      <c r="Y78" s="23">
        <f>VLOOKUP(R78,'[1]Atribute SASS'!D$2:H$161,5,0)</f>
        <v>8</v>
      </c>
    </row>
    <row r="79" spans="1:25" s="23" customFormat="1" ht="12.75" x14ac:dyDescent="0.25">
      <c r="A79" s="18">
        <v>73</v>
      </c>
      <c r="B79" s="220"/>
      <c r="C79" s="210"/>
      <c r="D79" s="211"/>
      <c r="E79" s="18" t="s">
        <v>329</v>
      </c>
      <c r="F79" s="18" t="s">
        <v>330</v>
      </c>
      <c r="G79" s="19" t="s">
        <v>35</v>
      </c>
      <c r="H79" s="18" t="s">
        <v>331</v>
      </c>
      <c r="I79" s="20" t="s">
        <v>332</v>
      </c>
      <c r="J79" s="20"/>
      <c r="K79" s="19" t="s">
        <v>333</v>
      </c>
      <c r="L79" s="21">
        <v>37732</v>
      </c>
      <c r="M79" s="21">
        <f>VLOOKUP(F79,'[2]2015'!C$3:D$172,2,0)</f>
        <v>42348</v>
      </c>
      <c r="N79" s="18" t="s">
        <v>22</v>
      </c>
      <c r="O79" s="22" t="s">
        <v>296</v>
      </c>
      <c r="P79" s="22"/>
      <c r="Q79" s="22" t="s">
        <v>1732</v>
      </c>
      <c r="R79" s="98" t="s">
        <v>1671</v>
      </c>
      <c r="S79" s="98" t="s">
        <v>1672</v>
      </c>
      <c r="T79" s="98" t="s">
        <v>1412</v>
      </c>
      <c r="U79" s="98" t="s">
        <v>1412</v>
      </c>
      <c r="V79" s="98" t="s">
        <v>1673</v>
      </c>
      <c r="W79" s="23">
        <f>VLOOKUP(R79,'[1]Atribute SASS'!$D$2:$F$161,3,0)</f>
        <v>0</v>
      </c>
      <c r="X79" s="23">
        <f>VLOOKUP(R79,'[1]Atribute SASS'!D$2:G$161,4,0)</f>
        <v>0</v>
      </c>
      <c r="Y79" s="23">
        <f>VLOOKUP(R79,'[1]Atribute SASS'!D$2:H$161,5,0)</f>
        <v>4</v>
      </c>
    </row>
    <row r="80" spans="1:25" s="23" customFormat="1" ht="12.75" x14ac:dyDescent="0.25">
      <c r="A80" s="18">
        <v>74</v>
      </c>
      <c r="B80" s="220"/>
      <c r="C80" s="210"/>
      <c r="D80" s="211"/>
      <c r="E80" s="18" t="s">
        <v>334</v>
      </c>
      <c r="F80" s="18" t="s">
        <v>335</v>
      </c>
      <c r="G80" s="19" t="s">
        <v>35</v>
      </c>
      <c r="H80" s="18" t="s">
        <v>336</v>
      </c>
      <c r="I80" s="20" t="s">
        <v>337</v>
      </c>
      <c r="J80" s="20" t="s">
        <v>338</v>
      </c>
      <c r="K80" s="19" t="s">
        <v>339</v>
      </c>
      <c r="L80" s="21">
        <v>41395</v>
      </c>
      <c r="M80" s="21">
        <f>VLOOKUP(F80,'[2]2015'!C$3:D$172,2,0)</f>
        <v>42346</v>
      </c>
      <c r="N80" s="18" t="s">
        <v>22</v>
      </c>
      <c r="O80" s="22" t="s">
        <v>296</v>
      </c>
      <c r="P80" s="22"/>
      <c r="Q80" s="22" t="s">
        <v>1732</v>
      </c>
      <c r="R80" s="98" t="s">
        <v>1669</v>
      </c>
      <c r="S80" s="98">
        <v>1610</v>
      </c>
      <c r="T80" s="98" t="s">
        <v>1412</v>
      </c>
      <c r="U80" s="98" t="s">
        <v>1412</v>
      </c>
      <c r="V80" s="98" t="s">
        <v>1670</v>
      </c>
      <c r="W80" s="23">
        <f>VLOOKUP(R80,'[1]Atribute SASS'!$D$2:$F$161,3,0)</f>
        <v>1</v>
      </c>
      <c r="X80" s="23">
        <f>VLOOKUP(R80,'[1]Atribute SASS'!D$2:G$161,4,0)</f>
        <v>1</v>
      </c>
      <c r="Y80" s="23">
        <f>VLOOKUP(R80,'[1]Atribute SASS'!D$2:H$161,5,0)</f>
        <v>9</v>
      </c>
    </row>
    <row r="81" spans="1:25" s="23" customFormat="1" x14ac:dyDescent="0.25">
      <c r="A81" s="18">
        <v>75</v>
      </c>
      <c r="B81" s="220"/>
      <c r="C81" s="210"/>
      <c r="D81" s="211"/>
      <c r="E81" s="18" t="s">
        <v>340</v>
      </c>
      <c r="F81" s="18" t="s">
        <v>341</v>
      </c>
      <c r="G81" s="19" t="s">
        <v>110</v>
      </c>
      <c r="H81" s="18" t="s">
        <v>342</v>
      </c>
      <c r="I81" s="20" t="s">
        <v>343</v>
      </c>
      <c r="J81" s="20" t="s">
        <v>344</v>
      </c>
      <c r="K81" s="19" t="s">
        <v>117</v>
      </c>
      <c r="L81" s="21">
        <v>41760</v>
      </c>
      <c r="M81" s="21"/>
      <c r="N81" s="18" t="s">
        <v>22</v>
      </c>
      <c r="O81" s="22" t="s">
        <v>296</v>
      </c>
      <c r="P81" s="22"/>
      <c r="R81" s="22"/>
      <c r="W81" s="23">
        <v>0</v>
      </c>
      <c r="X81" s="23">
        <v>0</v>
      </c>
      <c r="Y81" s="23">
        <v>0</v>
      </c>
    </row>
    <row r="82" spans="1:25" s="23" customFormat="1" ht="12.75" x14ac:dyDescent="0.25">
      <c r="A82" s="18">
        <v>76</v>
      </c>
      <c r="B82" s="220"/>
      <c r="C82" s="210"/>
      <c r="D82" s="211"/>
      <c r="E82" s="18" t="s">
        <v>345</v>
      </c>
      <c r="F82" s="18" t="s">
        <v>1368</v>
      </c>
      <c r="G82" s="19" t="s">
        <v>35</v>
      </c>
      <c r="H82" s="18" t="s">
        <v>346</v>
      </c>
      <c r="I82" s="20" t="s">
        <v>347</v>
      </c>
      <c r="J82" s="20"/>
      <c r="K82" s="19" t="s">
        <v>348</v>
      </c>
      <c r="L82" s="21">
        <v>42030</v>
      </c>
      <c r="M82" s="21">
        <v>42293</v>
      </c>
      <c r="N82" s="18" t="s">
        <v>22</v>
      </c>
      <c r="O82" s="22" t="s">
        <v>296</v>
      </c>
      <c r="P82" s="22"/>
      <c r="Q82" s="22" t="s">
        <v>1732</v>
      </c>
      <c r="R82" s="98" t="s">
        <v>1674</v>
      </c>
      <c r="S82" s="98" t="s">
        <v>1675</v>
      </c>
      <c r="T82" s="98" t="s">
        <v>1412</v>
      </c>
      <c r="U82" s="98" t="s">
        <v>1412</v>
      </c>
      <c r="V82" s="98" t="s">
        <v>1676</v>
      </c>
      <c r="W82" s="23">
        <f>VLOOKUP(R82,'[1]Atribute SASS'!$D$2:$F$161,3,0)</f>
        <v>3</v>
      </c>
      <c r="X82" s="23">
        <f>VLOOKUP(R82,'[1]Atribute SASS'!D$2:G$161,4,0)</f>
        <v>2</v>
      </c>
      <c r="Y82" s="23">
        <f>VLOOKUP(R82,'[1]Atribute SASS'!D$2:H$161,5,0)</f>
        <v>38</v>
      </c>
    </row>
    <row r="83" spans="1:25" s="23" customFormat="1" ht="12.75" x14ac:dyDescent="0.25">
      <c r="A83" s="18">
        <v>77</v>
      </c>
      <c r="B83" s="220"/>
      <c r="C83" s="210"/>
      <c r="D83" s="211"/>
      <c r="E83" s="18" t="s">
        <v>340</v>
      </c>
      <c r="F83" s="18" t="s">
        <v>1369</v>
      </c>
      <c r="G83" s="19" t="s">
        <v>35</v>
      </c>
      <c r="H83" s="18" t="s">
        <v>349</v>
      </c>
      <c r="I83" s="20" t="s">
        <v>350</v>
      </c>
      <c r="J83" s="20"/>
      <c r="K83" s="19" t="s">
        <v>348</v>
      </c>
      <c r="L83" s="21">
        <v>42075</v>
      </c>
      <c r="M83" s="21">
        <v>42293</v>
      </c>
      <c r="N83" s="18" t="s">
        <v>22</v>
      </c>
      <c r="O83" s="22" t="s">
        <v>296</v>
      </c>
      <c r="P83" s="22"/>
      <c r="R83" s="98" t="s">
        <v>1674</v>
      </c>
      <c r="S83" s="98" t="s">
        <v>1675</v>
      </c>
      <c r="T83" s="98" t="s">
        <v>1412</v>
      </c>
      <c r="U83" s="98" t="s">
        <v>1412</v>
      </c>
      <c r="V83" s="98" t="s">
        <v>1676</v>
      </c>
      <c r="W83" s="23">
        <v>0</v>
      </c>
      <c r="X83" s="23">
        <v>0</v>
      </c>
      <c r="Y83" s="23">
        <v>0</v>
      </c>
    </row>
    <row r="84" spans="1:25" s="23" customFormat="1" ht="12.75" x14ac:dyDescent="0.25">
      <c r="A84" s="18">
        <v>78</v>
      </c>
      <c r="B84" s="220"/>
      <c r="C84" s="210"/>
      <c r="D84" s="211"/>
      <c r="E84" s="18" t="s">
        <v>323</v>
      </c>
      <c r="F84" s="18" t="s">
        <v>1370</v>
      </c>
      <c r="G84" s="19" t="s">
        <v>35</v>
      </c>
      <c r="H84" s="18" t="s">
        <v>351</v>
      </c>
      <c r="I84" s="20" t="s">
        <v>352</v>
      </c>
      <c r="J84" s="20"/>
      <c r="K84" s="19" t="s">
        <v>348</v>
      </c>
      <c r="L84" s="21">
        <v>42075</v>
      </c>
      <c r="M84" s="21">
        <v>42293</v>
      </c>
      <c r="N84" s="18" t="s">
        <v>22</v>
      </c>
      <c r="O84" s="22" t="s">
        <v>296</v>
      </c>
      <c r="P84" s="22"/>
      <c r="R84" s="98" t="s">
        <v>1674</v>
      </c>
      <c r="S84" s="98" t="s">
        <v>1675</v>
      </c>
      <c r="T84" s="98" t="s">
        <v>1412</v>
      </c>
      <c r="U84" s="98" t="s">
        <v>1412</v>
      </c>
      <c r="V84" s="98" t="s">
        <v>1676</v>
      </c>
      <c r="W84" s="23">
        <v>0</v>
      </c>
      <c r="X84" s="23">
        <v>0</v>
      </c>
      <c r="Y84" s="23">
        <v>0</v>
      </c>
    </row>
    <row r="85" spans="1:25" s="23" customFormat="1" ht="12.75" x14ac:dyDescent="0.25">
      <c r="A85" s="18">
        <v>79</v>
      </c>
      <c r="B85" s="221"/>
      <c r="C85" s="210" t="s">
        <v>353</v>
      </c>
      <c r="D85" s="211">
        <f>COUNTA(E85:E93)</f>
        <v>9</v>
      </c>
      <c r="E85" s="18" t="s">
        <v>354</v>
      </c>
      <c r="F85" s="18" t="s">
        <v>355</v>
      </c>
      <c r="G85" s="19" t="s">
        <v>35</v>
      </c>
      <c r="H85" s="22" t="s">
        <v>356</v>
      </c>
      <c r="I85" s="20" t="s">
        <v>357</v>
      </c>
      <c r="J85" s="20"/>
      <c r="K85" s="41" t="s">
        <v>358</v>
      </c>
      <c r="L85" s="21">
        <v>37718</v>
      </c>
      <c r="M85" s="21">
        <f>VLOOKUP(F85,'[2]2015'!C$3:D$172,2,0)</f>
        <v>42361</v>
      </c>
      <c r="N85" s="18" t="s">
        <v>22</v>
      </c>
      <c r="O85" s="22" t="s">
        <v>353</v>
      </c>
      <c r="P85" s="22"/>
      <c r="Q85" s="22" t="s">
        <v>1732</v>
      </c>
      <c r="R85" s="100" t="s">
        <v>1660</v>
      </c>
      <c r="S85" s="100" t="s">
        <v>1661</v>
      </c>
      <c r="T85" s="98" t="s">
        <v>1412</v>
      </c>
      <c r="U85" s="98" t="s">
        <v>1412</v>
      </c>
      <c r="V85" s="98" t="s">
        <v>1662</v>
      </c>
      <c r="W85" s="23">
        <f>VLOOKUP(R85,'[1]Atribute SASS'!$D$2:$F$161,3,0)</f>
        <v>1</v>
      </c>
      <c r="X85" s="23">
        <f>VLOOKUP(R85,'[1]Atribute SASS'!D$2:G$161,4,0)</f>
        <v>1</v>
      </c>
      <c r="Y85" s="23">
        <f>VLOOKUP(R85,'[1]Atribute SASS'!D$2:H$161,5,0)</f>
        <v>0</v>
      </c>
    </row>
    <row r="86" spans="1:25" s="23" customFormat="1" ht="12.75" x14ac:dyDescent="0.25">
      <c r="A86" s="18">
        <v>80</v>
      </c>
      <c r="B86" s="221"/>
      <c r="C86" s="210"/>
      <c r="D86" s="211"/>
      <c r="E86" s="18" t="s">
        <v>360</v>
      </c>
      <c r="F86" s="18" t="s">
        <v>361</v>
      </c>
      <c r="G86" s="19" t="s">
        <v>35</v>
      </c>
      <c r="H86" s="18" t="s">
        <v>362</v>
      </c>
      <c r="I86" s="20" t="s">
        <v>363</v>
      </c>
      <c r="J86" s="20" t="s">
        <v>364</v>
      </c>
      <c r="K86" s="19" t="s">
        <v>365</v>
      </c>
      <c r="L86" s="21">
        <v>38361</v>
      </c>
      <c r="M86" s="21">
        <f>VLOOKUP(F86,'[2]2015'!C$3:D$172,2,0)</f>
        <v>42348</v>
      </c>
      <c r="N86" s="18" t="s">
        <v>22</v>
      </c>
      <c r="O86" s="22" t="s">
        <v>353</v>
      </c>
      <c r="P86" s="22"/>
      <c r="Q86" s="22" t="s">
        <v>1732</v>
      </c>
      <c r="R86" s="98" t="s">
        <v>1654</v>
      </c>
      <c r="S86" s="98">
        <v>1904</v>
      </c>
      <c r="T86" s="98" t="s">
        <v>1412</v>
      </c>
      <c r="U86" s="98" t="s">
        <v>1412</v>
      </c>
      <c r="V86" s="98" t="s">
        <v>1655</v>
      </c>
      <c r="W86" s="23">
        <f>VLOOKUP(R86,'[1]Atribute SASS'!$D$2:$F$161,3,0)</f>
        <v>0</v>
      </c>
      <c r="X86" s="23">
        <f>VLOOKUP(R86,'[1]Atribute SASS'!D$2:G$161,4,0)</f>
        <v>0</v>
      </c>
      <c r="Y86" s="23">
        <f>VLOOKUP(R86,'[1]Atribute SASS'!D$2:H$161,5,0)</f>
        <v>6</v>
      </c>
    </row>
    <row r="87" spans="1:25" s="132" customFormat="1" ht="12.75" x14ac:dyDescent="0.25">
      <c r="A87" s="18">
        <v>81</v>
      </c>
      <c r="B87" s="222"/>
      <c r="C87" s="212"/>
      <c r="D87" s="213"/>
      <c r="E87" s="116" t="s">
        <v>354</v>
      </c>
      <c r="F87" s="116" t="s">
        <v>1740</v>
      </c>
      <c r="G87" s="128" t="s">
        <v>35</v>
      </c>
      <c r="H87" s="116"/>
      <c r="I87" s="129"/>
      <c r="J87" s="129" t="s">
        <v>367</v>
      </c>
      <c r="K87" s="128"/>
      <c r="L87" s="130">
        <v>42984</v>
      </c>
      <c r="M87" s="130" t="e">
        <f>VLOOKUP(F87,'[2]2015'!C$3:D$172,2,0)</f>
        <v>#N/A</v>
      </c>
      <c r="N87" s="116" t="s">
        <v>22</v>
      </c>
      <c r="O87" s="131" t="s">
        <v>353</v>
      </c>
      <c r="P87" s="131"/>
      <c r="R87" s="136" t="s">
        <v>1654</v>
      </c>
      <c r="S87" s="136">
        <v>1904</v>
      </c>
      <c r="T87" s="136" t="s">
        <v>1412</v>
      </c>
      <c r="U87" s="136" t="s">
        <v>1412</v>
      </c>
      <c r="V87" s="136" t="s">
        <v>1655</v>
      </c>
      <c r="W87" s="132">
        <f>VLOOKUP(R87,'[1]Atribute SASS'!$D$2:$F$161,3,0)</f>
        <v>0</v>
      </c>
      <c r="X87" s="132">
        <f>VLOOKUP(R87,'[1]Atribute SASS'!D$2:G$161,4,0)</f>
        <v>0</v>
      </c>
      <c r="Y87" s="132">
        <v>0</v>
      </c>
    </row>
    <row r="88" spans="1:25" s="23" customFormat="1" ht="15" x14ac:dyDescent="0.25">
      <c r="A88" s="18">
        <v>82</v>
      </c>
      <c r="B88" s="221"/>
      <c r="C88" s="210"/>
      <c r="D88" s="211"/>
      <c r="E88" s="18" t="s">
        <v>368</v>
      </c>
      <c r="F88" s="18" t="s">
        <v>369</v>
      </c>
      <c r="G88" s="19" t="s">
        <v>35</v>
      </c>
      <c r="H88" s="18" t="s">
        <v>370</v>
      </c>
      <c r="I88" s="20" t="s">
        <v>371</v>
      </c>
      <c r="J88" s="40" t="s">
        <v>372</v>
      </c>
      <c r="K88" s="19" t="s">
        <v>373</v>
      </c>
      <c r="L88" s="21">
        <v>37718</v>
      </c>
      <c r="M88" s="107">
        <v>42348</v>
      </c>
      <c r="N88" s="18" t="s">
        <v>22</v>
      </c>
      <c r="O88" s="22" t="s">
        <v>353</v>
      </c>
      <c r="P88" s="22"/>
      <c r="Q88" s="22" t="s">
        <v>1732</v>
      </c>
      <c r="R88" s="100" t="s">
        <v>1652</v>
      </c>
      <c r="S88" s="100">
        <v>1903</v>
      </c>
      <c r="T88" s="98" t="s">
        <v>1412</v>
      </c>
      <c r="U88" s="98" t="s">
        <v>1412</v>
      </c>
      <c r="V88" s="98" t="s">
        <v>1653</v>
      </c>
      <c r="W88" s="23">
        <f>VLOOKUP(R88,'[1]Atribute SASS'!$D$2:$F$161,3,0)</f>
        <v>1</v>
      </c>
      <c r="X88" s="23">
        <f>VLOOKUP(R88,'[1]Atribute SASS'!D$2:G$161,4,0)</f>
        <v>0</v>
      </c>
      <c r="Y88" s="23">
        <f>VLOOKUP(R88,'[1]Atribute SASS'!D$2:H$161,5,0)</f>
        <v>5</v>
      </c>
    </row>
    <row r="89" spans="1:25" s="23" customFormat="1" x14ac:dyDescent="0.25">
      <c r="A89" s="18">
        <v>83</v>
      </c>
      <c r="B89" s="221"/>
      <c r="C89" s="210"/>
      <c r="D89" s="211"/>
      <c r="E89" s="18" t="s">
        <v>353</v>
      </c>
      <c r="F89" s="18" t="s">
        <v>374</v>
      </c>
      <c r="G89" s="19" t="s">
        <v>110</v>
      </c>
      <c r="H89" s="18" t="s">
        <v>375</v>
      </c>
      <c r="I89" s="20" t="s">
        <v>376</v>
      </c>
      <c r="J89" s="20"/>
      <c r="K89" s="19" t="s">
        <v>377</v>
      </c>
      <c r="L89" s="21">
        <v>39126</v>
      </c>
      <c r="M89" s="21"/>
      <c r="N89" s="18" t="s">
        <v>22</v>
      </c>
      <c r="O89" s="22" t="s">
        <v>353</v>
      </c>
      <c r="P89" s="22"/>
      <c r="R89" s="22"/>
      <c r="W89" s="23">
        <v>0</v>
      </c>
      <c r="X89" s="23">
        <v>0</v>
      </c>
      <c r="Y89" s="23">
        <v>0</v>
      </c>
    </row>
    <row r="90" spans="1:25" s="23" customFormat="1" x14ac:dyDescent="0.25">
      <c r="A90" s="18">
        <v>84</v>
      </c>
      <c r="B90" s="221"/>
      <c r="C90" s="210"/>
      <c r="D90" s="211"/>
      <c r="E90" s="18" t="s">
        <v>353</v>
      </c>
      <c r="F90" s="18" t="s">
        <v>378</v>
      </c>
      <c r="G90" s="19" t="s">
        <v>110</v>
      </c>
      <c r="H90" s="24" t="s">
        <v>379</v>
      </c>
      <c r="I90" s="20" t="s">
        <v>380</v>
      </c>
      <c r="J90" s="20"/>
      <c r="K90" s="19" t="s">
        <v>381</v>
      </c>
      <c r="L90" s="21" t="s">
        <v>382</v>
      </c>
      <c r="M90" s="21"/>
      <c r="N90" s="18" t="s">
        <v>22</v>
      </c>
      <c r="O90" s="22" t="s">
        <v>353</v>
      </c>
      <c r="P90" s="22"/>
      <c r="R90" s="22"/>
      <c r="W90" s="23">
        <v>0</v>
      </c>
      <c r="X90" s="23">
        <v>0</v>
      </c>
      <c r="Y90" s="23">
        <v>0</v>
      </c>
    </row>
    <row r="91" spans="1:25" s="23" customFormat="1" ht="15" x14ac:dyDescent="0.25">
      <c r="A91" s="18">
        <v>85</v>
      </c>
      <c r="B91" s="221"/>
      <c r="C91" s="210"/>
      <c r="D91" s="211"/>
      <c r="E91" s="18" t="s">
        <v>383</v>
      </c>
      <c r="F91" s="18" t="s">
        <v>384</v>
      </c>
      <c r="G91" s="19" t="s">
        <v>35</v>
      </c>
      <c r="H91" s="43" t="s">
        <v>385</v>
      </c>
      <c r="I91" s="44" t="s">
        <v>386</v>
      </c>
      <c r="J91" s="40" t="s">
        <v>387</v>
      </c>
      <c r="K91" s="19" t="s">
        <v>388</v>
      </c>
      <c r="L91" s="21">
        <v>40591</v>
      </c>
      <c r="M91" s="107">
        <v>42348</v>
      </c>
      <c r="N91" s="18" t="s">
        <v>22</v>
      </c>
      <c r="O91" s="22" t="s">
        <v>353</v>
      </c>
      <c r="P91" s="22"/>
      <c r="Q91" s="22" t="s">
        <v>1732</v>
      </c>
      <c r="R91" s="100" t="s">
        <v>1656</v>
      </c>
      <c r="S91" s="100">
        <v>1908</v>
      </c>
      <c r="T91" s="98" t="s">
        <v>1412</v>
      </c>
      <c r="U91" s="98" t="s">
        <v>1412</v>
      </c>
      <c r="V91" s="98" t="s">
        <v>1657</v>
      </c>
      <c r="W91" s="23">
        <f>VLOOKUP(R91,'[1]Atribute SASS'!$D$2:$F$161,3,0)</f>
        <v>1</v>
      </c>
      <c r="X91" s="23">
        <f>VLOOKUP(R91,'[1]Atribute SASS'!D$2:G$161,4,0)</f>
        <v>0</v>
      </c>
      <c r="Y91" s="23">
        <f>VLOOKUP(R91,'[1]Atribute SASS'!D$2:H$161,5,0)</f>
        <v>5</v>
      </c>
    </row>
    <row r="92" spans="1:25" s="113" customFormat="1" ht="12.75" x14ac:dyDescent="0.2">
      <c r="A92" s="18">
        <v>86</v>
      </c>
      <c r="B92" s="222"/>
      <c r="C92" s="212"/>
      <c r="D92" s="213"/>
      <c r="E92" s="109" t="s">
        <v>389</v>
      </c>
      <c r="F92" s="109" t="s">
        <v>390</v>
      </c>
      <c r="G92" s="110" t="s">
        <v>35</v>
      </c>
      <c r="H92" s="114" t="s">
        <v>391</v>
      </c>
      <c r="I92" s="44" t="s">
        <v>392</v>
      </c>
      <c r="J92" s="40"/>
      <c r="K92" s="110" t="s">
        <v>393</v>
      </c>
      <c r="L92" s="111">
        <v>41178</v>
      </c>
      <c r="M92" s="111" t="e">
        <f>VLOOKUP(F92,'[2]2015'!C$3:D$172,2,0)</f>
        <v>#N/A</v>
      </c>
      <c r="N92" s="109" t="s">
        <v>130</v>
      </c>
      <c r="O92" s="112" t="s">
        <v>353</v>
      </c>
      <c r="P92" s="112"/>
      <c r="R92" s="112"/>
      <c r="W92" s="113">
        <v>0</v>
      </c>
      <c r="X92" s="113">
        <v>0</v>
      </c>
      <c r="Y92" s="113">
        <v>0</v>
      </c>
    </row>
    <row r="93" spans="1:25" s="23" customFormat="1" ht="12.75" x14ac:dyDescent="0.2">
      <c r="A93" s="18">
        <v>87</v>
      </c>
      <c r="B93" s="221"/>
      <c r="C93" s="210"/>
      <c r="D93" s="211"/>
      <c r="E93" s="18" t="s">
        <v>366</v>
      </c>
      <c r="F93" s="18" t="s">
        <v>394</v>
      </c>
      <c r="G93" s="19" t="s">
        <v>35</v>
      </c>
      <c r="H93" s="43" t="s">
        <v>395</v>
      </c>
      <c r="I93" s="44" t="s">
        <v>396</v>
      </c>
      <c r="J93" s="20" t="s">
        <v>397</v>
      </c>
      <c r="K93" s="19" t="s">
        <v>398</v>
      </c>
      <c r="L93" s="21">
        <v>41908</v>
      </c>
      <c r="M93" s="21">
        <v>42348</v>
      </c>
      <c r="N93" s="18" t="s">
        <v>22</v>
      </c>
      <c r="O93" s="22" t="s">
        <v>353</v>
      </c>
      <c r="P93" s="22"/>
      <c r="Q93" s="22" t="s">
        <v>1732</v>
      </c>
      <c r="R93" s="100" t="s">
        <v>1658</v>
      </c>
      <c r="S93" s="100">
        <v>1910</v>
      </c>
      <c r="T93" s="98" t="s">
        <v>1412</v>
      </c>
      <c r="U93" s="98" t="s">
        <v>1412</v>
      </c>
      <c r="V93" s="98" t="s">
        <v>1659</v>
      </c>
      <c r="W93" s="23">
        <f>VLOOKUP(R93,'[1]Atribute SASS'!$D$2:$F$161,3,0)</f>
        <v>1</v>
      </c>
      <c r="X93" s="23">
        <f>VLOOKUP(R93,'[1]Atribute SASS'!D$2:G$161,4,0)</f>
        <v>0</v>
      </c>
      <c r="Y93" s="23">
        <f>VLOOKUP(R93,'[1]Atribute SASS'!D$2:H$161,5,0)</f>
        <v>12</v>
      </c>
    </row>
    <row r="94" spans="1:25" s="23" customFormat="1" ht="12" customHeight="1" x14ac:dyDescent="0.25">
      <c r="A94" s="18">
        <v>88</v>
      </c>
      <c r="B94" s="221"/>
      <c r="C94" s="202" t="s">
        <v>399</v>
      </c>
      <c r="D94" s="198">
        <f>COUNTA(F94:F99)</f>
        <v>6</v>
      </c>
      <c r="E94" s="18" t="s">
        <v>400</v>
      </c>
      <c r="F94" s="18" t="s">
        <v>401</v>
      </c>
      <c r="G94" s="19" t="s">
        <v>35</v>
      </c>
      <c r="H94" s="18" t="s">
        <v>402</v>
      </c>
      <c r="I94" s="20" t="s">
        <v>403</v>
      </c>
      <c r="J94" s="20" t="s">
        <v>404</v>
      </c>
      <c r="K94" s="19" t="s">
        <v>1768</v>
      </c>
      <c r="L94" s="21">
        <v>39883</v>
      </c>
      <c r="M94" s="21">
        <v>42342</v>
      </c>
      <c r="N94" s="18" t="s">
        <v>22</v>
      </c>
      <c r="O94" s="22" t="s">
        <v>399</v>
      </c>
      <c r="P94" s="22"/>
      <c r="Q94" s="22" t="s">
        <v>1732</v>
      </c>
      <c r="R94" s="98" t="s">
        <v>1511</v>
      </c>
      <c r="S94" s="98">
        <v>3904</v>
      </c>
      <c r="T94" s="98" t="s">
        <v>1412</v>
      </c>
      <c r="U94" s="98" t="s">
        <v>1412</v>
      </c>
      <c r="V94" s="98" t="s">
        <v>1512</v>
      </c>
      <c r="W94" s="23">
        <f>VLOOKUP(R94,'[1]Atribute SASS'!$D$2:$F$161,3,0)</f>
        <v>0</v>
      </c>
      <c r="X94" s="23">
        <f>VLOOKUP(R94,'[1]Atribute SASS'!D$2:G$161,4,0)</f>
        <v>0</v>
      </c>
      <c r="Y94" s="23">
        <f>VLOOKUP(R94,'[1]Atribute SASS'!D$2:H$161,5,0)</f>
        <v>0</v>
      </c>
    </row>
    <row r="95" spans="1:25" s="23" customFormat="1" ht="15" x14ac:dyDescent="0.25">
      <c r="A95" s="18">
        <v>89</v>
      </c>
      <c r="B95" s="221"/>
      <c r="C95" s="203"/>
      <c r="D95" s="209"/>
      <c r="E95" s="18" t="s">
        <v>406</v>
      </c>
      <c r="F95" s="18" t="s">
        <v>407</v>
      </c>
      <c r="G95" s="19" t="s">
        <v>35</v>
      </c>
      <c r="H95" s="18" t="s">
        <v>408</v>
      </c>
      <c r="I95" s="20" t="s">
        <v>409</v>
      </c>
      <c r="J95" s="20"/>
      <c r="K95" s="19" t="s">
        <v>410</v>
      </c>
      <c r="L95" s="21">
        <v>39604</v>
      </c>
      <c r="M95" s="107">
        <v>42348</v>
      </c>
      <c r="N95" s="18" t="s">
        <v>22</v>
      </c>
      <c r="O95" s="22" t="s">
        <v>399</v>
      </c>
      <c r="P95" s="22"/>
      <c r="Q95" s="22" t="s">
        <v>1732</v>
      </c>
      <c r="R95" s="98" t="s">
        <v>1507</v>
      </c>
      <c r="S95" s="98">
        <v>3903</v>
      </c>
      <c r="T95" s="98" t="s">
        <v>1412</v>
      </c>
      <c r="U95" s="98" t="s">
        <v>1412</v>
      </c>
      <c r="V95" s="98" t="s">
        <v>1508</v>
      </c>
      <c r="W95" s="23">
        <f>VLOOKUP(R95,'[1]Atribute SASS'!$D$2:$F$161,3,0)</f>
        <v>0</v>
      </c>
      <c r="X95" s="23">
        <f>VLOOKUP(R95,'[1]Atribute SASS'!D$2:G$161,4,0)</f>
        <v>0</v>
      </c>
      <c r="Y95" s="23">
        <f>VLOOKUP(R95,'[1]Atribute SASS'!D$2:H$161,5,0)</f>
        <v>0</v>
      </c>
    </row>
    <row r="96" spans="1:25" s="23" customFormat="1" ht="12.75" x14ac:dyDescent="0.25">
      <c r="A96" s="18">
        <v>90</v>
      </c>
      <c r="B96" s="221"/>
      <c r="C96" s="203"/>
      <c r="D96" s="209"/>
      <c r="E96" s="18" t="s">
        <v>411</v>
      </c>
      <c r="F96" s="18" t="s">
        <v>401</v>
      </c>
      <c r="G96" s="19" t="s">
        <v>35</v>
      </c>
      <c r="H96" s="18" t="s">
        <v>412</v>
      </c>
      <c r="I96" s="20" t="s">
        <v>413</v>
      </c>
      <c r="J96" s="20"/>
      <c r="K96" s="19" t="s">
        <v>405</v>
      </c>
      <c r="L96" s="21">
        <v>38645</v>
      </c>
      <c r="M96" s="21">
        <v>42342</v>
      </c>
      <c r="N96" s="18" t="s">
        <v>22</v>
      </c>
      <c r="O96" s="22" t="s">
        <v>399</v>
      </c>
      <c r="P96" s="22"/>
      <c r="Q96" s="22" t="s">
        <v>1732</v>
      </c>
      <c r="R96" s="98" t="s">
        <v>1513</v>
      </c>
      <c r="S96" s="100">
        <v>3902</v>
      </c>
      <c r="T96" s="98" t="s">
        <v>1412</v>
      </c>
      <c r="U96" s="98" t="s">
        <v>1412</v>
      </c>
      <c r="V96" s="98" t="s">
        <v>1512</v>
      </c>
      <c r="W96" s="23">
        <f>VLOOKUP(R96,'[1]Atribute SASS'!$D$2:$F$161,3,0)</f>
        <v>0</v>
      </c>
      <c r="X96" s="23">
        <f>VLOOKUP(R96,'[1]Atribute SASS'!D$2:G$161,4,0)</f>
        <v>0</v>
      </c>
      <c r="Y96" s="23">
        <f>VLOOKUP(R96,'[1]Atribute SASS'!D$2:H$161,5,0)</f>
        <v>5</v>
      </c>
    </row>
    <row r="97" spans="1:25" s="23" customFormat="1" ht="15" x14ac:dyDescent="0.25">
      <c r="A97" s="18">
        <v>91</v>
      </c>
      <c r="B97" s="221"/>
      <c r="C97" s="203"/>
      <c r="D97" s="209"/>
      <c r="E97" s="18" t="s">
        <v>414</v>
      </c>
      <c r="F97" s="18" t="s">
        <v>415</v>
      </c>
      <c r="G97" s="19" t="s">
        <v>35</v>
      </c>
      <c r="H97" s="18" t="s">
        <v>416</v>
      </c>
      <c r="I97" s="36" t="s">
        <v>417</v>
      </c>
      <c r="J97" s="36"/>
      <c r="K97" s="19" t="s">
        <v>418</v>
      </c>
      <c r="L97" s="21">
        <v>38596</v>
      </c>
      <c r="M97" s="107">
        <v>42342</v>
      </c>
      <c r="N97" s="18" t="s">
        <v>22</v>
      </c>
      <c r="O97" s="22" t="s">
        <v>399</v>
      </c>
      <c r="P97" s="22"/>
      <c r="Q97" s="22" t="s">
        <v>1732</v>
      </c>
      <c r="R97" s="98" t="s">
        <v>1509</v>
      </c>
      <c r="S97" s="98">
        <v>3901</v>
      </c>
      <c r="T97" s="98" t="s">
        <v>1412</v>
      </c>
      <c r="U97" s="98" t="s">
        <v>1412</v>
      </c>
      <c r="V97" s="98" t="s">
        <v>1510</v>
      </c>
      <c r="W97" s="23">
        <f>VLOOKUP(R97,'[1]Atribute SASS'!$D$2:$F$161,3,0)</f>
        <v>0</v>
      </c>
      <c r="X97" s="23">
        <f>VLOOKUP(R97,'[1]Atribute SASS'!D$2:G$161,4,0)</f>
        <v>0</v>
      </c>
      <c r="Y97" s="23">
        <f>VLOOKUP(R97,'[1]Atribute SASS'!D$2:H$161,5,0)</f>
        <v>8</v>
      </c>
    </row>
    <row r="98" spans="1:25" s="23" customFormat="1" ht="12.75" x14ac:dyDescent="0.2">
      <c r="A98" s="18">
        <v>92</v>
      </c>
      <c r="B98" s="221"/>
      <c r="C98" s="203"/>
      <c r="D98" s="209"/>
      <c r="E98" s="18" t="s">
        <v>419</v>
      </c>
      <c r="F98" s="18" t="s">
        <v>420</v>
      </c>
      <c r="G98" s="19" t="s">
        <v>35</v>
      </c>
      <c r="H98" s="18" t="s">
        <v>421</v>
      </c>
      <c r="I98" s="36" t="s">
        <v>422</v>
      </c>
      <c r="J98" s="36"/>
      <c r="K98" s="19" t="s">
        <v>423</v>
      </c>
      <c r="L98" s="21">
        <v>42217</v>
      </c>
      <c r="M98" s="21">
        <f>VLOOKUP(F98,'[2]2015'!C$3:D$172,2,0)</f>
        <v>42298</v>
      </c>
      <c r="N98" s="18" t="s">
        <v>22</v>
      </c>
      <c r="O98" s="22" t="s">
        <v>399</v>
      </c>
      <c r="P98" s="22"/>
      <c r="R98" s="98" t="s">
        <v>1514</v>
      </c>
      <c r="S98" s="100" t="s">
        <v>1515</v>
      </c>
      <c r="T98" s="98" t="s">
        <v>1412</v>
      </c>
      <c r="U98" s="98" t="s">
        <v>1412</v>
      </c>
      <c r="V98" s="98" t="s">
        <v>1516</v>
      </c>
      <c r="W98" s="23">
        <f>VLOOKUP(R98,'[1]Atribute SASS'!$D$2:$F$161,3,0)</f>
        <v>1</v>
      </c>
      <c r="X98" s="23">
        <f>VLOOKUP(R98,'[1]Atribute SASS'!D$2:G$161,4,0)</f>
        <v>0</v>
      </c>
      <c r="Y98" s="23">
        <f>VLOOKUP(R98,'[1]Atribute SASS'!D$2:H$161,5,0)</f>
        <v>4</v>
      </c>
    </row>
    <row r="99" spans="1:25" s="23" customFormat="1" ht="12.75" x14ac:dyDescent="0.2">
      <c r="A99" s="18">
        <v>93</v>
      </c>
      <c r="B99" s="221"/>
      <c r="C99" s="204"/>
      <c r="D99" s="199"/>
      <c r="E99" s="18" t="s">
        <v>414</v>
      </c>
      <c r="F99" s="18" t="s">
        <v>424</v>
      </c>
      <c r="G99" s="19" t="s">
        <v>35</v>
      </c>
      <c r="H99" s="18" t="s">
        <v>425</v>
      </c>
      <c r="I99" s="36" t="s">
        <v>426</v>
      </c>
      <c r="J99" s="36"/>
      <c r="K99" s="19" t="s">
        <v>427</v>
      </c>
      <c r="L99" s="21">
        <v>42566</v>
      </c>
      <c r="M99" s="21" t="e">
        <f>VLOOKUP(F99,'[2]2015'!C$3:D$172,2,0)</f>
        <v>#N/A</v>
      </c>
      <c r="N99" s="18" t="s">
        <v>22</v>
      </c>
      <c r="O99" s="22" t="s">
        <v>399</v>
      </c>
      <c r="P99" s="22"/>
      <c r="Q99" s="22" t="s">
        <v>1732</v>
      </c>
      <c r="R99" s="98" t="s">
        <v>1517</v>
      </c>
      <c r="S99" s="100" t="s">
        <v>1518</v>
      </c>
      <c r="T99" s="98" t="s">
        <v>1412</v>
      </c>
      <c r="U99" s="98" t="s">
        <v>1412</v>
      </c>
      <c r="V99" s="98" t="s">
        <v>1519</v>
      </c>
      <c r="W99" s="23">
        <f>VLOOKUP(R99,'[1]Atribute SASS'!$D$2:$F$161,3,0)</f>
        <v>0</v>
      </c>
      <c r="X99" s="23">
        <f>VLOOKUP(R99,'[1]Atribute SASS'!D$2:G$161,4,0)</f>
        <v>1</v>
      </c>
      <c r="Y99" s="23">
        <f>VLOOKUP(R99,'[1]Atribute SASS'!D$2:H$161,5,0)</f>
        <v>4</v>
      </c>
    </row>
    <row r="100" spans="1:25" s="23" customFormat="1" ht="12.75" customHeight="1" x14ac:dyDescent="0.25">
      <c r="A100" s="18">
        <v>94</v>
      </c>
      <c r="B100" s="221"/>
      <c r="C100" s="210" t="s">
        <v>428</v>
      </c>
      <c r="D100" s="211">
        <f>COUNTA(F100:F103)</f>
        <v>4</v>
      </c>
      <c r="E100" s="18" t="s">
        <v>429</v>
      </c>
      <c r="F100" s="18" t="s">
        <v>430</v>
      </c>
      <c r="G100" s="19" t="s">
        <v>35</v>
      </c>
      <c r="H100" s="18" t="s">
        <v>431</v>
      </c>
      <c r="I100" s="20" t="s">
        <v>432</v>
      </c>
      <c r="J100" s="20"/>
      <c r="K100" s="19" t="s">
        <v>433</v>
      </c>
      <c r="L100" s="21">
        <v>37992</v>
      </c>
      <c r="M100" s="107">
        <v>42349</v>
      </c>
      <c r="N100" s="18" t="s">
        <v>22</v>
      </c>
      <c r="O100" s="22" t="s">
        <v>428</v>
      </c>
      <c r="P100" s="22"/>
      <c r="Q100" s="22" t="s">
        <v>1732</v>
      </c>
      <c r="R100" s="100" t="s">
        <v>1567</v>
      </c>
      <c r="S100" s="100">
        <v>2602</v>
      </c>
      <c r="T100" s="98" t="s">
        <v>1412</v>
      </c>
      <c r="U100" s="98" t="s">
        <v>1412</v>
      </c>
      <c r="V100" s="98" t="s">
        <v>1568</v>
      </c>
      <c r="W100" s="23">
        <f>VLOOKUP(R100,'[1]Atribute SASS'!$D$2:$F$161,3,0)</f>
        <v>0</v>
      </c>
      <c r="X100" s="23">
        <f>VLOOKUP(R100,'[1]Atribute SASS'!D$2:G$161,4,0)</f>
        <v>0</v>
      </c>
      <c r="Y100" s="23">
        <f>VLOOKUP(R100,'[1]Atribute SASS'!D$2:H$161,5,0)</f>
        <v>3</v>
      </c>
    </row>
    <row r="101" spans="1:25" s="23" customFormat="1" ht="12" customHeight="1" x14ac:dyDescent="0.25">
      <c r="A101" s="18">
        <v>95</v>
      </c>
      <c r="B101" s="221"/>
      <c r="C101" s="210"/>
      <c r="D101" s="211"/>
      <c r="E101" s="18" t="s">
        <v>428</v>
      </c>
      <c r="F101" s="18" t="s">
        <v>434</v>
      </c>
      <c r="G101" s="19" t="s">
        <v>110</v>
      </c>
      <c r="H101" s="18" t="s">
        <v>435</v>
      </c>
      <c r="I101" s="40" t="s">
        <v>436</v>
      </c>
      <c r="J101" s="40"/>
      <c r="K101" s="19" t="s">
        <v>437</v>
      </c>
      <c r="L101" s="21">
        <v>39876</v>
      </c>
      <c r="M101" s="21"/>
      <c r="N101" s="18" t="s">
        <v>22</v>
      </c>
      <c r="O101" s="22" t="s">
        <v>428</v>
      </c>
      <c r="P101" s="22"/>
      <c r="R101" s="22"/>
      <c r="W101" s="23">
        <v>0</v>
      </c>
      <c r="X101" s="23">
        <v>0</v>
      </c>
      <c r="Y101" s="23">
        <v>0</v>
      </c>
    </row>
    <row r="102" spans="1:25" s="23" customFormat="1" ht="15" x14ac:dyDescent="0.25">
      <c r="A102" s="18">
        <v>96</v>
      </c>
      <c r="B102" s="221"/>
      <c r="C102" s="210"/>
      <c r="D102" s="211"/>
      <c r="E102" s="18" t="s">
        <v>428</v>
      </c>
      <c r="F102" s="18" t="s">
        <v>438</v>
      </c>
      <c r="G102" s="19" t="s">
        <v>35</v>
      </c>
      <c r="H102" s="45" t="s">
        <v>439</v>
      </c>
      <c r="I102" s="46" t="s">
        <v>440</v>
      </c>
      <c r="J102" s="46"/>
      <c r="K102" s="19" t="s">
        <v>441</v>
      </c>
      <c r="L102" s="21">
        <v>39876</v>
      </c>
      <c r="M102" s="107">
        <v>42349</v>
      </c>
      <c r="N102" s="18" t="s">
        <v>22</v>
      </c>
      <c r="O102" s="22" t="s">
        <v>428</v>
      </c>
      <c r="P102" s="22"/>
      <c r="Q102" s="22" t="s">
        <v>1732</v>
      </c>
      <c r="R102" s="99" t="s">
        <v>1565</v>
      </c>
      <c r="S102" s="99">
        <v>2604</v>
      </c>
      <c r="T102" s="98" t="s">
        <v>1412</v>
      </c>
      <c r="U102" s="98" t="s">
        <v>1412</v>
      </c>
      <c r="V102" s="98" t="s">
        <v>1566</v>
      </c>
      <c r="W102" s="23">
        <f>VLOOKUP(R102,'[1]Atribute SASS'!$D$2:$F$161,3,0)</f>
        <v>0</v>
      </c>
      <c r="X102" s="23">
        <f>VLOOKUP(R102,'[1]Atribute SASS'!D$2:G$161,4,0)</f>
        <v>0</v>
      </c>
      <c r="Y102" s="23">
        <f>VLOOKUP(R102,'[1]Atribute SASS'!D$2:H$161,5,0)</f>
        <v>10</v>
      </c>
    </row>
    <row r="103" spans="1:25" s="23" customFormat="1" x14ac:dyDescent="0.2">
      <c r="A103" s="18">
        <v>97</v>
      </c>
      <c r="B103" s="221"/>
      <c r="C103" s="210"/>
      <c r="D103" s="211"/>
      <c r="E103" s="18" t="s">
        <v>428</v>
      </c>
      <c r="F103" s="18" t="s">
        <v>442</v>
      </c>
      <c r="G103" s="19" t="s">
        <v>35</v>
      </c>
      <c r="H103" s="45" t="s">
        <v>443</v>
      </c>
      <c r="I103" s="47" t="s">
        <v>444</v>
      </c>
      <c r="J103" s="46"/>
      <c r="K103" s="19" t="s">
        <v>445</v>
      </c>
      <c r="L103" s="21">
        <v>40744</v>
      </c>
      <c r="M103" s="21">
        <v>40773</v>
      </c>
      <c r="N103" s="18" t="s">
        <v>130</v>
      </c>
      <c r="O103" s="22" t="s">
        <v>428</v>
      </c>
      <c r="P103" s="22"/>
      <c r="R103" s="22"/>
      <c r="W103" s="23">
        <v>0</v>
      </c>
      <c r="X103" s="23">
        <v>0</v>
      </c>
      <c r="Y103" s="23">
        <v>0</v>
      </c>
    </row>
    <row r="104" spans="1:25" s="23" customFormat="1" ht="12" customHeight="1" x14ac:dyDescent="0.25">
      <c r="A104" s="18">
        <v>98</v>
      </c>
      <c r="B104" s="221"/>
      <c r="C104" s="202" t="s">
        <v>446</v>
      </c>
      <c r="D104" s="198">
        <f>COUNTA(F104:F111)</f>
        <v>8</v>
      </c>
      <c r="E104" s="18" t="s">
        <v>446</v>
      </c>
      <c r="F104" s="18" t="s">
        <v>447</v>
      </c>
      <c r="G104" s="19" t="s">
        <v>110</v>
      </c>
      <c r="H104" s="18" t="s">
        <v>448</v>
      </c>
      <c r="I104" s="48" t="s">
        <v>449</v>
      </c>
      <c r="J104" s="48"/>
      <c r="K104" s="19" t="s">
        <v>450</v>
      </c>
      <c r="L104" s="21" t="s">
        <v>451</v>
      </c>
      <c r="M104" s="21"/>
      <c r="N104" s="18" t="s">
        <v>22</v>
      </c>
      <c r="O104" s="22" t="s">
        <v>446</v>
      </c>
      <c r="P104" s="22"/>
      <c r="R104" s="22"/>
      <c r="W104" s="23">
        <v>0</v>
      </c>
      <c r="X104" s="23">
        <v>0</v>
      </c>
      <c r="Y104" s="23">
        <v>0</v>
      </c>
    </row>
    <row r="105" spans="1:25" s="23" customFormat="1" x14ac:dyDescent="0.25">
      <c r="A105" s="18">
        <v>99</v>
      </c>
      <c r="B105" s="221"/>
      <c r="C105" s="203"/>
      <c r="D105" s="209"/>
      <c r="E105" s="18" t="s">
        <v>452</v>
      </c>
      <c r="F105" s="18" t="s">
        <v>453</v>
      </c>
      <c r="G105" s="19" t="s">
        <v>129</v>
      </c>
      <c r="H105" s="18" t="s">
        <v>454</v>
      </c>
      <c r="I105" s="20" t="s">
        <v>455</v>
      </c>
      <c r="J105" s="20"/>
      <c r="K105" s="19" t="s">
        <v>456</v>
      </c>
      <c r="L105" s="21">
        <v>37565</v>
      </c>
      <c r="M105" s="21"/>
      <c r="N105" s="18" t="s">
        <v>130</v>
      </c>
      <c r="O105" s="22" t="s">
        <v>446</v>
      </c>
      <c r="P105" s="22"/>
      <c r="R105" s="22"/>
      <c r="W105" s="23">
        <v>0</v>
      </c>
      <c r="X105" s="23">
        <v>0</v>
      </c>
      <c r="Y105" s="23">
        <v>0</v>
      </c>
    </row>
    <row r="106" spans="1:25" s="23" customFormat="1" ht="12.75" x14ac:dyDescent="0.25">
      <c r="A106" s="18">
        <v>100</v>
      </c>
      <c r="B106" s="221"/>
      <c r="C106" s="203"/>
      <c r="D106" s="209"/>
      <c r="E106" s="18" t="s">
        <v>457</v>
      </c>
      <c r="F106" s="18" t="s">
        <v>458</v>
      </c>
      <c r="G106" s="19" t="s">
        <v>35</v>
      </c>
      <c r="H106" s="18" t="s">
        <v>459</v>
      </c>
      <c r="I106" s="20" t="s">
        <v>460</v>
      </c>
      <c r="J106" s="20"/>
      <c r="K106" s="19" t="s">
        <v>461</v>
      </c>
      <c r="L106" s="21">
        <v>41099</v>
      </c>
      <c r="M106" s="21">
        <f>VLOOKUP(F106,'[2]2015'!C$3:D$172,2,0)</f>
        <v>42353</v>
      </c>
      <c r="N106" s="18" t="s">
        <v>22</v>
      </c>
      <c r="O106" s="22" t="s">
        <v>446</v>
      </c>
      <c r="P106" s="22"/>
      <c r="Q106" s="22" t="s">
        <v>1732</v>
      </c>
      <c r="R106" s="98" t="s">
        <v>1540</v>
      </c>
      <c r="S106" s="98">
        <v>1809</v>
      </c>
      <c r="T106" s="98" t="s">
        <v>1412</v>
      </c>
      <c r="U106" s="98" t="s">
        <v>1412</v>
      </c>
      <c r="V106" s="98" t="s">
        <v>1541</v>
      </c>
      <c r="W106" s="23">
        <f>VLOOKUP(R106,'[1]Atribute SASS'!$D$2:$F$161,3,0)</f>
        <v>0</v>
      </c>
      <c r="X106" s="23">
        <f>VLOOKUP(R106,'[1]Atribute SASS'!D$2:G$161,4,0)</f>
        <v>0</v>
      </c>
      <c r="Y106" s="23">
        <f>VLOOKUP(R106,'[1]Atribute SASS'!D$2:H$161,5,0)</f>
        <v>4</v>
      </c>
    </row>
    <row r="107" spans="1:25" s="23" customFormat="1" ht="12.75" x14ac:dyDescent="0.25">
      <c r="A107" s="18">
        <v>101</v>
      </c>
      <c r="B107" s="221"/>
      <c r="C107" s="203"/>
      <c r="D107" s="209"/>
      <c r="E107" s="18" t="s">
        <v>462</v>
      </c>
      <c r="F107" s="18" t="s">
        <v>463</v>
      </c>
      <c r="G107" s="19" t="s">
        <v>35</v>
      </c>
      <c r="H107" s="18" t="s">
        <v>464</v>
      </c>
      <c r="I107" s="20" t="s">
        <v>465</v>
      </c>
      <c r="J107" s="40" t="s">
        <v>466</v>
      </c>
      <c r="K107" s="19" t="s">
        <v>467</v>
      </c>
      <c r="L107" s="21">
        <v>37565</v>
      </c>
      <c r="M107" s="21">
        <f>VLOOKUP(F107,'[2]2015'!C$3:D$172,2,0)</f>
        <v>42353</v>
      </c>
      <c r="N107" s="18" t="s">
        <v>22</v>
      </c>
      <c r="O107" s="22" t="s">
        <v>446</v>
      </c>
      <c r="P107" s="22"/>
      <c r="Q107" s="22" t="s">
        <v>1732</v>
      </c>
      <c r="R107" s="98" t="s">
        <v>1536</v>
      </c>
      <c r="S107" s="98">
        <v>1804</v>
      </c>
      <c r="T107" s="98" t="s">
        <v>1412</v>
      </c>
      <c r="U107" s="98" t="s">
        <v>1412</v>
      </c>
      <c r="V107" s="98" t="s">
        <v>1537</v>
      </c>
      <c r="W107" s="23">
        <f>VLOOKUP(R107,'[1]Atribute SASS'!$D$2:$F$161,3,0)</f>
        <v>0</v>
      </c>
      <c r="X107" s="23">
        <f>VLOOKUP(R107,'[1]Atribute SASS'!D$2:G$161,4,0)</f>
        <v>0</v>
      </c>
      <c r="Y107" s="23">
        <f>VLOOKUP(R107,'[1]Atribute SASS'!D$2:H$161,5,0)</f>
        <v>7</v>
      </c>
    </row>
    <row r="108" spans="1:25" s="23" customFormat="1" ht="12.75" x14ac:dyDescent="0.25">
      <c r="A108" s="18">
        <v>102</v>
      </c>
      <c r="B108" s="221"/>
      <c r="C108" s="203"/>
      <c r="D108" s="209"/>
      <c r="E108" s="18" t="s">
        <v>462</v>
      </c>
      <c r="F108" s="18" t="s">
        <v>1710</v>
      </c>
      <c r="G108" s="19" t="s">
        <v>35</v>
      </c>
      <c r="H108" s="18" t="s">
        <v>1709</v>
      </c>
      <c r="I108" s="40" t="s">
        <v>1711</v>
      </c>
      <c r="J108" s="40"/>
      <c r="K108" s="19" t="s">
        <v>1712</v>
      </c>
      <c r="L108" s="21">
        <v>42668</v>
      </c>
      <c r="M108" s="21">
        <v>42668</v>
      </c>
      <c r="N108" s="18" t="s">
        <v>130</v>
      </c>
      <c r="O108" s="22" t="s">
        <v>446</v>
      </c>
      <c r="P108" s="22"/>
      <c r="R108" s="100" t="s">
        <v>1713</v>
      </c>
      <c r="S108" s="100" t="s">
        <v>1714</v>
      </c>
      <c r="T108" s="98"/>
      <c r="U108" s="98"/>
      <c r="V108" s="98" t="s">
        <v>1715</v>
      </c>
      <c r="W108" s="23">
        <f>VLOOKUP(R108,'[1]Atribute SASS'!$D$2:$F$161,3,0)</f>
        <v>0</v>
      </c>
      <c r="X108" s="23">
        <f>VLOOKUP(R108,'[1]Atribute SASS'!D$2:G$161,4,0)</f>
        <v>0</v>
      </c>
      <c r="Y108" s="23">
        <f>VLOOKUP(R108,'[1]Atribute SASS'!D$2:H$161,5,0)</f>
        <v>0</v>
      </c>
    </row>
    <row r="109" spans="1:25" s="23" customFormat="1" ht="15" x14ac:dyDescent="0.25">
      <c r="A109" s="18">
        <v>103</v>
      </c>
      <c r="B109" s="221"/>
      <c r="C109" s="203"/>
      <c r="D109" s="209"/>
      <c r="E109" s="18" t="s">
        <v>468</v>
      </c>
      <c r="F109" s="18" t="s">
        <v>469</v>
      </c>
      <c r="G109" s="19" t="s">
        <v>35</v>
      </c>
      <c r="H109" s="18" t="s">
        <v>470</v>
      </c>
      <c r="I109" s="49" t="s">
        <v>471</v>
      </c>
      <c r="J109" s="49"/>
      <c r="K109" s="19" t="s">
        <v>472</v>
      </c>
      <c r="L109" s="21">
        <v>39559</v>
      </c>
      <c r="M109" s="107">
        <v>42353</v>
      </c>
      <c r="N109" s="18" t="s">
        <v>22</v>
      </c>
      <c r="O109" s="22" t="s">
        <v>446</v>
      </c>
      <c r="P109" s="22"/>
      <c r="Q109" s="22" t="s">
        <v>1732</v>
      </c>
      <c r="R109" s="100" t="s">
        <v>1542</v>
      </c>
      <c r="S109" s="100">
        <v>1808</v>
      </c>
      <c r="T109" s="98" t="s">
        <v>1412</v>
      </c>
      <c r="U109" s="98" t="s">
        <v>1412</v>
      </c>
      <c r="V109" s="98" t="s">
        <v>1543</v>
      </c>
      <c r="W109" s="23">
        <f>VLOOKUP(R109,'[1]Atribute SASS'!$D$2:$F$161,3,0)</f>
        <v>0</v>
      </c>
      <c r="X109" s="23">
        <f>VLOOKUP(R109,'[1]Atribute SASS'!D$2:G$161,4,0)</f>
        <v>0</v>
      </c>
      <c r="Y109" s="23">
        <f>VLOOKUP(R109,'[1]Atribute SASS'!D$2:H$161,5,0)</f>
        <v>7</v>
      </c>
    </row>
    <row r="110" spans="1:25" s="23" customFormat="1" ht="12.75" x14ac:dyDescent="0.25">
      <c r="A110" s="18">
        <v>104</v>
      </c>
      <c r="B110" s="221"/>
      <c r="C110" s="203"/>
      <c r="D110" s="209"/>
      <c r="E110" s="18" t="s">
        <v>473</v>
      </c>
      <c r="F110" s="18" t="s">
        <v>474</v>
      </c>
      <c r="G110" s="19" t="s">
        <v>35</v>
      </c>
      <c r="H110" s="18" t="s">
        <v>475</v>
      </c>
      <c r="I110" s="20" t="s">
        <v>476</v>
      </c>
      <c r="J110" s="20"/>
      <c r="K110" s="19" t="s">
        <v>477</v>
      </c>
      <c r="L110" s="21">
        <v>37329</v>
      </c>
      <c r="M110" s="21">
        <v>42353</v>
      </c>
      <c r="N110" s="18" t="s">
        <v>22</v>
      </c>
      <c r="O110" s="22" t="s">
        <v>446</v>
      </c>
      <c r="P110" s="22"/>
      <c r="Q110" s="22" t="s">
        <v>1732</v>
      </c>
      <c r="R110" s="98" t="s">
        <v>1538</v>
      </c>
      <c r="S110" s="98">
        <v>1802</v>
      </c>
      <c r="T110" s="98" t="s">
        <v>1412</v>
      </c>
      <c r="U110" s="98" t="s">
        <v>1412</v>
      </c>
      <c r="V110" s="98" t="s">
        <v>1539</v>
      </c>
      <c r="W110" s="23">
        <f>VLOOKUP(R110,'[1]Atribute SASS'!$D$2:$F$161,3,0)</f>
        <v>0</v>
      </c>
      <c r="X110" s="23">
        <f>VLOOKUP(R110,'[1]Atribute SASS'!D$2:G$161,4,0)</f>
        <v>0</v>
      </c>
      <c r="Y110" s="23">
        <f>VLOOKUP(R110,'[1]Atribute SASS'!D$2:H$161,5,0)</f>
        <v>5</v>
      </c>
    </row>
    <row r="111" spans="1:25" s="23" customFormat="1" ht="12.75" x14ac:dyDescent="0.25">
      <c r="A111" s="18">
        <v>105</v>
      </c>
      <c r="B111" s="223"/>
      <c r="C111" s="204"/>
      <c r="D111" s="199"/>
      <c r="E111" s="18" t="s">
        <v>478</v>
      </c>
      <c r="F111" s="18" t="s">
        <v>479</v>
      </c>
      <c r="G111" s="19" t="s">
        <v>35</v>
      </c>
      <c r="H111" s="18" t="s">
        <v>480</v>
      </c>
      <c r="I111" s="20" t="s">
        <v>481</v>
      </c>
      <c r="J111" s="20"/>
      <c r="K111" s="19" t="s">
        <v>482</v>
      </c>
      <c r="L111" s="21">
        <v>42217</v>
      </c>
      <c r="M111" s="21">
        <v>42297</v>
      </c>
      <c r="N111" s="18" t="s">
        <v>22</v>
      </c>
      <c r="O111" s="22" t="s">
        <v>446</v>
      </c>
      <c r="P111" s="22"/>
      <c r="Q111" s="22" t="s">
        <v>1732</v>
      </c>
      <c r="R111" s="100" t="s">
        <v>1544</v>
      </c>
      <c r="S111" s="100" t="s">
        <v>1545</v>
      </c>
      <c r="T111" s="98"/>
      <c r="U111" s="98"/>
      <c r="V111" s="98" t="s">
        <v>1546</v>
      </c>
      <c r="W111" s="23">
        <f>VLOOKUP(R111,'[1]Atribute SASS'!$D$2:$F$161,3,0)</f>
        <v>0</v>
      </c>
      <c r="X111" s="23">
        <f>VLOOKUP(R111,'[1]Atribute SASS'!D$2:G$161,4,0)</f>
        <v>0</v>
      </c>
      <c r="Y111" s="23">
        <f>VLOOKUP(R111,'[1]Atribute SASS'!D$2:H$161,5,0)</f>
        <v>0</v>
      </c>
    </row>
    <row r="112" spans="1:25" s="23" customFormat="1" x14ac:dyDescent="0.25">
      <c r="A112" s="18">
        <v>106</v>
      </c>
      <c r="B112" s="220"/>
      <c r="C112" s="210" t="s">
        <v>483</v>
      </c>
      <c r="D112" s="211">
        <f>COUNTA(F112:F124)</f>
        <v>13</v>
      </c>
      <c r="E112" s="18" t="s">
        <v>484</v>
      </c>
      <c r="F112" s="18" t="s">
        <v>485</v>
      </c>
      <c r="G112" s="19" t="s">
        <v>35</v>
      </c>
      <c r="H112" s="18" t="s">
        <v>486</v>
      </c>
      <c r="I112" s="40" t="s">
        <v>487</v>
      </c>
      <c r="J112" s="40" t="s">
        <v>487</v>
      </c>
      <c r="K112" s="19" t="s">
        <v>488</v>
      </c>
      <c r="L112" s="21">
        <v>39876</v>
      </c>
      <c r="M112" s="21">
        <v>37691</v>
      </c>
      <c r="N112" s="18" t="s">
        <v>130</v>
      </c>
      <c r="O112" s="22" t="s">
        <v>483</v>
      </c>
      <c r="P112" s="22"/>
      <c r="R112" s="22"/>
      <c r="W112" s="23">
        <v>0</v>
      </c>
      <c r="X112" s="23">
        <v>0</v>
      </c>
      <c r="Y112" s="23">
        <v>0</v>
      </c>
    </row>
    <row r="113" spans="1:25" s="23" customFormat="1" ht="12.75" x14ac:dyDescent="0.2">
      <c r="A113" s="18">
        <v>107</v>
      </c>
      <c r="B113" s="220"/>
      <c r="C113" s="210"/>
      <c r="D113" s="211"/>
      <c r="E113" s="18" t="s">
        <v>489</v>
      </c>
      <c r="F113" s="18" t="s">
        <v>490</v>
      </c>
      <c r="G113" s="19" t="s">
        <v>35</v>
      </c>
      <c r="H113" s="45" t="s">
        <v>491</v>
      </c>
      <c r="I113" s="47" t="s">
        <v>492</v>
      </c>
      <c r="J113" s="47" t="s">
        <v>493</v>
      </c>
      <c r="K113" s="36" t="s">
        <v>494</v>
      </c>
      <c r="L113" s="21">
        <v>40148</v>
      </c>
      <c r="M113" s="21">
        <v>40168</v>
      </c>
      <c r="N113" s="18" t="s">
        <v>130</v>
      </c>
      <c r="O113" s="22" t="s">
        <v>483</v>
      </c>
      <c r="P113" s="22"/>
      <c r="R113" s="102" t="s">
        <v>1488</v>
      </c>
      <c r="S113" s="102">
        <v>2010</v>
      </c>
      <c r="T113" s="102"/>
      <c r="U113" s="102"/>
      <c r="V113" s="102" t="s">
        <v>1487</v>
      </c>
      <c r="W113" s="23">
        <f>VLOOKUP(R113,'[1]Atribute SASS'!$D$2:$F$161,3,0)</f>
        <v>0</v>
      </c>
      <c r="X113" s="23">
        <f>VLOOKUP(R113,'[1]Atribute SASS'!D$2:G$161,4,0)</f>
        <v>0</v>
      </c>
      <c r="Y113" s="23">
        <f>VLOOKUP(R113,'[1]Atribute SASS'!D$2:H$161,5,0)</f>
        <v>0</v>
      </c>
    </row>
    <row r="114" spans="1:25" s="23" customFormat="1" x14ac:dyDescent="0.25">
      <c r="A114" s="18">
        <v>108</v>
      </c>
      <c r="B114" s="220"/>
      <c r="C114" s="210"/>
      <c r="D114" s="211"/>
      <c r="E114" s="18" t="s">
        <v>489</v>
      </c>
      <c r="F114" s="18" t="s">
        <v>495</v>
      </c>
      <c r="G114" s="19" t="s">
        <v>35</v>
      </c>
      <c r="H114" s="18" t="s">
        <v>496</v>
      </c>
      <c r="I114" s="20" t="s">
        <v>497</v>
      </c>
      <c r="J114" s="20" t="s">
        <v>498</v>
      </c>
      <c r="K114" s="19" t="s">
        <v>499</v>
      </c>
      <c r="L114" s="21">
        <v>37926</v>
      </c>
      <c r="M114" s="21">
        <v>42384</v>
      </c>
      <c r="N114" s="18" t="s">
        <v>22</v>
      </c>
      <c r="O114" s="22" t="s">
        <v>483</v>
      </c>
      <c r="P114" s="22"/>
      <c r="R114" s="22"/>
      <c r="W114" s="23">
        <v>0</v>
      </c>
      <c r="X114" s="23">
        <v>0</v>
      </c>
      <c r="Y114" s="23">
        <v>0</v>
      </c>
    </row>
    <row r="115" spans="1:25" s="23" customFormat="1" x14ac:dyDescent="0.25">
      <c r="A115" s="18">
        <v>109</v>
      </c>
      <c r="B115" s="220"/>
      <c r="C115" s="210"/>
      <c r="D115" s="211"/>
      <c r="E115" s="18" t="s">
        <v>483</v>
      </c>
      <c r="F115" s="18" t="s">
        <v>500</v>
      </c>
      <c r="G115" s="19" t="s">
        <v>110</v>
      </c>
      <c r="H115" s="18" t="s">
        <v>501</v>
      </c>
      <c r="I115" s="20" t="s">
        <v>502</v>
      </c>
      <c r="J115" s="20"/>
      <c r="K115" s="19" t="s">
        <v>503</v>
      </c>
      <c r="L115" s="21">
        <v>40695</v>
      </c>
      <c r="M115" s="21"/>
      <c r="N115" s="18" t="s">
        <v>22</v>
      </c>
      <c r="O115" s="22" t="s">
        <v>483</v>
      </c>
      <c r="P115" s="22"/>
      <c r="R115" s="22"/>
      <c r="W115" s="23">
        <v>0</v>
      </c>
      <c r="X115" s="23">
        <v>0</v>
      </c>
      <c r="Y115" s="23">
        <v>0</v>
      </c>
    </row>
    <row r="116" spans="1:25" s="23" customFormat="1" x14ac:dyDescent="0.25">
      <c r="A116" s="18">
        <v>110</v>
      </c>
      <c r="B116" s="220"/>
      <c r="C116" s="210"/>
      <c r="D116" s="211"/>
      <c r="E116" s="18" t="s">
        <v>504</v>
      </c>
      <c r="F116" s="18" t="s">
        <v>505</v>
      </c>
      <c r="G116" s="19" t="s">
        <v>129</v>
      </c>
      <c r="H116" s="18" t="s">
        <v>506</v>
      </c>
      <c r="I116" s="40" t="s">
        <v>507</v>
      </c>
      <c r="J116" s="20"/>
      <c r="K116" s="19" t="s">
        <v>508</v>
      </c>
      <c r="L116" s="21">
        <v>40770</v>
      </c>
      <c r="M116" s="21"/>
      <c r="N116" s="18" t="s">
        <v>22</v>
      </c>
      <c r="O116" s="22" t="s">
        <v>483</v>
      </c>
      <c r="P116" s="22"/>
      <c r="R116" s="22"/>
      <c r="W116" s="23">
        <v>0</v>
      </c>
      <c r="X116" s="23">
        <v>0</v>
      </c>
      <c r="Y116" s="23">
        <v>0</v>
      </c>
    </row>
    <row r="117" spans="1:25" s="23" customFormat="1" x14ac:dyDescent="0.25">
      <c r="A117" s="18">
        <v>111</v>
      </c>
      <c r="B117" s="220"/>
      <c r="C117" s="210"/>
      <c r="D117" s="211"/>
      <c r="E117" s="18" t="s">
        <v>509</v>
      </c>
      <c r="F117" s="18" t="s">
        <v>510</v>
      </c>
      <c r="G117" s="19" t="s">
        <v>129</v>
      </c>
      <c r="H117" s="18" t="s">
        <v>511</v>
      </c>
      <c r="I117" s="20" t="s">
        <v>512</v>
      </c>
      <c r="J117" s="20"/>
      <c r="K117" s="19" t="s">
        <v>513</v>
      </c>
      <c r="L117" s="21" t="s">
        <v>514</v>
      </c>
      <c r="M117" s="21"/>
      <c r="N117" s="18" t="s">
        <v>130</v>
      </c>
      <c r="O117" s="22" t="s">
        <v>483</v>
      </c>
      <c r="P117" s="22"/>
      <c r="R117" s="22"/>
      <c r="W117" s="23">
        <v>0</v>
      </c>
      <c r="X117" s="23">
        <v>0</v>
      </c>
      <c r="Y117" s="23">
        <v>0</v>
      </c>
    </row>
    <row r="118" spans="1:25" s="23" customFormat="1" x14ac:dyDescent="0.25">
      <c r="A118" s="18">
        <v>113</v>
      </c>
      <c r="B118" s="220"/>
      <c r="C118" s="210"/>
      <c r="D118" s="211"/>
      <c r="E118" s="18" t="s">
        <v>509</v>
      </c>
      <c r="F118" s="18" t="s">
        <v>515</v>
      </c>
      <c r="G118" s="19" t="s">
        <v>129</v>
      </c>
      <c r="H118" s="18" t="s">
        <v>516</v>
      </c>
      <c r="I118" s="20"/>
      <c r="J118" s="20"/>
      <c r="K118" s="19" t="s">
        <v>517</v>
      </c>
      <c r="L118" s="21" t="s">
        <v>518</v>
      </c>
      <c r="M118" s="21"/>
      <c r="N118" s="18" t="s">
        <v>130</v>
      </c>
      <c r="O118" s="22" t="s">
        <v>483</v>
      </c>
      <c r="P118" s="22"/>
      <c r="R118" s="22"/>
      <c r="W118" s="23">
        <v>0</v>
      </c>
      <c r="X118" s="23">
        <v>0</v>
      </c>
      <c r="Y118" s="23">
        <v>0</v>
      </c>
    </row>
    <row r="119" spans="1:25" s="23" customFormat="1" x14ac:dyDescent="0.25">
      <c r="A119" s="18">
        <v>114</v>
      </c>
      <c r="B119" s="220"/>
      <c r="C119" s="210"/>
      <c r="D119" s="211"/>
      <c r="E119" s="18" t="s">
        <v>519</v>
      </c>
      <c r="F119" s="18" t="s">
        <v>520</v>
      </c>
      <c r="G119" s="19" t="s">
        <v>129</v>
      </c>
      <c r="H119" s="18" t="s">
        <v>521</v>
      </c>
      <c r="I119" s="20" t="s">
        <v>522</v>
      </c>
      <c r="J119" s="20"/>
      <c r="K119" s="19" t="s">
        <v>523</v>
      </c>
      <c r="L119" s="21" t="s">
        <v>524</v>
      </c>
      <c r="M119" s="21"/>
      <c r="N119" s="18" t="s">
        <v>22</v>
      </c>
      <c r="O119" s="22" t="s">
        <v>483</v>
      </c>
      <c r="P119" s="22"/>
      <c r="R119" s="22"/>
      <c r="W119" s="23">
        <v>0</v>
      </c>
      <c r="X119" s="23">
        <v>0</v>
      </c>
      <c r="Y119" s="23">
        <v>0</v>
      </c>
    </row>
    <row r="120" spans="1:25" s="23" customFormat="1" x14ac:dyDescent="0.25">
      <c r="A120" s="18">
        <v>115</v>
      </c>
      <c r="B120" s="220"/>
      <c r="C120" s="210"/>
      <c r="D120" s="211"/>
      <c r="E120" s="18" t="s">
        <v>525</v>
      </c>
      <c r="F120" s="18" t="s">
        <v>526</v>
      </c>
      <c r="G120" s="19" t="s">
        <v>129</v>
      </c>
      <c r="H120" s="18" t="s">
        <v>527</v>
      </c>
      <c r="I120" s="20" t="s">
        <v>528</v>
      </c>
      <c r="J120" s="20"/>
      <c r="K120" s="19" t="s">
        <v>529</v>
      </c>
      <c r="L120" s="21">
        <v>38287</v>
      </c>
      <c r="M120" s="21"/>
      <c r="N120" s="18" t="s">
        <v>130</v>
      </c>
      <c r="O120" s="22" t="s">
        <v>483</v>
      </c>
      <c r="P120" s="22"/>
      <c r="R120" s="22"/>
      <c r="W120" s="23">
        <v>0</v>
      </c>
      <c r="X120" s="23">
        <v>0</v>
      </c>
      <c r="Y120" s="23">
        <v>0</v>
      </c>
    </row>
    <row r="121" spans="1:25" s="23" customFormat="1" ht="12.75" x14ac:dyDescent="0.25">
      <c r="A121" s="18">
        <v>116</v>
      </c>
      <c r="B121" s="220"/>
      <c r="C121" s="210"/>
      <c r="D121" s="211"/>
      <c r="E121" s="18" t="s">
        <v>530</v>
      </c>
      <c r="F121" s="18" t="s">
        <v>531</v>
      </c>
      <c r="G121" s="19" t="s">
        <v>35</v>
      </c>
      <c r="H121" s="18" t="s">
        <v>532</v>
      </c>
      <c r="I121" s="20" t="s">
        <v>533</v>
      </c>
      <c r="J121" s="20"/>
      <c r="K121" s="19" t="s">
        <v>534</v>
      </c>
      <c r="L121" s="21">
        <v>38774</v>
      </c>
      <c r="M121" s="21">
        <v>42384</v>
      </c>
      <c r="N121" s="18" t="s">
        <v>22</v>
      </c>
      <c r="O121" s="22" t="s">
        <v>483</v>
      </c>
      <c r="P121" s="22"/>
      <c r="R121" s="98" t="s">
        <v>1485</v>
      </c>
      <c r="S121" s="98">
        <v>2005</v>
      </c>
      <c r="T121" s="98" t="s">
        <v>1412</v>
      </c>
      <c r="U121" s="98" t="s">
        <v>1412</v>
      </c>
      <c r="V121" s="98" t="s">
        <v>1486</v>
      </c>
      <c r="W121" s="23">
        <f>VLOOKUP(R121,'[1]Atribute SASS'!$D$2:$F$161,3,0)</f>
        <v>0</v>
      </c>
      <c r="X121" s="23">
        <f>VLOOKUP(R121,'[1]Atribute SASS'!D$2:G$161,4,0)</f>
        <v>0</v>
      </c>
      <c r="Y121" s="23">
        <f>VLOOKUP(R121,'[1]Atribute SASS'!D$2:H$161,5,0)</f>
        <v>0</v>
      </c>
    </row>
    <row r="122" spans="1:25" s="23" customFormat="1" x14ac:dyDescent="0.25">
      <c r="A122" s="18">
        <v>117</v>
      </c>
      <c r="B122" s="220"/>
      <c r="C122" s="210"/>
      <c r="D122" s="211"/>
      <c r="E122" s="18" t="s">
        <v>535</v>
      </c>
      <c r="F122" s="18" t="s">
        <v>536</v>
      </c>
      <c r="G122" s="19" t="s">
        <v>129</v>
      </c>
      <c r="H122" s="18" t="s">
        <v>537</v>
      </c>
      <c r="I122" s="20" t="s">
        <v>538</v>
      </c>
      <c r="J122" s="20"/>
      <c r="K122" s="19" t="s">
        <v>539</v>
      </c>
      <c r="L122" s="21" t="s">
        <v>518</v>
      </c>
      <c r="M122" s="21"/>
      <c r="N122" s="18" t="s">
        <v>39</v>
      </c>
      <c r="O122" s="22" t="s">
        <v>483</v>
      </c>
      <c r="P122" s="22"/>
      <c r="R122" s="22"/>
      <c r="W122" s="23">
        <v>0</v>
      </c>
      <c r="X122" s="23">
        <v>0</v>
      </c>
      <c r="Y122" s="23">
        <v>0</v>
      </c>
    </row>
    <row r="123" spans="1:25" s="23" customFormat="1" ht="12.75" x14ac:dyDescent="0.2">
      <c r="A123" s="18">
        <v>118</v>
      </c>
      <c r="B123" s="220"/>
      <c r="C123" s="210"/>
      <c r="D123" s="211"/>
      <c r="E123" s="50" t="s">
        <v>509</v>
      </c>
      <c r="F123" s="50" t="s">
        <v>540</v>
      </c>
      <c r="G123" s="19" t="s">
        <v>129</v>
      </c>
      <c r="H123" s="51" t="s">
        <v>541</v>
      </c>
      <c r="I123" s="52" t="s">
        <v>542</v>
      </c>
      <c r="J123" s="20"/>
      <c r="K123" s="53" t="s">
        <v>543</v>
      </c>
      <c r="L123" s="21">
        <v>40525</v>
      </c>
      <c r="M123" s="21"/>
      <c r="N123" s="18" t="s">
        <v>39</v>
      </c>
      <c r="O123" s="22" t="s">
        <v>483</v>
      </c>
      <c r="P123" s="22"/>
      <c r="R123" s="22"/>
      <c r="W123" s="23">
        <v>0</v>
      </c>
      <c r="X123" s="23">
        <v>0</v>
      </c>
      <c r="Y123" s="23">
        <v>0</v>
      </c>
    </row>
    <row r="124" spans="1:25" s="23" customFormat="1" ht="12.75" x14ac:dyDescent="0.2">
      <c r="A124" s="18">
        <v>119</v>
      </c>
      <c r="B124" s="220"/>
      <c r="C124" s="210"/>
      <c r="D124" s="211"/>
      <c r="E124" s="18" t="s">
        <v>544</v>
      </c>
      <c r="F124" s="18" t="s">
        <v>545</v>
      </c>
      <c r="G124" s="19" t="s">
        <v>35</v>
      </c>
      <c r="H124" s="54" t="s">
        <v>546</v>
      </c>
      <c r="I124" s="52" t="s">
        <v>547</v>
      </c>
      <c r="J124" s="44" t="s">
        <v>548</v>
      </c>
      <c r="K124" s="53" t="s">
        <v>549</v>
      </c>
      <c r="L124" s="21">
        <v>40595</v>
      </c>
      <c r="M124" s="21">
        <v>42384</v>
      </c>
      <c r="N124" s="18" t="s">
        <v>22</v>
      </c>
      <c r="O124" s="22" t="s">
        <v>483</v>
      </c>
      <c r="P124" s="22"/>
      <c r="R124" s="98" t="s">
        <v>1489</v>
      </c>
      <c r="S124" s="98">
        <v>2012</v>
      </c>
      <c r="T124" s="98"/>
      <c r="U124" s="98"/>
      <c r="V124" s="98" t="s">
        <v>1490</v>
      </c>
      <c r="W124" s="23">
        <f>VLOOKUP(R124,'[1]Atribute SASS'!$D$2:$F$161,3,0)</f>
        <v>0</v>
      </c>
      <c r="X124" s="23">
        <f>VLOOKUP(R124,'[1]Atribute SASS'!D$2:G$161,4,0)</f>
        <v>0</v>
      </c>
      <c r="Y124" s="23">
        <f>VLOOKUP(R124,'[1]Atribute SASS'!D$2:H$161,5,0)</f>
        <v>0</v>
      </c>
    </row>
    <row r="125" spans="1:25" s="23" customFormat="1" ht="12" customHeight="1" x14ac:dyDescent="0.25">
      <c r="A125" s="18">
        <v>120</v>
      </c>
      <c r="B125" s="210" t="s">
        <v>550</v>
      </c>
      <c r="C125" s="202" t="s">
        <v>551</v>
      </c>
      <c r="D125" s="198">
        <f>COUNTA(F125:F136)</f>
        <v>12</v>
      </c>
      <c r="E125" s="18" t="s">
        <v>552</v>
      </c>
      <c r="F125" s="18" t="s">
        <v>553</v>
      </c>
      <c r="G125" s="19" t="s">
        <v>35</v>
      </c>
      <c r="H125" s="18" t="s">
        <v>554</v>
      </c>
      <c r="I125" s="20" t="s">
        <v>555</v>
      </c>
      <c r="J125" s="20"/>
      <c r="K125" s="19" t="s">
        <v>556</v>
      </c>
      <c r="L125" s="21">
        <v>37640</v>
      </c>
      <c r="M125" s="21">
        <v>42384</v>
      </c>
      <c r="N125" s="18" t="s">
        <v>22</v>
      </c>
      <c r="O125" s="22" t="s">
        <v>551</v>
      </c>
      <c r="P125" s="22"/>
      <c r="R125" s="98" t="s">
        <v>1555</v>
      </c>
      <c r="S125" s="98">
        <v>2901</v>
      </c>
      <c r="T125" s="98" t="s">
        <v>1412</v>
      </c>
      <c r="U125" s="98" t="s">
        <v>1412</v>
      </c>
      <c r="V125" s="98" t="s">
        <v>1556</v>
      </c>
      <c r="W125" s="23">
        <f>VLOOKUP(R125,'[1]Atribute SASS'!$D$2:$F$161,3,0)</f>
        <v>0</v>
      </c>
      <c r="X125" s="23">
        <f>VLOOKUP(R125,'[1]Atribute SASS'!D$2:G$161,4,0)</f>
        <v>0</v>
      </c>
      <c r="Y125" s="23">
        <f>VLOOKUP(R125,'[1]Atribute SASS'!D$2:H$161,5,0)</f>
        <v>7</v>
      </c>
    </row>
    <row r="126" spans="1:25" s="23" customFormat="1" ht="12.75" x14ac:dyDescent="0.25">
      <c r="A126" s="18">
        <v>121</v>
      </c>
      <c r="B126" s="210"/>
      <c r="C126" s="203"/>
      <c r="D126" s="209"/>
      <c r="E126" s="18" t="s">
        <v>557</v>
      </c>
      <c r="F126" s="18" t="s">
        <v>558</v>
      </c>
      <c r="G126" s="19" t="s">
        <v>35</v>
      </c>
      <c r="H126" s="18" t="s">
        <v>559</v>
      </c>
      <c r="I126" s="20" t="s">
        <v>560</v>
      </c>
      <c r="J126" s="20"/>
      <c r="K126" s="19" t="s">
        <v>561</v>
      </c>
      <c r="L126" s="21">
        <v>39381</v>
      </c>
      <c r="M126" s="21" t="e">
        <f>VLOOKUP(F126,'[2]2015'!C$3:D$172,2,0)</f>
        <v>#N/A</v>
      </c>
      <c r="N126" s="18" t="s">
        <v>22</v>
      </c>
      <c r="O126" s="22" t="s">
        <v>551</v>
      </c>
      <c r="P126" s="22"/>
      <c r="R126" s="98" t="s">
        <v>1560</v>
      </c>
      <c r="S126" s="98" t="s">
        <v>1561</v>
      </c>
      <c r="T126" s="98" t="s">
        <v>1412</v>
      </c>
      <c r="U126" s="98" t="s">
        <v>1412</v>
      </c>
      <c r="V126" s="98" t="s">
        <v>1562</v>
      </c>
      <c r="W126" s="23">
        <f>VLOOKUP(R126,'[1]Atribute SASS'!$D$2:$F$161,3,0)</f>
        <v>0</v>
      </c>
      <c r="X126" s="23">
        <f>VLOOKUP(R126,'[1]Atribute SASS'!D$2:G$161,4,0)</f>
        <v>0</v>
      </c>
      <c r="Y126" s="23">
        <f>VLOOKUP(R126,'[1]Atribute SASS'!D$2:H$161,5,0)</f>
        <v>0</v>
      </c>
    </row>
    <row r="127" spans="1:25" s="23" customFormat="1" x14ac:dyDescent="0.25">
      <c r="A127" s="18">
        <v>122</v>
      </c>
      <c r="B127" s="210"/>
      <c r="C127" s="203"/>
      <c r="D127" s="209"/>
      <c r="E127" s="18" t="s">
        <v>562</v>
      </c>
      <c r="F127" s="18" t="s">
        <v>563</v>
      </c>
      <c r="G127" s="19" t="s">
        <v>129</v>
      </c>
      <c r="H127" s="18" t="s">
        <v>564</v>
      </c>
      <c r="I127" s="20" t="s">
        <v>565</v>
      </c>
      <c r="J127" s="20" t="s">
        <v>566</v>
      </c>
      <c r="K127" s="19" t="s">
        <v>567</v>
      </c>
      <c r="L127" s="21">
        <v>38021</v>
      </c>
      <c r="M127" s="21"/>
      <c r="N127" s="18" t="s">
        <v>22</v>
      </c>
      <c r="O127" s="22" t="s">
        <v>551</v>
      </c>
      <c r="P127" s="22"/>
      <c r="R127" s="22"/>
      <c r="W127" s="23">
        <v>0</v>
      </c>
      <c r="X127" s="23">
        <v>0</v>
      </c>
      <c r="Y127" s="23">
        <v>0</v>
      </c>
    </row>
    <row r="128" spans="1:25" s="23" customFormat="1" x14ac:dyDescent="0.25">
      <c r="A128" s="18">
        <v>123</v>
      </c>
      <c r="B128" s="210"/>
      <c r="C128" s="203"/>
      <c r="D128" s="209"/>
      <c r="E128" s="18" t="s">
        <v>568</v>
      </c>
      <c r="F128" s="18" t="s">
        <v>569</v>
      </c>
      <c r="G128" s="19" t="s">
        <v>35</v>
      </c>
      <c r="H128" s="18" t="s">
        <v>570</v>
      </c>
      <c r="I128" s="20" t="s">
        <v>571</v>
      </c>
      <c r="J128" s="20" t="s">
        <v>572</v>
      </c>
      <c r="K128" s="19" t="s">
        <v>573</v>
      </c>
      <c r="L128" s="21">
        <v>38231</v>
      </c>
      <c r="M128" s="21">
        <v>38231</v>
      </c>
      <c r="N128" s="18" t="s">
        <v>39</v>
      </c>
      <c r="O128" s="22" t="s">
        <v>551</v>
      </c>
      <c r="P128" s="22"/>
      <c r="Q128" s="22"/>
      <c r="R128" s="22"/>
      <c r="W128" s="23">
        <v>0</v>
      </c>
      <c r="X128" s="23">
        <v>0</v>
      </c>
      <c r="Y128" s="23">
        <v>0</v>
      </c>
    </row>
    <row r="129" spans="1:25" s="23" customFormat="1" x14ac:dyDescent="0.25">
      <c r="A129" s="18">
        <v>124</v>
      </c>
      <c r="B129" s="210"/>
      <c r="C129" s="203"/>
      <c r="D129" s="209"/>
      <c r="E129" s="18" t="s">
        <v>574</v>
      </c>
      <c r="F129" s="18" t="s">
        <v>575</v>
      </c>
      <c r="G129" s="19" t="s">
        <v>129</v>
      </c>
      <c r="H129" s="18" t="s">
        <v>576</v>
      </c>
      <c r="I129" s="20" t="s">
        <v>577</v>
      </c>
      <c r="J129" s="20"/>
      <c r="K129" s="19" t="s">
        <v>578</v>
      </c>
      <c r="L129" s="21">
        <v>38231</v>
      </c>
      <c r="M129" s="21"/>
      <c r="N129" s="18" t="s">
        <v>22</v>
      </c>
      <c r="O129" s="22" t="s">
        <v>551</v>
      </c>
      <c r="P129" s="22"/>
      <c r="Q129" s="22"/>
      <c r="R129" s="22"/>
      <c r="W129" s="23">
        <v>0</v>
      </c>
      <c r="X129" s="23">
        <v>0</v>
      </c>
      <c r="Y129" s="23">
        <v>0</v>
      </c>
    </row>
    <row r="130" spans="1:25" s="23" customFormat="1" ht="12.75" x14ac:dyDescent="0.25">
      <c r="A130" s="18">
        <v>125</v>
      </c>
      <c r="B130" s="210"/>
      <c r="C130" s="203"/>
      <c r="D130" s="209"/>
      <c r="E130" s="18" t="s">
        <v>579</v>
      </c>
      <c r="F130" s="18" t="s">
        <v>580</v>
      </c>
      <c r="G130" s="19" t="s">
        <v>35</v>
      </c>
      <c r="H130" s="18" t="s">
        <v>581</v>
      </c>
      <c r="I130" s="20" t="s">
        <v>582</v>
      </c>
      <c r="J130" s="20"/>
      <c r="K130" s="19" t="s">
        <v>583</v>
      </c>
      <c r="L130" s="21">
        <v>42282</v>
      </c>
      <c r="M130" s="21">
        <v>42361</v>
      </c>
      <c r="N130" s="18" t="s">
        <v>22</v>
      </c>
      <c r="O130" s="22" t="s">
        <v>551</v>
      </c>
      <c r="P130" s="22"/>
      <c r="Q130" s="22"/>
      <c r="R130" s="98" t="s">
        <v>1557</v>
      </c>
      <c r="S130" s="98" t="s">
        <v>1558</v>
      </c>
      <c r="T130" s="98" t="s">
        <v>1412</v>
      </c>
      <c r="U130" s="98" t="s">
        <v>1412</v>
      </c>
      <c r="V130" s="98" t="s">
        <v>1559</v>
      </c>
      <c r="W130" s="23">
        <f>VLOOKUP(R130,'[1]Atribute SASS'!$D$2:$F$161,3,0)</f>
        <v>1</v>
      </c>
      <c r="X130" s="23">
        <f>VLOOKUP(R130,'[1]Atribute SASS'!D$2:G$161,4,0)</f>
        <v>1</v>
      </c>
      <c r="Y130" s="23">
        <f>VLOOKUP(R130,'[1]Atribute SASS'!D$2:H$161,5,0)</f>
        <v>8</v>
      </c>
    </row>
    <row r="131" spans="1:25" s="23" customFormat="1" ht="12.75" x14ac:dyDescent="0.25">
      <c r="A131" s="18">
        <v>126</v>
      </c>
      <c r="B131" s="210"/>
      <c r="C131" s="203"/>
      <c r="D131" s="209"/>
      <c r="E131" s="18" t="s">
        <v>584</v>
      </c>
      <c r="F131" s="18" t="s">
        <v>585</v>
      </c>
      <c r="G131" s="19" t="s">
        <v>35</v>
      </c>
      <c r="H131" s="18" t="s">
        <v>586</v>
      </c>
      <c r="I131" s="20" t="s">
        <v>587</v>
      </c>
      <c r="J131" s="40" t="s">
        <v>588</v>
      </c>
      <c r="K131" s="19" t="s">
        <v>589</v>
      </c>
      <c r="L131" s="21">
        <v>37876</v>
      </c>
      <c r="M131" s="21">
        <v>42384</v>
      </c>
      <c r="N131" s="18" t="s">
        <v>22</v>
      </c>
      <c r="O131" s="22" t="s">
        <v>551</v>
      </c>
      <c r="P131" s="22"/>
      <c r="Q131" s="22"/>
      <c r="R131" s="98" t="s">
        <v>1549</v>
      </c>
      <c r="S131" s="98">
        <v>2903</v>
      </c>
      <c r="T131" s="98" t="s">
        <v>1412</v>
      </c>
      <c r="U131" s="98" t="s">
        <v>1412</v>
      </c>
      <c r="V131" s="98" t="s">
        <v>1550</v>
      </c>
      <c r="W131" s="23">
        <f>VLOOKUP(R131,'[1]Atribute SASS'!$D$2:$F$161,3,0)</f>
        <v>0</v>
      </c>
      <c r="X131" s="23">
        <f>VLOOKUP(R131,'[1]Atribute SASS'!D$2:G$161,4,0)</f>
        <v>0</v>
      </c>
      <c r="Y131" s="23">
        <f>VLOOKUP(R131,'[1]Atribute SASS'!D$2:H$161,5,0)</f>
        <v>0</v>
      </c>
    </row>
    <row r="132" spans="1:25" s="23" customFormat="1" ht="15" x14ac:dyDescent="0.25">
      <c r="A132" s="18">
        <v>127</v>
      </c>
      <c r="B132" s="210"/>
      <c r="C132" s="203"/>
      <c r="D132" s="209"/>
      <c r="E132" s="18" t="s">
        <v>590</v>
      </c>
      <c r="F132" s="18" t="s">
        <v>591</v>
      </c>
      <c r="G132" s="19" t="s">
        <v>35</v>
      </c>
      <c r="H132" s="18" t="s">
        <v>592</v>
      </c>
      <c r="I132" s="20" t="s">
        <v>593</v>
      </c>
      <c r="J132" s="20" t="s">
        <v>594</v>
      </c>
      <c r="K132" s="19" t="s">
        <v>595</v>
      </c>
      <c r="L132" s="21">
        <v>41543</v>
      </c>
      <c r="M132" s="107">
        <v>42384</v>
      </c>
      <c r="N132" s="18" t="s">
        <v>22</v>
      </c>
      <c r="O132" s="22" t="s">
        <v>551</v>
      </c>
      <c r="P132" s="22"/>
      <c r="Q132" s="22"/>
      <c r="R132" s="98" t="s">
        <v>1551</v>
      </c>
      <c r="S132" s="98">
        <v>2909</v>
      </c>
      <c r="T132" s="98" t="s">
        <v>1412</v>
      </c>
      <c r="U132" s="98" t="s">
        <v>1412</v>
      </c>
      <c r="V132" s="98" t="s">
        <v>1552</v>
      </c>
      <c r="W132" s="23">
        <f>VLOOKUP(R132,'[1]Atribute SASS'!$D$2:$F$161,3,0)</f>
        <v>0</v>
      </c>
      <c r="X132" s="23">
        <f>VLOOKUP(R132,'[1]Atribute SASS'!D$2:G$161,4,0)</f>
        <v>0</v>
      </c>
      <c r="Y132" s="23">
        <f>VLOOKUP(R132,'[1]Atribute SASS'!D$2:H$161,5,0)</f>
        <v>13</v>
      </c>
    </row>
    <row r="133" spans="1:25" s="23" customFormat="1" ht="15" x14ac:dyDescent="0.25">
      <c r="A133" s="18">
        <v>128</v>
      </c>
      <c r="B133" s="210"/>
      <c r="C133" s="203"/>
      <c r="D133" s="209"/>
      <c r="E133" s="18" t="s">
        <v>596</v>
      </c>
      <c r="F133" s="18" t="s">
        <v>597</v>
      </c>
      <c r="G133" s="19" t="s">
        <v>35</v>
      </c>
      <c r="H133" s="18" t="s">
        <v>598</v>
      </c>
      <c r="I133" s="20" t="s">
        <v>599</v>
      </c>
      <c r="J133" s="20" t="s">
        <v>599</v>
      </c>
      <c r="K133" s="19" t="s">
        <v>600</v>
      </c>
      <c r="L133" s="21">
        <v>41548</v>
      </c>
      <c r="M133" s="107">
        <v>42384</v>
      </c>
      <c r="N133" s="18" t="s">
        <v>22</v>
      </c>
      <c r="O133" s="22" t="s">
        <v>551</v>
      </c>
      <c r="P133" s="22"/>
      <c r="Q133" s="22"/>
      <c r="R133" s="98" t="s">
        <v>1553</v>
      </c>
      <c r="S133" s="98">
        <v>2910</v>
      </c>
      <c r="T133" s="98" t="s">
        <v>1412</v>
      </c>
      <c r="U133" s="98" t="s">
        <v>1412</v>
      </c>
      <c r="V133" s="98" t="s">
        <v>1554</v>
      </c>
      <c r="W133" s="23">
        <f>VLOOKUP(R133,'[1]Atribute SASS'!$D$2:$F$161,3,0)</f>
        <v>2</v>
      </c>
      <c r="X133" s="23">
        <f>VLOOKUP(R133,'[1]Atribute SASS'!D$2:G$161,4,0)</f>
        <v>1</v>
      </c>
      <c r="Y133" s="23">
        <f>VLOOKUP(R133,'[1]Atribute SASS'!D$2:H$161,5,0)</f>
        <v>4</v>
      </c>
    </row>
    <row r="134" spans="1:25" s="35" customFormat="1" ht="12.75" x14ac:dyDescent="0.25">
      <c r="A134" s="18">
        <v>129</v>
      </c>
      <c r="B134" s="210"/>
      <c r="C134" s="203"/>
      <c r="D134" s="209"/>
      <c r="E134" s="30" t="s">
        <v>1399</v>
      </c>
      <c r="F134" s="30" t="s">
        <v>1400</v>
      </c>
      <c r="G134" s="31" t="s">
        <v>35</v>
      </c>
      <c r="H134" s="30" t="s">
        <v>1398</v>
      </c>
      <c r="I134" s="96" t="s">
        <v>577</v>
      </c>
      <c r="J134" s="32"/>
      <c r="K134" s="31" t="s">
        <v>1401</v>
      </c>
      <c r="L134" s="33">
        <v>42857</v>
      </c>
      <c r="M134" s="21">
        <v>42857</v>
      </c>
      <c r="N134" s="30" t="s">
        <v>22</v>
      </c>
      <c r="O134" s="34" t="s">
        <v>551</v>
      </c>
      <c r="P134" s="34"/>
      <c r="Q134" s="34" t="s">
        <v>1734</v>
      </c>
      <c r="R134" s="101" t="s">
        <v>1563</v>
      </c>
      <c r="S134" s="101" t="s">
        <v>1446</v>
      </c>
      <c r="T134" s="101"/>
      <c r="U134" s="101"/>
      <c r="V134" s="101" t="s">
        <v>1564</v>
      </c>
      <c r="W134" s="23">
        <f>VLOOKUP(R134,'[1]Atribute SASS'!$D$2:$F$161,3,0)</f>
        <v>0</v>
      </c>
      <c r="X134" s="23">
        <f>VLOOKUP(R134,'[1]Atribute SASS'!D$2:G$161,4,0)</f>
        <v>0</v>
      </c>
      <c r="Y134" s="23">
        <f>VLOOKUP(R134,'[1]Atribute SASS'!D$2:H$161,5,0)</f>
        <v>0</v>
      </c>
    </row>
    <row r="135" spans="1:25" s="23" customFormat="1" ht="12.75" x14ac:dyDescent="0.25">
      <c r="A135" s="18">
        <v>130</v>
      </c>
      <c r="B135" s="210"/>
      <c r="C135" s="203"/>
      <c r="D135" s="209"/>
      <c r="E135" s="18" t="s">
        <v>601</v>
      </c>
      <c r="F135" s="18" t="s">
        <v>602</v>
      </c>
      <c r="G135" s="19" t="s">
        <v>110</v>
      </c>
      <c r="H135" s="18" t="s">
        <v>1397</v>
      </c>
      <c r="I135" s="20" t="s">
        <v>603</v>
      </c>
      <c r="J135" s="40"/>
      <c r="K135" s="19" t="s">
        <v>604</v>
      </c>
      <c r="L135" s="21">
        <v>42605</v>
      </c>
      <c r="M135" s="21"/>
      <c r="N135" s="18" t="s">
        <v>130</v>
      </c>
      <c r="O135" s="22" t="s">
        <v>551</v>
      </c>
      <c r="P135" s="22"/>
      <c r="Q135" s="22"/>
      <c r="R135" s="98" t="s">
        <v>1698</v>
      </c>
      <c r="S135" s="98" t="s">
        <v>1699</v>
      </c>
      <c r="T135" s="98"/>
      <c r="U135" s="98"/>
      <c r="V135" s="98" t="s">
        <v>1700</v>
      </c>
      <c r="W135" s="23">
        <f>VLOOKUP(R135,'[1]Atribute SASS'!$D$2:$F$161,3,0)</f>
        <v>0</v>
      </c>
      <c r="X135" s="23">
        <f>VLOOKUP(R135,'[1]Atribute SASS'!D$2:G$161,4,0)</f>
        <v>0</v>
      </c>
      <c r="Y135" s="23">
        <f>VLOOKUP(R135,'[1]Atribute SASS'!D$2:H$161,5,0)</f>
        <v>0</v>
      </c>
    </row>
    <row r="136" spans="1:25" s="23" customFormat="1" ht="12.75" x14ac:dyDescent="0.25">
      <c r="A136" s="18">
        <v>131</v>
      </c>
      <c r="B136" s="210"/>
      <c r="C136" s="204"/>
      <c r="D136" s="199"/>
      <c r="E136" s="18" t="s">
        <v>1729</v>
      </c>
      <c r="F136" s="18" t="s">
        <v>597</v>
      </c>
      <c r="G136" s="19" t="s">
        <v>35</v>
      </c>
      <c r="H136" s="18" t="s">
        <v>1728</v>
      </c>
      <c r="I136" s="20" t="s">
        <v>599</v>
      </c>
      <c r="J136" s="20" t="s">
        <v>599</v>
      </c>
      <c r="K136" s="19" t="s">
        <v>600</v>
      </c>
      <c r="L136" s="21">
        <v>42165</v>
      </c>
      <c r="M136" s="21" t="e">
        <v>#N/A</v>
      </c>
      <c r="N136" s="18" t="s">
        <v>22</v>
      </c>
      <c r="O136" s="22" t="s">
        <v>551</v>
      </c>
      <c r="P136" s="22"/>
      <c r="Q136" s="22"/>
      <c r="R136" s="98" t="s">
        <v>1553</v>
      </c>
      <c r="S136" s="98">
        <v>2910</v>
      </c>
      <c r="T136" s="98" t="s">
        <v>1412</v>
      </c>
      <c r="U136" s="98" t="s">
        <v>1412</v>
      </c>
      <c r="V136" s="98" t="s">
        <v>1554</v>
      </c>
      <c r="W136" s="23">
        <v>0</v>
      </c>
      <c r="X136" s="23">
        <v>0</v>
      </c>
      <c r="Y136" s="23">
        <v>0</v>
      </c>
    </row>
    <row r="137" spans="1:25" s="23" customFormat="1" ht="12.75" x14ac:dyDescent="0.2">
      <c r="A137" s="18">
        <v>132</v>
      </c>
      <c r="B137" s="210"/>
      <c r="C137" s="198" t="s">
        <v>605</v>
      </c>
      <c r="D137" s="198">
        <f>COUNTA(F137:F140)</f>
        <v>4</v>
      </c>
      <c r="E137" s="18" t="s">
        <v>606</v>
      </c>
      <c r="F137" s="18" t="s">
        <v>607</v>
      </c>
      <c r="G137" s="19" t="s">
        <v>35</v>
      </c>
      <c r="H137" s="18" t="s">
        <v>608</v>
      </c>
      <c r="I137" s="55" t="s">
        <v>1330</v>
      </c>
      <c r="J137" s="55"/>
      <c r="K137" s="19" t="s">
        <v>609</v>
      </c>
      <c r="L137" s="21">
        <v>39337</v>
      </c>
      <c r="M137" s="21">
        <v>42391</v>
      </c>
      <c r="N137" s="18" t="s">
        <v>22</v>
      </c>
      <c r="O137" s="22" t="s">
        <v>605</v>
      </c>
      <c r="P137" s="22"/>
      <c r="Q137" s="22"/>
      <c r="R137" s="98" t="s">
        <v>1500</v>
      </c>
      <c r="S137" s="98">
        <v>3301</v>
      </c>
      <c r="T137" s="98" t="s">
        <v>1412</v>
      </c>
      <c r="U137" s="98" t="s">
        <v>1412</v>
      </c>
      <c r="V137" s="98" t="s">
        <v>1501</v>
      </c>
      <c r="W137" s="23">
        <f>VLOOKUP(R137,'[1]Atribute SASS'!$D$2:$F$161,3,0)</f>
        <v>1</v>
      </c>
      <c r="X137" s="23">
        <f>VLOOKUP(R137,'[1]Atribute SASS'!D$2:G$161,4,0)</f>
        <v>0</v>
      </c>
      <c r="Y137" s="23">
        <f>VLOOKUP(R137,'[1]Atribute SASS'!D$2:H$161,5,0)</f>
        <v>0</v>
      </c>
    </row>
    <row r="138" spans="1:25" s="35" customFormat="1" ht="12.75" x14ac:dyDescent="0.2">
      <c r="A138" s="18">
        <v>133</v>
      </c>
      <c r="B138" s="210"/>
      <c r="C138" s="209"/>
      <c r="D138" s="209"/>
      <c r="E138" s="30" t="s">
        <v>605</v>
      </c>
      <c r="F138" s="30" t="s">
        <v>1380</v>
      </c>
      <c r="G138" s="31" t="s">
        <v>35</v>
      </c>
      <c r="H138" s="30" t="s">
        <v>1394</v>
      </c>
      <c r="I138" s="97" t="s">
        <v>1395</v>
      </c>
      <c r="J138" s="97"/>
      <c r="K138" s="31" t="s">
        <v>1396</v>
      </c>
      <c r="L138" s="33">
        <v>42857</v>
      </c>
      <c r="M138" s="21">
        <v>42857</v>
      </c>
      <c r="N138" s="30" t="s">
        <v>22</v>
      </c>
      <c r="O138" s="34" t="s">
        <v>605</v>
      </c>
      <c r="P138" s="34" t="s">
        <v>1735</v>
      </c>
      <c r="Q138" s="35" t="s">
        <v>359</v>
      </c>
      <c r="R138" s="101" t="s">
        <v>1505</v>
      </c>
      <c r="S138" s="101" t="s">
        <v>1446</v>
      </c>
      <c r="T138" s="101"/>
      <c r="U138" s="101"/>
      <c r="V138" s="101" t="s">
        <v>1506</v>
      </c>
      <c r="W138" s="23">
        <v>0</v>
      </c>
      <c r="X138" s="23">
        <v>0</v>
      </c>
      <c r="Y138" s="23">
        <v>0</v>
      </c>
    </row>
    <row r="139" spans="1:25" s="23" customFormat="1" ht="12.75" x14ac:dyDescent="0.2">
      <c r="A139" s="18">
        <v>134</v>
      </c>
      <c r="B139" s="210"/>
      <c r="C139" s="209"/>
      <c r="D139" s="209"/>
      <c r="E139" s="18" t="s">
        <v>610</v>
      </c>
      <c r="F139" s="18" t="s">
        <v>611</v>
      </c>
      <c r="G139" s="19" t="s">
        <v>35</v>
      </c>
      <c r="H139" s="18" t="s">
        <v>612</v>
      </c>
      <c r="I139" s="55" t="s">
        <v>1328</v>
      </c>
      <c r="J139" s="55" t="s">
        <v>1329</v>
      </c>
      <c r="K139" s="19" t="s">
        <v>613</v>
      </c>
      <c r="L139" s="21">
        <v>42033</v>
      </c>
      <c r="M139" s="21">
        <f>VLOOKUP(F139,'[2]2015'!C$3:D$172,2,0)</f>
        <v>42132</v>
      </c>
      <c r="N139" s="18" t="s">
        <v>22</v>
      </c>
      <c r="O139" s="22" t="s">
        <v>605</v>
      </c>
      <c r="P139" s="22"/>
      <c r="Q139" s="22"/>
      <c r="R139" s="98" t="s">
        <v>1502</v>
      </c>
      <c r="S139" s="98" t="s">
        <v>1503</v>
      </c>
      <c r="T139" s="98" t="s">
        <v>1412</v>
      </c>
      <c r="U139" s="98" t="s">
        <v>1412</v>
      </c>
      <c r="V139" s="98" t="s">
        <v>1504</v>
      </c>
      <c r="W139" s="23">
        <v>2</v>
      </c>
      <c r="X139" s="23">
        <f>VLOOKUP(R139,'[1]Atribute SASS'!D$2:G$161,4,0)</f>
        <v>0</v>
      </c>
      <c r="Y139" s="23">
        <f>VLOOKUP(R139,'[1]Atribute SASS'!D$2:H$161,5,0)</f>
        <v>0</v>
      </c>
    </row>
    <row r="140" spans="1:25" s="23" customFormat="1" ht="12.75" x14ac:dyDescent="0.2">
      <c r="A140" s="18">
        <v>135</v>
      </c>
      <c r="B140" s="210"/>
      <c r="C140" s="199"/>
      <c r="D140" s="199"/>
      <c r="E140" s="18" t="s">
        <v>1752</v>
      </c>
      <c r="F140" s="18" t="s">
        <v>1315</v>
      </c>
      <c r="G140" s="19" t="s">
        <v>35</v>
      </c>
      <c r="H140" s="18" t="s">
        <v>1753</v>
      </c>
      <c r="I140" s="55" t="s">
        <v>1755</v>
      </c>
      <c r="J140" s="55"/>
      <c r="K140" s="19" t="s">
        <v>1754</v>
      </c>
      <c r="L140" s="21">
        <v>42892</v>
      </c>
      <c r="M140" s="21"/>
      <c r="N140" s="18" t="s">
        <v>22</v>
      </c>
      <c r="O140" s="22" t="s">
        <v>605</v>
      </c>
      <c r="P140" s="42" t="s">
        <v>1758</v>
      </c>
      <c r="Q140" s="22" t="s">
        <v>359</v>
      </c>
      <c r="R140" s="127" t="s">
        <v>1756</v>
      </c>
      <c r="S140" s="127" t="s">
        <v>1446</v>
      </c>
      <c r="T140" s="98" t="s">
        <v>1412</v>
      </c>
      <c r="U140" s="98" t="s">
        <v>1412</v>
      </c>
      <c r="V140" s="127" t="s">
        <v>1757</v>
      </c>
      <c r="W140" s="23">
        <v>0</v>
      </c>
      <c r="X140" s="23">
        <v>0</v>
      </c>
      <c r="Y140" s="23">
        <v>2</v>
      </c>
    </row>
    <row r="141" spans="1:25" s="23" customFormat="1" x14ac:dyDescent="0.2">
      <c r="A141" s="18">
        <v>136</v>
      </c>
      <c r="B141" s="210"/>
      <c r="C141" s="198" t="s">
        <v>614</v>
      </c>
      <c r="D141" s="198">
        <f>COUNTA(E141:E142)</f>
        <v>2</v>
      </c>
      <c r="E141" s="18" t="s">
        <v>614</v>
      </c>
      <c r="F141" s="18" t="s">
        <v>615</v>
      </c>
      <c r="G141" s="19" t="s">
        <v>110</v>
      </c>
      <c r="H141" s="18" t="s">
        <v>616</v>
      </c>
      <c r="I141" s="55" t="s">
        <v>617</v>
      </c>
      <c r="J141" s="55"/>
      <c r="K141" s="19" t="s">
        <v>618</v>
      </c>
      <c r="L141" s="21">
        <v>41183</v>
      </c>
      <c r="M141" s="21"/>
      <c r="N141" s="18" t="s">
        <v>22</v>
      </c>
      <c r="O141" s="22" t="s">
        <v>614</v>
      </c>
      <c r="P141" s="22"/>
      <c r="Q141" s="22"/>
      <c r="R141" s="22"/>
      <c r="W141" s="23">
        <v>0</v>
      </c>
      <c r="X141" s="23">
        <v>0</v>
      </c>
      <c r="Y141" s="23">
        <v>0</v>
      </c>
    </row>
    <row r="142" spans="1:25" s="23" customFormat="1" ht="24" x14ac:dyDescent="0.2">
      <c r="A142" s="18"/>
      <c r="B142" s="210"/>
      <c r="C142" s="199"/>
      <c r="D142" s="199"/>
      <c r="E142" s="18" t="s">
        <v>614</v>
      </c>
      <c r="F142" s="18" t="s">
        <v>1760</v>
      </c>
      <c r="G142" s="19" t="s">
        <v>35</v>
      </c>
      <c r="H142" s="139" t="s">
        <v>1776</v>
      </c>
      <c r="I142" s="55" t="s">
        <v>1775</v>
      </c>
      <c r="J142" s="55"/>
      <c r="K142" s="19" t="s">
        <v>1777</v>
      </c>
      <c r="L142" s="21">
        <v>43066</v>
      </c>
      <c r="M142" s="21"/>
      <c r="N142" s="18" t="s">
        <v>22</v>
      </c>
      <c r="O142" s="22" t="s">
        <v>614</v>
      </c>
      <c r="P142" s="18" t="s">
        <v>1778</v>
      </c>
      <c r="Q142" s="22"/>
      <c r="R142" s="22"/>
    </row>
    <row r="143" spans="1:25" s="23" customFormat="1" ht="12" customHeight="1" x14ac:dyDescent="0.25">
      <c r="A143" s="18">
        <v>137</v>
      </c>
      <c r="B143" s="210"/>
      <c r="C143" s="202" t="s">
        <v>619</v>
      </c>
      <c r="D143" s="198">
        <f>COUNTA(F143:F153)</f>
        <v>11</v>
      </c>
      <c r="E143" s="18" t="s">
        <v>619</v>
      </c>
      <c r="F143" s="18" t="s">
        <v>620</v>
      </c>
      <c r="G143" s="19" t="s">
        <v>110</v>
      </c>
      <c r="H143" s="18" t="s">
        <v>621</v>
      </c>
      <c r="I143" s="20" t="s">
        <v>622</v>
      </c>
      <c r="J143" s="20"/>
      <c r="K143" s="19" t="s">
        <v>623</v>
      </c>
      <c r="L143" s="21">
        <v>39417</v>
      </c>
      <c r="M143" s="21"/>
      <c r="N143" s="18" t="s">
        <v>22</v>
      </c>
      <c r="O143" s="22" t="s">
        <v>619</v>
      </c>
      <c r="P143" s="22"/>
      <c r="Q143" s="22"/>
      <c r="R143" s="22"/>
      <c r="W143" s="23">
        <v>0</v>
      </c>
      <c r="X143" s="23">
        <v>0</v>
      </c>
      <c r="Y143" s="23">
        <v>0</v>
      </c>
    </row>
    <row r="144" spans="1:25" s="23" customFormat="1" ht="12.75" x14ac:dyDescent="0.25">
      <c r="A144" s="18">
        <v>138</v>
      </c>
      <c r="B144" s="210"/>
      <c r="C144" s="203"/>
      <c r="D144" s="209"/>
      <c r="E144" s="18" t="s">
        <v>624</v>
      </c>
      <c r="F144" s="18" t="s">
        <v>625</v>
      </c>
      <c r="G144" s="19" t="s">
        <v>35</v>
      </c>
      <c r="H144" s="18" t="s">
        <v>626</v>
      </c>
      <c r="I144" s="20" t="s">
        <v>627</v>
      </c>
      <c r="J144" s="20"/>
      <c r="K144" s="19" t="s">
        <v>628</v>
      </c>
      <c r="L144" s="21">
        <v>40686</v>
      </c>
      <c r="M144" s="21">
        <v>42390</v>
      </c>
      <c r="N144" s="18" t="s">
        <v>22</v>
      </c>
      <c r="O144" s="22" t="s">
        <v>619</v>
      </c>
      <c r="P144" s="22"/>
      <c r="Q144" s="22"/>
      <c r="R144" s="98" t="s">
        <v>1587</v>
      </c>
      <c r="S144" s="98">
        <v>2306</v>
      </c>
      <c r="T144" s="98" t="s">
        <v>1412</v>
      </c>
      <c r="U144" s="98" t="s">
        <v>1412</v>
      </c>
      <c r="V144" s="98" t="s">
        <v>1588</v>
      </c>
      <c r="W144" s="23">
        <f>VLOOKUP(R144,'[1]Atribute SASS'!$D$2:$F$161,3,0)</f>
        <v>0</v>
      </c>
      <c r="X144" s="23">
        <f>VLOOKUP(R144,'[1]Atribute SASS'!D$2:G$161,4,0)</f>
        <v>0</v>
      </c>
      <c r="Y144" s="23">
        <f>VLOOKUP(R144,'[1]Atribute SASS'!D$2:H$161,5,0)</f>
        <v>0</v>
      </c>
    </row>
    <row r="145" spans="1:25" s="23" customFormat="1" x14ac:dyDescent="0.25">
      <c r="A145" s="18">
        <v>139</v>
      </c>
      <c r="B145" s="210"/>
      <c r="C145" s="203"/>
      <c r="D145" s="209"/>
      <c r="E145" s="18" t="s">
        <v>629</v>
      </c>
      <c r="F145" s="18" t="s">
        <v>630</v>
      </c>
      <c r="G145" s="19" t="s">
        <v>129</v>
      </c>
      <c r="H145" s="18" t="s">
        <v>631</v>
      </c>
      <c r="I145" s="20" t="s">
        <v>632</v>
      </c>
      <c r="J145" s="20"/>
      <c r="K145" s="19" t="s">
        <v>633</v>
      </c>
      <c r="L145" s="21">
        <v>37937</v>
      </c>
      <c r="M145" s="21"/>
      <c r="N145" s="18" t="s">
        <v>22</v>
      </c>
      <c r="O145" s="22" t="s">
        <v>619</v>
      </c>
      <c r="P145" s="22"/>
      <c r="Q145" s="22"/>
      <c r="R145" s="22"/>
      <c r="W145" s="23">
        <v>0</v>
      </c>
      <c r="X145" s="23">
        <v>0</v>
      </c>
      <c r="Y145" s="23">
        <v>0</v>
      </c>
    </row>
    <row r="146" spans="1:25" s="23" customFormat="1" x14ac:dyDescent="0.25">
      <c r="A146" s="18">
        <v>140</v>
      </c>
      <c r="B146" s="210"/>
      <c r="C146" s="203"/>
      <c r="D146" s="209"/>
      <c r="E146" s="18" t="s">
        <v>634</v>
      </c>
      <c r="F146" s="18" t="s">
        <v>635</v>
      </c>
      <c r="G146" s="19" t="s">
        <v>129</v>
      </c>
      <c r="H146" s="18" t="s">
        <v>636</v>
      </c>
      <c r="I146" s="20" t="s">
        <v>637</v>
      </c>
      <c r="J146" s="20"/>
      <c r="K146" s="19" t="s">
        <v>638</v>
      </c>
      <c r="L146" s="21">
        <v>37694</v>
      </c>
      <c r="M146" s="21"/>
      <c r="N146" s="18" t="s">
        <v>22</v>
      </c>
      <c r="O146" s="22" t="s">
        <v>619</v>
      </c>
      <c r="P146" s="22"/>
      <c r="Q146" s="22"/>
      <c r="R146" s="22"/>
      <c r="W146" s="23">
        <v>0</v>
      </c>
      <c r="X146" s="23">
        <v>0</v>
      </c>
      <c r="Y146" s="23">
        <v>0</v>
      </c>
    </row>
    <row r="147" spans="1:25" s="1" customFormat="1" ht="15" x14ac:dyDescent="0.25">
      <c r="A147" s="18">
        <v>141</v>
      </c>
      <c r="B147" s="210"/>
      <c r="C147" s="203"/>
      <c r="D147" s="209"/>
      <c r="E147" s="18" t="s">
        <v>634</v>
      </c>
      <c r="F147" s="18" t="s">
        <v>639</v>
      </c>
      <c r="G147" s="19" t="s">
        <v>35</v>
      </c>
      <c r="H147" s="18" t="s">
        <v>640</v>
      </c>
      <c r="I147" s="20" t="s">
        <v>641</v>
      </c>
      <c r="J147" s="20"/>
      <c r="K147" s="19" t="s">
        <v>642</v>
      </c>
      <c r="L147" s="21">
        <v>41269</v>
      </c>
      <c r="M147" s="108">
        <v>42390</v>
      </c>
      <c r="N147" s="18" t="s">
        <v>22</v>
      </c>
      <c r="O147" s="22" t="s">
        <v>619</v>
      </c>
      <c r="P147" s="22"/>
      <c r="Q147" s="22"/>
      <c r="R147" s="98" t="s">
        <v>1589</v>
      </c>
      <c r="S147" s="98">
        <v>2307</v>
      </c>
      <c r="T147" s="98" t="s">
        <v>1412</v>
      </c>
      <c r="U147" s="98" t="s">
        <v>1412</v>
      </c>
      <c r="V147" s="98" t="s">
        <v>1590</v>
      </c>
      <c r="W147" s="23">
        <f>VLOOKUP(R147,'[1]Atribute SASS'!$D$2:$F$161,3,0)</f>
        <v>1</v>
      </c>
      <c r="X147" s="23">
        <f>VLOOKUP(R147,'[1]Atribute SASS'!D$2:G$161,4,0)</f>
        <v>0</v>
      </c>
      <c r="Y147" s="23">
        <f>VLOOKUP(R147,'[1]Atribute SASS'!D$2:H$161,5,0)</f>
        <v>0</v>
      </c>
    </row>
    <row r="148" spans="1:25" s="23" customFormat="1" x14ac:dyDescent="0.25">
      <c r="A148" s="18">
        <v>142</v>
      </c>
      <c r="B148" s="210"/>
      <c r="C148" s="203"/>
      <c r="D148" s="209"/>
      <c r="E148" s="18" t="s">
        <v>643</v>
      </c>
      <c r="F148" s="18" t="s">
        <v>644</v>
      </c>
      <c r="G148" s="19" t="s">
        <v>129</v>
      </c>
      <c r="H148" s="18" t="s">
        <v>645</v>
      </c>
      <c r="I148" s="20" t="s">
        <v>646</v>
      </c>
      <c r="J148" s="20"/>
      <c r="K148" s="19" t="s">
        <v>647</v>
      </c>
      <c r="L148" s="21">
        <v>38321</v>
      </c>
      <c r="M148" s="21"/>
      <c r="N148" s="18" t="s">
        <v>22</v>
      </c>
      <c r="O148" s="22" t="s">
        <v>619</v>
      </c>
      <c r="P148" s="22"/>
      <c r="Q148" s="22"/>
      <c r="R148" s="22"/>
      <c r="W148" s="23">
        <v>0</v>
      </c>
      <c r="X148" s="23">
        <v>0</v>
      </c>
      <c r="Y148" s="23">
        <v>0</v>
      </c>
    </row>
    <row r="149" spans="1:25" s="23" customFormat="1" ht="12.75" x14ac:dyDescent="0.25">
      <c r="A149" s="18">
        <v>143</v>
      </c>
      <c r="B149" s="210"/>
      <c r="C149" s="203"/>
      <c r="D149" s="209"/>
      <c r="E149" s="18" t="s">
        <v>648</v>
      </c>
      <c r="F149" s="18" t="s">
        <v>649</v>
      </c>
      <c r="G149" s="19" t="s">
        <v>35</v>
      </c>
      <c r="H149" s="18" t="s">
        <v>650</v>
      </c>
      <c r="I149" s="20" t="s">
        <v>651</v>
      </c>
      <c r="J149" s="20" t="s">
        <v>652</v>
      </c>
      <c r="K149" s="19" t="s">
        <v>653</v>
      </c>
      <c r="L149" s="21" t="s">
        <v>654</v>
      </c>
      <c r="M149" s="21" t="e">
        <f>VLOOKUP(F149,'[2]2015'!C$3:D$172,2,0)</f>
        <v>#N/A</v>
      </c>
      <c r="N149" s="18" t="s">
        <v>22</v>
      </c>
      <c r="O149" s="22" t="s">
        <v>619</v>
      </c>
      <c r="P149" s="22"/>
      <c r="Q149" s="22"/>
      <c r="R149" s="98" t="s">
        <v>1591</v>
      </c>
      <c r="S149" s="98">
        <v>2302</v>
      </c>
      <c r="T149" s="98"/>
      <c r="U149" s="98"/>
      <c r="V149" s="98" t="s">
        <v>1592</v>
      </c>
      <c r="W149" s="23">
        <f>VLOOKUP(R149,'[1]Atribute SASS'!$D$2:$F$161,3,0)</f>
        <v>0</v>
      </c>
      <c r="X149" s="23">
        <f>VLOOKUP(R149,'[1]Atribute SASS'!D$2:G$161,4,0)</f>
        <v>0</v>
      </c>
      <c r="Y149" s="23">
        <f>VLOOKUP(R149,'[1]Atribute SASS'!D$2:H$161,5,0)</f>
        <v>0</v>
      </c>
    </row>
    <row r="150" spans="1:25" s="23" customFormat="1" ht="12.75" x14ac:dyDescent="0.25">
      <c r="A150" s="18">
        <v>144</v>
      </c>
      <c r="B150" s="210"/>
      <c r="C150" s="203"/>
      <c r="D150" s="209"/>
      <c r="E150" s="18" t="s">
        <v>655</v>
      </c>
      <c r="F150" s="18" t="s">
        <v>656</v>
      </c>
      <c r="G150" s="19" t="s">
        <v>35</v>
      </c>
      <c r="H150" s="18" t="s">
        <v>657</v>
      </c>
      <c r="I150" s="20" t="s">
        <v>658</v>
      </c>
      <c r="J150" s="20"/>
      <c r="K150" s="19" t="s">
        <v>659</v>
      </c>
      <c r="L150" s="21">
        <v>41355</v>
      </c>
      <c r="M150" s="21">
        <v>42390</v>
      </c>
      <c r="N150" s="18" t="s">
        <v>22</v>
      </c>
      <c r="O150" s="22" t="s">
        <v>619</v>
      </c>
      <c r="P150" s="22"/>
      <c r="Q150" s="22" t="s">
        <v>1724</v>
      </c>
      <c r="R150" s="105" t="s">
        <v>1593</v>
      </c>
      <c r="S150" s="105" t="s">
        <v>1594</v>
      </c>
      <c r="T150" s="98" t="s">
        <v>1412</v>
      </c>
      <c r="U150" s="98" t="s">
        <v>1412</v>
      </c>
      <c r="V150" s="98" t="s">
        <v>1595</v>
      </c>
      <c r="W150" s="23">
        <f>VLOOKUP(R150,'[1]Atribute SASS'!$D$2:$F$161,3,0)</f>
        <v>1</v>
      </c>
      <c r="X150" s="23">
        <f>VLOOKUP(R150,'[1]Atribute SASS'!D$2:G$161,4,0)</f>
        <v>0</v>
      </c>
      <c r="Y150" s="23">
        <f>VLOOKUP(R150,'[1]Atribute SASS'!D$2:H$161,5,0)</f>
        <v>0</v>
      </c>
    </row>
    <row r="151" spans="1:25" s="23" customFormat="1" ht="12.75" x14ac:dyDescent="0.25">
      <c r="A151" s="18">
        <v>145</v>
      </c>
      <c r="B151" s="210"/>
      <c r="C151" s="203"/>
      <c r="D151" s="209"/>
      <c r="E151" s="18" t="s">
        <v>660</v>
      </c>
      <c r="F151" s="18" t="s">
        <v>661</v>
      </c>
      <c r="G151" s="19" t="s">
        <v>35</v>
      </c>
      <c r="H151" s="18" t="s">
        <v>662</v>
      </c>
      <c r="I151" s="20" t="s">
        <v>663</v>
      </c>
      <c r="J151" s="20"/>
      <c r="K151" s="19" t="s">
        <v>664</v>
      </c>
      <c r="L151" s="21">
        <v>42352</v>
      </c>
      <c r="M151" s="21">
        <v>42361</v>
      </c>
      <c r="N151" s="18" t="s">
        <v>22</v>
      </c>
      <c r="O151" s="22" t="s">
        <v>619</v>
      </c>
      <c r="P151" s="42" t="s">
        <v>1364</v>
      </c>
      <c r="Q151" s="22"/>
      <c r="R151" s="99" t="s">
        <v>1596</v>
      </c>
      <c r="S151" s="99" t="s">
        <v>1597</v>
      </c>
      <c r="T151" s="98" t="s">
        <v>1412</v>
      </c>
      <c r="U151" s="98" t="s">
        <v>1412</v>
      </c>
      <c r="V151" s="98" t="s">
        <v>1598</v>
      </c>
      <c r="W151" s="23">
        <f>VLOOKUP(R151,'[1]Atribute SASS'!$D$2:$F$161,3,0)</f>
        <v>1</v>
      </c>
      <c r="X151" s="23">
        <f>VLOOKUP(R151,'[1]Atribute SASS'!D$2:G$161,4,0)</f>
        <v>1</v>
      </c>
      <c r="Y151" s="23">
        <f>VLOOKUP(R151,'[1]Atribute SASS'!D$2:H$161,5,0)</f>
        <v>0</v>
      </c>
    </row>
    <row r="152" spans="1:25" s="23" customFormat="1" ht="15" x14ac:dyDescent="0.25">
      <c r="A152" s="18">
        <v>146</v>
      </c>
      <c r="B152" s="210"/>
      <c r="C152" s="203"/>
      <c r="D152" s="209"/>
      <c r="E152" s="18" t="s">
        <v>665</v>
      </c>
      <c r="F152" s="18" t="s">
        <v>666</v>
      </c>
      <c r="G152" s="19" t="s">
        <v>35</v>
      </c>
      <c r="H152" s="18" t="s">
        <v>667</v>
      </c>
      <c r="I152" s="40" t="s">
        <v>668</v>
      </c>
      <c r="J152" s="20"/>
      <c r="K152" s="19" t="s">
        <v>669</v>
      </c>
      <c r="L152" s="21">
        <v>41909</v>
      </c>
      <c r="M152" s="108">
        <v>42390</v>
      </c>
      <c r="N152" s="18" t="s">
        <v>22</v>
      </c>
      <c r="O152" s="22" t="s">
        <v>619</v>
      </c>
      <c r="P152" s="22"/>
      <c r="Q152" s="22"/>
      <c r="R152" s="99" t="s">
        <v>1599</v>
      </c>
      <c r="S152" s="99">
        <v>2310</v>
      </c>
      <c r="T152" s="98" t="s">
        <v>1412</v>
      </c>
      <c r="U152" s="98" t="s">
        <v>1412</v>
      </c>
      <c r="V152" s="98" t="s">
        <v>1600</v>
      </c>
      <c r="W152" s="23">
        <f>VLOOKUP(R152,'[1]Atribute SASS'!$D$2:$F$161,3,0)</f>
        <v>1</v>
      </c>
      <c r="X152" s="23">
        <f>VLOOKUP(R152,'[1]Atribute SASS'!D$2:G$161,4,0)</f>
        <v>1</v>
      </c>
      <c r="Y152" s="23">
        <f>VLOOKUP(R152,'[1]Atribute SASS'!D$2:H$161,5,0)</f>
        <v>0</v>
      </c>
    </row>
    <row r="153" spans="1:25" s="23" customFormat="1" ht="12.75" x14ac:dyDescent="0.25">
      <c r="A153" s="18">
        <v>147</v>
      </c>
      <c r="B153" s="210"/>
      <c r="C153" s="204"/>
      <c r="D153" s="199"/>
      <c r="E153" s="18" t="s">
        <v>670</v>
      </c>
      <c r="F153" s="18" t="s">
        <v>1310</v>
      </c>
      <c r="G153" s="19" t="s">
        <v>35</v>
      </c>
      <c r="H153" s="18" t="s">
        <v>671</v>
      </c>
      <c r="I153" s="20" t="s">
        <v>672</v>
      </c>
      <c r="J153" s="20"/>
      <c r="K153" s="19" t="s">
        <v>673</v>
      </c>
      <c r="L153" s="21">
        <v>42566</v>
      </c>
      <c r="M153" s="21" t="e">
        <f>VLOOKUP(F153,'[2]2015'!C$3:D$172,2,0)</f>
        <v>#N/A</v>
      </c>
      <c r="N153" s="18" t="s">
        <v>22</v>
      </c>
      <c r="O153" s="22" t="s">
        <v>619</v>
      </c>
      <c r="P153" s="22"/>
      <c r="Q153" s="22"/>
      <c r="R153" s="99" t="s">
        <v>1601</v>
      </c>
      <c r="S153" s="99" t="s">
        <v>1602</v>
      </c>
      <c r="T153" s="98" t="s">
        <v>1412</v>
      </c>
      <c r="U153" s="98" t="s">
        <v>1412</v>
      </c>
      <c r="V153" s="98" t="s">
        <v>1603</v>
      </c>
      <c r="W153" s="23">
        <f>VLOOKUP(R153,'[1]Atribute SASS'!$D$2:$F$161,3,0)</f>
        <v>1</v>
      </c>
      <c r="X153" s="23">
        <f>VLOOKUP(R153,'[1]Atribute SASS'!D$2:G$161,4,0)</f>
        <v>1</v>
      </c>
      <c r="Y153" s="23">
        <f>VLOOKUP(R153,'[1]Atribute SASS'!D$2:H$161,5,0)</f>
        <v>0</v>
      </c>
    </row>
    <row r="154" spans="1:25" s="23" customFormat="1" ht="14.25" customHeight="1" x14ac:dyDescent="0.25">
      <c r="A154" s="18">
        <v>148</v>
      </c>
      <c r="B154" s="210"/>
      <c r="C154" s="210" t="s">
        <v>674</v>
      </c>
      <c r="D154" s="211">
        <f>COUNTA(F154:F163)</f>
        <v>10</v>
      </c>
      <c r="E154" s="18" t="s">
        <v>675</v>
      </c>
      <c r="F154" s="18" t="s">
        <v>676</v>
      </c>
      <c r="G154" s="19" t="s">
        <v>35</v>
      </c>
      <c r="H154" s="18" t="s">
        <v>677</v>
      </c>
      <c r="I154" s="56" t="s">
        <v>678</v>
      </c>
      <c r="J154" s="56"/>
      <c r="K154" s="19" t="s">
        <v>679</v>
      </c>
      <c r="L154" s="21">
        <v>39707</v>
      </c>
      <c r="M154" s="108">
        <v>42387</v>
      </c>
      <c r="N154" s="18" t="s">
        <v>22</v>
      </c>
      <c r="O154" s="22" t="s">
        <v>674</v>
      </c>
      <c r="P154" s="22"/>
      <c r="Q154" s="22"/>
      <c r="R154" s="98" t="s">
        <v>1572</v>
      </c>
      <c r="S154" s="98">
        <v>2405</v>
      </c>
      <c r="T154" s="98" t="s">
        <v>1412</v>
      </c>
      <c r="U154" s="98" t="s">
        <v>1412</v>
      </c>
      <c r="V154" s="98" t="s">
        <v>1573</v>
      </c>
      <c r="W154" s="23">
        <f>VLOOKUP(R154,'[1]Atribute SASS'!$D$2:$F$161,3,0)</f>
        <v>1</v>
      </c>
      <c r="X154" s="23">
        <f>VLOOKUP(R154,'[1]Atribute SASS'!D$2:G$161,4,0)</f>
        <v>0</v>
      </c>
      <c r="Y154" s="23">
        <f>VLOOKUP(R154,'[1]Atribute SASS'!D$2:H$161,5,0)</f>
        <v>0</v>
      </c>
    </row>
    <row r="155" spans="1:25" s="23" customFormat="1" ht="12.75" x14ac:dyDescent="0.25">
      <c r="A155" s="18">
        <v>149</v>
      </c>
      <c r="B155" s="210"/>
      <c r="C155" s="210"/>
      <c r="D155" s="211"/>
      <c r="E155" s="18" t="s">
        <v>680</v>
      </c>
      <c r="F155" s="18" t="s">
        <v>681</v>
      </c>
      <c r="G155" s="19" t="s">
        <v>35</v>
      </c>
      <c r="H155" s="18" t="s">
        <v>682</v>
      </c>
      <c r="I155" s="19" t="s">
        <v>683</v>
      </c>
      <c r="J155" s="19"/>
      <c r="K155" s="19" t="s">
        <v>684</v>
      </c>
      <c r="L155" s="21" t="s">
        <v>685</v>
      </c>
      <c r="M155" s="21">
        <v>41176</v>
      </c>
      <c r="N155" s="18" t="s">
        <v>22</v>
      </c>
      <c r="O155" s="22" t="s">
        <v>674</v>
      </c>
      <c r="P155" s="22"/>
      <c r="Q155" s="22"/>
      <c r="R155" s="98" t="s">
        <v>1569</v>
      </c>
      <c r="S155" s="98" t="s">
        <v>1570</v>
      </c>
      <c r="T155" s="98" t="s">
        <v>1412</v>
      </c>
      <c r="U155" s="98" t="s">
        <v>1412</v>
      </c>
      <c r="V155" s="98" t="s">
        <v>1571</v>
      </c>
      <c r="W155" s="23">
        <f>VLOOKUP(R155,'[1]Atribute SASS'!$D$2:$F$161,3,0)</f>
        <v>1</v>
      </c>
      <c r="X155" s="23">
        <f>VLOOKUP(R155,'[1]Atribute SASS'!D$2:G$161,4,0)</f>
        <v>1</v>
      </c>
      <c r="Y155" s="23">
        <f>VLOOKUP(R155,'[1]Atribute SASS'!D$2:H$161,5,0)</f>
        <v>0</v>
      </c>
    </row>
    <row r="156" spans="1:25" s="23" customFormat="1" ht="12.75" x14ac:dyDescent="0.25">
      <c r="A156" s="18">
        <v>150</v>
      </c>
      <c r="B156" s="210"/>
      <c r="C156" s="210"/>
      <c r="D156" s="211"/>
      <c r="E156" s="18" t="s">
        <v>686</v>
      </c>
      <c r="F156" s="18" t="s">
        <v>681</v>
      </c>
      <c r="G156" s="19" t="s">
        <v>35</v>
      </c>
      <c r="H156" s="18" t="s">
        <v>687</v>
      </c>
      <c r="I156" s="19" t="s">
        <v>683</v>
      </c>
      <c r="J156" s="19"/>
      <c r="K156" s="19" t="s">
        <v>684</v>
      </c>
      <c r="L156" s="21">
        <v>40990</v>
      </c>
      <c r="M156" s="21">
        <v>41176</v>
      </c>
      <c r="N156" s="18" t="s">
        <v>22</v>
      </c>
      <c r="O156" s="22" t="s">
        <v>674</v>
      </c>
      <c r="P156" s="22"/>
      <c r="Q156" s="22"/>
      <c r="R156" s="98" t="s">
        <v>1569</v>
      </c>
      <c r="S156" s="98" t="s">
        <v>1570</v>
      </c>
      <c r="T156" s="98" t="s">
        <v>1412</v>
      </c>
      <c r="U156" s="98" t="s">
        <v>1412</v>
      </c>
      <c r="V156" s="98" t="s">
        <v>1571</v>
      </c>
      <c r="W156" s="23">
        <v>0</v>
      </c>
      <c r="X156" s="23">
        <v>0</v>
      </c>
      <c r="Y156" s="23">
        <f>VLOOKUP(R156,'[1]Atribute SASS'!D$2:H$161,5,0)</f>
        <v>0</v>
      </c>
    </row>
    <row r="157" spans="1:25" s="23" customFormat="1" ht="15" x14ac:dyDescent="0.25">
      <c r="A157" s="18">
        <v>151</v>
      </c>
      <c r="B157" s="210"/>
      <c r="C157" s="210"/>
      <c r="D157" s="211"/>
      <c r="E157" s="18" t="s">
        <v>688</v>
      </c>
      <c r="F157" s="18" t="s">
        <v>689</v>
      </c>
      <c r="G157" s="19" t="s">
        <v>35</v>
      </c>
      <c r="H157" s="18" t="s">
        <v>690</v>
      </c>
      <c r="I157" s="20" t="s">
        <v>691</v>
      </c>
      <c r="J157" s="20" t="s">
        <v>692</v>
      </c>
      <c r="K157" s="19" t="s">
        <v>693</v>
      </c>
      <c r="L157" s="21">
        <v>38439</v>
      </c>
      <c r="M157" s="108">
        <v>42387</v>
      </c>
      <c r="N157" s="18" t="s">
        <v>22</v>
      </c>
      <c r="O157" s="22" t="s">
        <v>674</v>
      </c>
      <c r="P157" s="22"/>
      <c r="Q157" s="22"/>
      <c r="R157" s="98" t="s">
        <v>1583</v>
      </c>
      <c r="S157" s="98">
        <v>2403</v>
      </c>
      <c r="T157" s="98"/>
      <c r="U157" s="98"/>
      <c r="V157" s="98" t="s">
        <v>1584</v>
      </c>
      <c r="W157" s="23">
        <f>VLOOKUP(R157,'[1]Atribute SASS'!$D$2:$F$161,3,0)</f>
        <v>1</v>
      </c>
      <c r="X157" s="23">
        <f>VLOOKUP(R157,'[1]Atribute SASS'!D$2:G$161,4,0)</f>
        <v>0</v>
      </c>
      <c r="Y157" s="23">
        <f>VLOOKUP(R157,'[1]Atribute SASS'!D$2:H$161,5,0)</f>
        <v>0</v>
      </c>
    </row>
    <row r="158" spans="1:25" s="23" customFormat="1" ht="12.75" x14ac:dyDescent="0.25">
      <c r="A158" s="18">
        <v>152</v>
      </c>
      <c r="B158" s="210"/>
      <c r="C158" s="210"/>
      <c r="D158" s="211"/>
      <c r="E158" s="18" t="s">
        <v>694</v>
      </c>
      <c r="F158" s="18" t="s">
        <v>695</v>
      </c>
      <c r="G158" s="19" t="s">
        <v>35</v>
      </c>
      <c r="H158" s="18" t="s">
        <v>696</v>
      </c>
      <c r="I158" s="20" t="s">
        <v>697</v>
      </c>
      <c r="J158" s="20" t="s">
        <v>698</v>
      </c>
      <c r="K158" s="19" t="s">
        <v>699</v>
      </c>
      <c r="L158" s="21">
        <v>39413</v>
      </c>
      <c r="M158" s="21">
        <f>VLOOKUP(F158,'[2]2015'!C$3:D$172,2,0)</f>
        <v>41176</v>
      </c>
      <c r="N158" s="18" t="s">
        <v>39</v>
      </c>
      <c r="O158" s="22" t="s">
        <v>674</v>
      </c>
      <c r="P158" s="22"/>
      <c r="Q158" s="22"/>
      <c r="R158" s="100" t="s">
        <v>1576</v>
      </c>
      <c r="S158" s="100" t="s">
        <v>1577</v>
      </c>
      <c r="T158" s="98" t="s">
        <v>1412</v>
      </c>
      <c r="U158" s="98" t="s">
        <v>1412</v>
      </c>
      <c r="V158" s="98" t="s">
        <v>1578</v>
      </c>
      <c r="W158" s="23">
        <f>VLOOKUP(R158,'[1]Atribute SASS'!$D$2:$F$161,3,0)</f>
        <v>0</v>
      </c>
      <c r="X158" s="23">
        <f>VLOOKUP(R158,'[1]Atribute SASS'!D$2:G$161,4,0)</f>
        <v>1</v>
      </c>
      <c r="Y158" s="23">
        <f>VLOOKUP(R158,'[1]Atribute SASS'!D$2:H$161,5,0)</f>
        <v>4</v>
      </c>
    </row>
    <row r="159" spans="1:25" s="23" customFormat="1" ht="15" x14ac:dyDescent="0.25">
      <c r="A159" s="18">
        <v>153</v>
      </c>
      <c r="B159" s="210"/>
      <c r="C159" s="210"/>
      <c r="D159" s="211"/>
      <c r="E159" s="18" t="s">
        <v>700</v>
      </c>
      <c r="F159" s="18" t="s">
        <v>701</v>
      </c>
      <c r="G159" s="19" t="s">
        <v>35</v>
      </c>
      <c r="H159" s="18" t="s">
        <v>702</v>
      </c>
      <c r="I159" s="20" t="s">
        <v>1331</v>
      </c>
      <c r="J159" s="20" t="s">
        <v>1332</v>
      </c>
      <c r="K159" s="19" t="s">
        <v>703</v>
      </c>
      <c r="L159" s="21">
        <v>37557</v>
      </c>
      <c r="M159" s="108">
        <v>42388</v>
      </c>
      <c r="N159" s="18" t="s">
        <v>22</v>
      </c>
      <c r="O159" s="22" t="s">
        <v>674</v>
      </c>
      <c r="P159" s="22"/>
      <c r="Q159" s="22"/>
      <c r="R159" s="98" t="s">
        <v>1581</v>
      </c>
      <c r="S159" s="98">
        <v>2401</v>
      </c>
      <c r="T159" s="98" t="s">
        <v>1412</v>
      </c>
      <c r="U159" s="98" t="s">
        <v>1412</v>
      </c>
      <c r="V159" s="98" t="s">
        <v>1582</v>
      </c>
      <c r="W159" s="23">
        <f>VLOOKUP(R159,'[1]Atribute SASS'!$D$2:$F$161,3,0)</f>
        <v>0</v>
      </c>
      <c r="X159" s="23">
        <f>VLOOKUP(R159,'[1]Atribute SASS'!D$2:G$161,4,0)</f>
        <v>1</v>
      </c>
      <c r="Y159" s="23">
        <f>VLOOKUP(R159,'[1]Atribute SASS'!D$2:H$161,5,0)</f>
        <v>0</v>
      </c>
    </row>
    <row r="160" spans="1:25" s="113" customFormat="1" x14ac:dyDescent="0.25">
      <c r="A160" s="18">
        <v>154</v>
      </c>
      <c r="B160" s="212"/>
      <c r="C160" s="212"/>
      <c r="D160" s="213"/>
      <c r="E160" s="109" t="s">
        <v>704</v>
      </c>
      <c r="F160" s="109" t="s">
        <v>705</v>
      </c>
      <c r="G160" s="110" t="s">
        <v>35</v>
      </c>
      <c r="H160" s="109" t="s">
        <v>706</v>
      </c>
      <c r="I160" s="20" t="s">
        <v>707</v>
      </c>
      <c r="J160" s="20" t="s">
        <v>708</v>
      </c>
      <c r="K160" s="110" t="s">
        <v>709</v>
      </c>
      <c r="L160" s="111">
        <v>39876</v>
      </c>
      <c r="M160" s="111">
        <f>VLOOKUP(F160,'[2]2015'!C$3:D$172,2,0)</f>
        <v>41176</v>
      </c>
      <c r="N160" s="109" t="s">
        <v>130</v>
      </c>
      <c r="O160" s="112" t="s">
        <v>674</v>
      </c>
      <c r="P160" s="112"/>
      <c r="Q160" s="112" t="s">
        <v>1731</v>
      </c>
      <c r="R160" s="112"/>
      <c r="W160" s="113">
        <v>0</v>
      </c>
      <c r="X160" s="113">
        <v>0</v>
      </c>
      <c r="Y160" s="113">
        <v>0</v>
      </c>
    </row>
    <row r="161" spans="1:25" s="23" customFormat="1" ht="15" x14ac:dyDescent="0.25">
      <c r="A161" s="18">
        <v>155</v>
      </c>
      <c r="B161" s="210"/>
      <c r="C161" s="210"/>
      <c r="D161" s="211"/>
      <c r="E161" s="18" t="s">
        <v>710</v>
      </c>
      <c r="F161" s="18" t="s">
        <v>711</v>
      </c>
      <c r="G161" s="19" t="s">
        <v>35</v>
      </c>
      <c r="H161" s="18" t="s">
        <v>712</v>
      </c>
      <c r="I161" s="40" t="s">
        <v>713</v>
      </c>
      <c r="J161" s="47"/>
      <c r="K161" s="36" t="s">
        <v>714</v>
      </c>
      <c r="L161" s="21">
        <v>40924</v>
      </c>
      <c r="M161" s="108">
        <v>42388</v>
      </c>
      <c r="N161" s="18" t="s">
        <v>22</v>
      </c>
      <c r="O161" s="22" t="s">
        <v>674</v>
      </c>
      <c r="P161" s="22"/>
      <c r="Q161" s="22"/>
      <c r="R161" s="100" t="s">
        <v>1574</v>
      </c>
      <c r="S161" s="100">
        <v>2409</v>
      </c>
      <c r="T161" s="98" t="s">
        <v>1412</v>
      </c>
      <c r="U161" s="98" t="s">
        <v>1412</v>
      </c>
      <c r="V161" s="98" t="s">
        <v>1575</v>
      </c>
      <c r="W161" s="23">
        <f>VLOOKUP(R161,'[1]Atribute SASS'!$D$2:$F$161,3,0)</f>
        <v>2</v>
      </c>
      <c r="X161" s="23">
        <f>VLOOKUP(R161,'[1]Atribute SASS'!D$2:G$161,4,0)</f>
        <v>2</v>
      </c>
      <c r="Y161" s="23">
        <f>VLOOKUP(R161,'[1]Atribute SASS'!D$2:H$161,5,0)</f>
        <v>4</v>
      </c>
    </row>
    <row r="162" spans="1:25" s="1" customFormat="1" ht="12.75" x14ac:dyDescent="0.2">
      <c r="A162" s="18">
        <v>156</v>
      </c>
      <c r="B162" s="210"/>
      <c r="C162" s="210"/>
      <c r="D162" s="211"/>
      <c r="E162" s="18" t="s">
        <v>715</v>
      </c>
      <c r="F162" s="18" t="s">
        <v>716</v>
      </c>
      <c r="G162" s="19" t="s">
        <v>35</v>
      </c>
      <c r="H162" s="45" t="s">
        <v>717</v>
      </c>
      <c r="I162" s="47" t="s">
        <v>718</v>
      </c>
      <c r="J162" s="47"/>
      <c r="K162" s="36" t="s">
        <v>719</v>
      </c>
      <c r="L162" s="21">
        <v>41242</v>
      </c>
      <c r="M162" s="21">
        <v>42388</v>
      </c>
      <c r="N162" s="18" t="s">
        <v>22</v>
      </c>
      <c r="O162" s="22" t="s">
        <v>674</v>
      </c>
      <c r="P162" s="22"/>
      <c r="Q162" s="22"/>
      <c r="R162" s="98" t="s">
        <v>1579</v>
      </c>
      <c r="S162" s="98">
        <v>2411</v>
      </c>
      <c r="T162" s="98" t="s">
        <v>1412</v>
      </c>
      <c r="U162" s="98" t="s">
        <v>1412</v>
      </c>
      <c r="V162" s="98" t="s">
        <v>1580</v>
      </c>
      <c r="W162" s="23">
        <f>VLOOKUP(R162,'[1]Atribute SASS'!$D$2:$F$161,3,0)</f>
        <v>1</v>
      </c>
      <c r="X162" s="23">
        <f>VLOOKUP(R162,'[1]Atribute SASS'!D$2:G$161,4,0)</f>
        <v>1</v>
      </c>
      <c r="Y162" s="23">
        <f>VLOOKUP(R162,'[1]Atribute SASS'!D$2:H$161,5,0)</f>
        <v>3</v>
      </c>
    </row>
    <row r="163" spans="1:25" s="23" customFormat="1" ht="12.75" x14ac:dyDescent="0.2">
      <c r="A163" s="18">
        <v>157</v>
      </c>
      <c r="B163" s="210"/>
      <c r="C163" s="210"/>
      <c r="D163" s="211"/>
      <c r="E163" s="18" t="s">
        <v>674</v>
      </c>
      <c r="F163" s="18" t="s">
        <v>720</v>
      </c>
      <c r="G163" s="19" t="s">
        <v>35</v>
      </c>
      <c r="H163" s="45" t="s">
        <v>721</v>
      </c>
      <c r="I163" s="47" t="s">
        <v>722</v>
      </c>
      <c r="J163" s="47"/>
      <c r="K163" s="36" t="s">
        <v>723</v>
      </c>
      <c r="L163" s="21">
        <v>41618</v>
      </c>
      <c r="M163" s="21">
        <v>42388</v>
      </c>
      <c r="N163" s="18" t="s">
        <v>22</v>
      </c>
      <c r="O163" s="22" t="s">
        <v>674</v>
      </c>
      <c r="P163" s="22"/>
      <c r="Q163" s="22"/>
      <c r="R163" s="105" t="s">
        <v>1585</v>
      </c>
      <c r="S163" s="105">
        <v>2412</v>
      </c>
      <c r="T163" s="98" t="s">
        <v>1412</v>
      </c>
      <c r="U163" s="98" t="s">
        <v>1412</v>
      </c>
      <c r="V163" s="98" t="s">
        <v>1586</v>
      </c>
      <c r="W163" s="23">
        <f>VLOOKUP(R163,'[1]Atribute SASS'!$D$2:$F$161,3,0)</f>
        <v>1</v>
      </c>
      <c r="X163" s="23">
        <f>VLOOKUP(R163,'[1]Atribute SASS'!D$2:G$161,4,0)</f>
        <v>0</v>
      </c>
      <c r="Y163" s="23">
        <f>VLOOKUP(R163,'[1]Atribute SASS'!D$2:H$161,5,0)</f>
        <v>3</v>
      </c>
    </row>
    <row r="164" spans="1:25" s="23" customFormat="1" x14ac:dyDescent="0.2">
      <c r="A164" s="18">
        <v>158</v>
      </c>
      <c r="B164" s="210"/>
      <c r="C164" s="202" t="s">
        <v>724</v>
      </c>
      <c r="D164" s="198">
        <f>COUNTA(F164:F172)</f>
        <v>9</v>
      </c>
      <c r="E164" s="18" t="s">
        <v>725</v>
      </c>
      <c r="F164" s="18" t="s">
        <v>711</v>
      </c>
      <c r="G164" s="19" t="s">
        <v>110</v>
      </c>
      <c r="H164" s="45" t="s">
        <v>726</v>
      </c>
      <c r="I164" s="20"/>
      <c r="J164" s="20"/>
      <c r="K164" s="19" t="s">
        <v>727</v>
      </c>
      <c r="L164" s="21">
        <v>39965</v>
      </c>
      <c r="M164" s="21"/>
      <c r="N164" s="18" t="s">
        <v>22</v>
      </c>
      <c r="O164" s="22" t="s">
        <v>724</v>
      </c>
      <c r="P164" s="22"/>
      <c r="Q164" s="22"/>
      <c r="R164" s="22"/>
      <c r="W164" s="23">
        <v>0</v>
      </c>
      <c r="X164" s="23">
        <v>0</v>
      </c>
      <c r="Y164" s="23">
        <v>0</v>
      </c>
    </row>
    <row r="165" spans="1:25" s="35" customFormat="1" ht="12.75" x14ac:dyDescent="0.25">
      <c r="A165" s="18">
        <v>159</v>
      </c>
      <c r="B165" s="210"/>
      <c r="C165" s="203"/>
      <c r="D165" s="209"/>
      <c r="E165" s="30" t="s">
        <v>728</v>
      </c>
      <c r="F165" s="30" t="s">
        <v>729</v>
      </c>
      <c r="G165" s="31" t="s">
        <v>35</v>
      </c>
      <c r="H165" s="30" t="s">
        <v>730</v>
      </c>
      <c r="I165" s="32" t="s">
        <v>731</v>
      </c>
      <c r="J165" s="32"/>
      <c r="K165" s="31" t="s">
        <v>732</v>
      </c>
      <c r="L165" s="33">
        <v>42566</v>
      </c>
      <c r="M165" s="21">
        <v>42691</v>
      </c>
      <c r="N165" s="30" t="s">
        <v>22</v>
      </c>
      <c r="O165" s="34" t="s">
        <v>724</v>
      </c>
      <c r="P165" s="34"/>
      <c r="Q165" s="34"/>
      <c r="R165" s="100" t="s">
        <v>1616</v>
      </c>
      <c r="S165" s="100" t="s">
        <v>1617</v>
      </c>
      <c r="T165" s="98"/>
      <c r="U165" s="98"/>
      <c r="V165" s="98" t="s">
        <v>1618</v>
      </c>
      <c r="W165" s="23">
        <f>VLOOKUP(R165,'[1]Atribute SASS'!$D$2:$F$161,3,0)</f>
        <v>0</v>
      </c>
      <c r="X165" s="23">
        <f>VLOOKUP(R165,'[1]Atribute SASS'!D$2:G$161,4,0)</f>
        <v>1</v>
      </c>
      <c r="Y165" s="23">
        <f>VLOOKUP(R165,'[1]Atribute SASS'!D$2:H$161,5,0)</f>
        <v>6</v>
      </c>
    </row>
    <row r="166" spans="1:25" s="23" customFormat="1" x14ac:dyDescent="0.25">
      <c r="A166" s="18">
        <v>160</v>
      </c>
      <c r="B166" s="210"/>
      <c r="C166" s="203"/>
      <c r="D166" s="209"/>
      <c r="E166" s="18" t="s">
        <v>733</v>
      </c>
      <c r="F166" s="18" t="s">
        <v>734</v>
      </c>
      <c r="G166" s="19" t="s">
        <v>129</v>
      </c>
      <c r="H166" s="18" t="s">
        <v>735</v>
      </c>
      <c r="I166" s="20" t="s">
        <v>736</v>
      </c>
      <c r="J166" s="40" t="s">
        <v>737</v>
      </c>
      <c r="K166" s="19" t="s">
        <v>738</v>
      </c>
      <c r="L166" s="21" t="s">
        <v>685</v>
      </c>
      <c r="M166" s="21"/>
      <c r="N166" s="18" t="s">
        <v>22</v>
      </c>
      <c r="O166" s="22" t="s">
        <v>724</v>
      </c>
      <c r="P166" s="22"/>
      <c r="Q166" s="22"/>
      <c r="R166" s="22"/>
      <c r="W166" s="23">
        <v>0</v>
      </c>
      <c r="X166" s="23">
        <v>0</v>
      </c>
      <c r="Y166" s="23">
        <v>0</v>
      </c>
    </row>
    <row r="167" spans="1:25" s="23" customFormat="1" ht="12.75" x14ac:dyDescent="0.25">
      <c r="A167" s="18">
        <v>161</v>
      </c>
      <c r="B167" s="210"/>
      <c r="C167" s="203"/>
      <c r="D167" s="209"/>
      <c r="E167" s="18" t="s">
        <v>725</v>
      </c>
      <c r="F167" s="18" t="s">
        <v>739</v>
      </c>
      <c r="G167" s="19" t="s">
        <v>35</v>
      </c>
      <c r="H167" s="18" t="s">
        <v>740</v>
      </c>
      <c r="I167" s="20" t="s">
        <v>741</v>
      </c>
      <c r="J167" s="20"/>
      <c r="K167" s="19" t="s">
        <v>742</v>
      </c>
      <c r="L167" s="21">
        <v>40686</v>
      </c>
      <c r="M167" s="21">
        <v>42389</v>
      </c>
      <c r="N167" s="18" t="s">
        <v>22</v>
      </c>
      <c r="O167" s="22" t="s">
        <v>724</v>
      </c>
      <c r="P167" s="22"/>
      <c r="Q167" s="22"/>
      <c r="R167" s="98" t="s">
        <v>1604</v>
      </c>
      <c r="S167" s="98">
        <v>2507</v>
      </c>
      <c r="T167" s="98" t="s">
        <v>1412</v>
      </c>
      <c r="U167" s="98" t="s">
        <v>1412</v>
      </c>
      <c r="V167" s="98" t="s">
        <v>1605</v>
      </c>
      <c r="W167" s="23">
        <f>VLOOKUP(R167,'[1]Atribute SASS'!$D$2:$F$161,3,0)</f>
        <v>0</v>
      </c>
      <c r="X167" s="23">
        <f>VLOOKUP(R167,'[1]Atribute SASS'!D$2:G$161,4,0)</f>
        <v>0</v>
      </c>
      <c r="Y167" s="23">
        <f>VLOOKUP(R167,'[1]Atribute SASS'!D$2:H$161,5,0)</f>
        <v>0</v>
      </c>
    </row>
    <row r="168" spans="1:25" s="35" customFormat="1" ht="12.75" x14ac:dyDescent="0.25">
      <c r="A168" s="18">
        <v>162</v>
      </c>
      <c r="B168" s="210"/>
      <c r="C168" s="203"/>
      <c r="D168" s="209"/>
      <c r="E168" s="30" t="s">
        <v>743</v>
      </c>
      <c r="F168" s="30" t="s">
        <v>744</v>
      </c>
      <c r="G168" s="31" t="s">
        <v>35</v>
      </c>
      <c r="H168" s="30" t="s">
        <v>745</v>
      </c>
      <c r="I168" s="32" t="s">
        <v>746</v>
      </c>
      <c r="J168" s="32"/>
      <c r="K168" s="31" t="s">
        <v>747</v>
      </c>
      <c r="L168" s="33">
        <v>42475</v>
      </c>
      <c r="M168" s="21">
        <v>42691</v>
      </c>
      <c r="N168" s="30" t="s">
        <v>22</v>
      </c>
      <c r="O168" s="34" t="s">
        <v>724</v>
      </c>
      <c r="P168" s="34"/>
      <c r="Q168" s="34" t="s">
        <v>359</v>
      </c>
      <c r="R168" s="100" t="s">
        <v>1613</v>
      </c>
      <c r="S168" s="100" t="s">
        <v>1614</v>
      </c>
      <c r="T168" s="98" t="s">
        <v>1412</v>
      </c>
      <c r="U168" s="98" t="s">
        <v>1412</v>
      </c>
      <c r="V168" s="98" t="s">
        <v>1615</v>
      </c>
      <c r="W168" s="23">
        <f>VLOOKUP(R168,'[1]Atribute SASS'!$D$2:$F$161,3,0)</f>
        <v>0</v>
      </c>
      <c r="X168" s="23">
        <f>VLOOKUP(R168,'[1]Atribute SASS'!D$2:G$161,4,0)</f>
        <v>1</v>
      </c>
      <c r="Y168" s="23">
        <f>VLOOKUP(R168,'[1]Atribute SASS'!D$2:H$161,5,0)</f>
        <v>4</v>
      </c>
    </row>
    <row r="169" spans="1:25" s="123" customFormat="1" x14ac:dyDescent="0.25">
      <c r="A169" s="18">
        <v>163</v>
      </c>
      <c r="B169" s="212"/>
      <c r="C169" s="203"/>
      <c r="D169" s="209"/>
      <c r="E169" s="118" t="s">
        <v>748</v>
      </c>
      <c r="F169" s="118" t="s">
        <v>749</v>
      </c>
      <c r="G169" s="119" t="s">
        <v>35</v>
      </c>
      <c r="H169" s="118" t="s">
        <v>750</v>
      </c>
      <c r="I169" s="120" t="s">
        <v>751</v>
      </c>
      <c r="J169" s="126" t="s">
        <v>752</v>
      </c>
      <c r="K169" s="119" t="s">
        <v>753</v>
      </c>
      <c r="L169" s="121">
        <v>40721</v>
      </c>
      <c r="M169" s="121">
        <v>40773</v>
      </c>
      <c r="N169" s="118" t="s">
        <v>130</v>
      </c>
      <c r="O169" s="122" t="s">
        <v>724</v>
      </c>
      <c r="P169" s="122"/>
      <c r="Q169" s="122"/>
      <c r="R169" s="122"/>
      <c r="W169" s="123">
        <v>0</v>
      </c>
      <c r="X169" s="123">
        <v>0</v>
      </c>
      <c r="Y169" s="123">
        <v>0</v>
      </c>
    </row>
    <row r="170" spans="1:25" s="23" customFormat="1" ht="12.75" x14ac:dyDescent="0.25">
      <c r="A170" s="18">
        <v>164</v>
      </c>
      <c r="B170" s="210"/>
      <c r="C170" s="203"/>
      <c r="D170" s="209"/>
      <c r="E170" s="18" t="s">
        <v>1317</v>
      </c>
      <c r="F170" s="18" t="s">
        <v>1318</v>
      </c>
      <c r="G170" s="19" t="s">
        <v>35</v>
      </c>
      <c r="H170" s="18" t="s">
        <v>1319</v>
      </c>
      <c r="I170" s="40" t="s">
        <v>1320</v>
      </c>
      <c r="J170" s="20" t="s">
        <v>1358</v>
      </c>
      <c r="K170" s="19" t="s">
        <v>1321</v>
      </c>
      <c r="L170" s="21"/>
      <c r="M170" s="21">
        <f>VLOOKUP(F170,'[2]2015'!C$3:D$172,2,0)</f>
        <v>42293</v>
      </c>
      <c r="N170" s="18" t="s">
        <v>22</v>
      </c>
      <c r="O170" s="22" t="s">
        <v>724</v>
      </c>
      <c r="P170" s="22"/>
      <c r="Q170" s="22"/>
      <c r="R170" s="100" t="s">
        <v>1610</v>
      </c>
      <c r="S170" s="100" t="s">
        <v>1611</v>
      </c>
      <c r="T170" s="98" t="s">
        <v>1412</v>
      </c>
      <c r="U170" s="98" t="s">
        <v>1412</v>
      </c>
      <c r="V170" s="98" t="s">
        <v>1612</v>
      </c>
      <c r="W170" s="23">
        <f>VLOOKUP(R170,'[1]Atribute SASS'!$D$2:$F$161,3,0)</f>
        <v>2</v>
      </c>
      <c r="X170" s="23">
        <f>VLOOKUP(R170,'[1]Atribute SASS'!D$2:G$161,4,0)</f>
        <v>0</v>
      </c>
      <c r="Y170" s="23">
        <f>VLOOKUP(R170,'[1]Atribute SASS'!D$2:H$161,5,0)</f>
        <v>3</v>
      </c>
    </row>
    <row r="171" spans="1:25" s="23" customFormat="1" ht="15" x14ac:dyDescent="0.25">
      <c r="A171" s="18">
        <v>165</v>
      </c>
      <c r="B171" s="210"/>
      <c r="C171" s="203"/>
      <c r="D171" s="209"/>
      <c r="E171" s="18" t="s">
        <v>754</v>
      </c>
      <c r="F171" s="18" t="s">
        <v>755</v>
      </c>
      <c r="G171" s="19" t="s">
        <v>35</v>
      </c>
      <c r="H171" s="18" t="s">
        <v>756</v>
      </c>
      <c r="I171" s="57" t="s">
        <v>757</v>
      </c>
      <c r="J171" s="57" t="s">
        <v>757</v>
      </c>
      <c r="K171" s="58" t="s">
        <v>758</v>
      </c>
      <c r="L171" s="21">
        <v>41480</v>
      </c>
      <c r="M171" s="108">
        <v>42389</v>
      </c>
      <c r="N171" s="18" t="s">
        <v>22</v>
      </c>
      <c r="O171" s="22" t="s">
        <v>724</v>
      </c>
      <c r="P171" s="22"/>
      <c r="Q171" s="22"/>
      <c r="R171" s="98" t="s">
        <v>1606</v>
      </c>
      <c r="S171" s="98">
        <v>2509</v>
      </c>
      <c r="T171" s="98"/>
      <c r="U171" s="98"/>
      <c r="V171" s="98" t="s">
        <v>1607</v>
      </c>
      <c r="W171" s="23">
        <f>VLOOKUP(R171,'[1]Atribute SASS'!$D$2:$F$161,3,0)</f>
        <v>0</v>
      </c>
      <c r="X171" s="23">
        <f>VLOOKUP(R171,'[1]Atribute SASS'!D$2:G$161,4,0)</f>
        <v>0</v>
      </c>
      <c r="Y171" s="23">
        <f>VLOOKUP(R171,'[1]Atribute SASS'!D$2:H$161,5,0)</f>
        <v>0</v>
      </c>
    </row>
    <row r="172" spans="1:25" s="23" customFormat="1" ht="12.75" x14ac:dyDescent="0.2">
      <c r="A172" s="18">
        <v>166</v>
      </c>
      <c r="B172" s="210"/>
      <c r="C172" s="204"/>
      <c r="D172" s="199"/>
      <c r="E172" s="18" t="s">
        <v>759</v>
      </c>
      <c r="F172" s="18" t="s">
        <v>760</v>
      </c>
      <c r="G172" s="19" t="s">
        <v>35</v>
      </c>
      <c r="H172" s="18" t="s">
        <v>761</v>
      </c>
      <c r="I172" s="40" t="s">
        <v>762</v>
      </c>
      <c r="J172" s="57"/>
      <c r="K172" s="58" t="s">
        <v>763</v>
      </c>
      <c r="L172" s="21">
        <v>41782</v>
      </c>
      <c r="M172" s="21">
        <f>VLOOKUP(F172,'[2]2015'!C$3:D$172,2,0)</f>
        <v>41900</v>
      </c>
      <c r="N172" s="18" t="s">
        <v>22</v>
      </c>
      <c r="O172" s="22" t="s">
        <v>724</v>
      </c>
      <c r="P172" s="42" t="s">
        <v>1365</v>
      </c>
      <c r="Q172" s="22"/>
      <c r="R172" s="100" t="s">
        <v>1608</v>
      </c>
      <c r="S172" s="100">
        <v>2510</v>
      </c>
      <c r="T172" s="98" t="s">
        <v>1412</v>
      </c>
      <c r="U172" s="98" t="s">
        <v>1412</v>
      </c>
      <c r="V172" s="98" t="s">
        <v>1609</v>
      </c>
      <c r="W172" s="23">
        <f>VLOOKUP(R172,'[1]Atribute SASS'!$D$2:$F$161,3,0)</f>
        <v>1</v>
      </c>
      <c r="X172" s="23">
        <f>VLOOKUP(R172,'[1]Atribute SASS'!D$2:G$161,4,0)</f>
        <v>0</v>
      </c>
      <c r="Y172" s="23">
        <f>VLOOKUP(R172,'[1]Atribute SASS'!D$2:H$161,5,0)</f>
        <v>6</v>
      </c>
    </row>
    <row r="173" spans="1:25" s="23" customFormat="1" ht="12" customHeight="1" x14ac:dyDescent="0.2">
      <c r="A173" s="18">
        <v>167</v>
      </c>
      <c r="B173" s="210"/>
      <c r="C173" s="202" t="s">
        <v>764</v>
      </c>
      <c r="D173" s="198">
        <f>COUNTA(F173:F190)</f>
        <v>18</v>
      </c>
      <c r="E173" s="18" t="s">
        <v>765</v>
      </c>
      <c r="F173" s="18" t="s">
        <v>766</v>
      </c>
      <c r="G173" s="19" t="s">
        <v>35</v>
      </c>
      <c r="H173" s="24" t="s">
        <v>767</v>
      </c>
      <c r="I173" s="36" t="s">
        <v>768</v>
      </c>
      <c r="J173" s="36"/>
      <c r="K173" s="59" t="s">
        <v>769</v>
      </c>
      <c r="L173" s="21">
        <v>42180</v>
      </c>
      <c r="M173" s="21">
        <v>42361</v>
      </c>
      <c r="N173" s="18" t="s">
        <v>22</v>
      </c>
      <c r="O173" s="22" t="s">
        <v>764</v>
      </c>
      <c r="P173" s="22"/>
      <c r="Q173" s="22"/>
      <c r="R173" s="98" t="s">
        <v>1427</v>
      </c>
      <c r="S173" s="98" t="s">
        <v>1428</v>
      </c>
      <c r="T173" s="98"/>
      <c r="U173" s="98"/>
      <c r="V173" s="98" t="s">
        <v>1429</v>
      </c>
      <c r="W173" s="23">
        <f>VLOOKUP(R173,'[1]Atribute SASS'!$D$2:$F$161,3,0)</f>
        <v>1</v>
      </c>
      <c r="X173" s="23">
        <f>VLOOKUP(R173,'[1]Atribute SASS'!D$2:G$161,4,0)</f>
        <v>0</v>
      </c>
      <c r="Y173" s="23">
        <f>VLOOKUP(R173,'[1]Atribute SASS'!D$2:H$161,5,0)</f>
        <v>0</v>
      </c>
    </row>
    <row r="174" spans="1:25" s="23" customFormat="1" ht="12.75" x14ac:dyDescent="0.25">
      <c r="A174" s="18">
        <v>168</v>
      </c>
      <c r="B174" s="210"/>
      <c r="C174" s="203"/>
      <c r="D174" s="209"/>
      <c r="E174" s="18" t="s">
        <v>770</v>
      </c>
      <c r="F174" s="18" t="s">
        <v>771</v>
      </c>
      <c r="G174" s="19" t="s">
        <v>35</v>
      </c>
      <c r="H174" s="18" t="s">
        <v>772</v>
      </c>
      <c r="I174" s="20" t="s">
        <v>773</v>
      </c>
      <c r="J174" s="20" t="s">
        <v>774</v>
      </c>
      <c r="K174" s="19" t="s">
        <v>775</v>
      </c>
      <c r="L174" s="21" t="s">
        <v>654</v>
      </c>
      <c r="M174" s="21">
        <v>42395</v>
      </c>
      <c r="N174" s="18" t="s">
        <v>22</v>
      </c>
      <c r="O174" s="22" t="s">
        <v>764</v>
      </c>
      <c r="P174" s="22"/>
      <c r="Q174" s="22"/>
      <c r="R174" s="98" t="s">
        <v>1425</v>
      </c>
      <c r="S174" s="98">
        <v>2701</v>
      </c>
      <c r="T174" s="98" t="s">
        <v>1412</v>
      </c>
      <c r="U174" s="98" t="s">
        <v>1412</v>
      </c>
      <c r="V174" s="98" t="s">
        <v>1426</v>
      </c>
      <c r="W174" s="23">
        <f>VLOOKUP(R174,'[1]Atribute SASS'!$D$2:$F$161,3,0)</f>
        <v>0</v>
      </c>
      <c r="X174" s="23">
        <f>VLOOKUP(R174,'[1]Atribute SASS'!D$2:G$161,4,0)</f>
        <v>0</v>
      </c>
      <c r="Y174" s="23">
        <f>VLOOKUP(R174,'[1]Atribute SASS'!D$2:H$161,5,0)</f>
        <v>0</v>
      </c>
    </row>
    <row r="175" spans="1:25" s="22" customFormat="1" x14ac:dyDescent="0.25">
      <c r="A175" s="18">
        <v>169</v>
      </c>
      <c r="B175" s="210"/>
      <c r="C175" s="203"/>
      <c r="D175" s="209"/>
      <c r="E175" s="18" t="s">
        <v>1764</v>
      </c>
      <c r="F175" s="18" t="s">
        <v>1737</v>
      </c>
      <c r="G175" s="19" t="s">
        <v>35</v>
      </c>
      <c r="H175" s="18"/>
      <c r="I175" s="20"/>
      <c r="J175" s="20"/>
      <c r="K175" s="60"/>
      <c r="L175" s="21">
        <v>42958</v>
      </c>
      <c r="M175" s="21"/>
      <c r="N175" s="18" t="s">
        <v>22</v>
      </c>
      <c r="O175" s="22" t="s">
        <v>764</v>
      </c>
      <c r="W175" s="23">
        <v>0</v>
      </c>
      <c r="X175" s="23">
        <v>0</v>
      </c>
      <c r="Y175" s="23">
        <v>0</v>
      </c>
    </row>
    <row r="176" spans="1:25" s="22" customFormat="1" ht="12.75" x14ac:dyDescent="0.25">
      <c r="A176" s="18">
        <v>170</v>
      </c>
      <c r="B176" s="210"/>
      <c r="C176" s="203"/>
      <c r="D176" s="209"/>
      <c r="E176" s="18" t="s">
        <v>759</v>
      </c>
      <c r="F176" s="18" t="s">
        <v>777</v>
      </c>
      <c r="G176" s="19" t="s">
        <v>35</v>
      </c>
      <c r="H176" s="18" t="s">
        <v>778</v>
      </c>
      <c r="I176" s="20" t="s">
        <v>779</v>
      </c>
      <c r="J176" s="20"/>
      <c r="K176" s="60" t="s">
        <v>780</v>
      </c>
      <c r="L176" s="21">
        <v>42129</v>
      </c>
      <c r="M176" s="21">
        <v>42395</v>
      </c>
      <c r="N176" s="18" t="s">
        <v>22</v>
      </c>
      <c r="O176" s="22" t="s">
        <v>764</v>
      </c>
      <c r="R176" s="98" t="s">
        <v>1416</v>
      </c>
      <c r="S176" s="98">
        <v>2716</v>
      </c>
      <c r="T176" s="98" t="s">
        <v>1412</v>
      </c>
      <c r="U176" s="98" t="s">
        <v>1412</v>
      </c>
      <c r="V176" s="98" t="s">
        <v>1417</v>
      </c>
      <c r="W176" s="23">
        <f>VLOOKUP(R176,'[1]Atribute SASS'!$D$2:$F$161,3,0)</f>
        <v>1</v>
      </c>
      <c r="X176" s="23">
        <f>VLOOKUP(R176,'[1]Atribute SASS'!D$2:G$161,4,0)</f>
        <v>0</v>
      </c>
      <c r="Y176" s="23">
        <f>VLOOKUP(R176,'[1]Atribute SASS'!D$2:H$161,5,0)</f>
        <v>0</v>
      </c>
    </row>
    <row r="177" spans="1:25" s="23" customFormat="1" ht="12.75" x14ac:dyDescent="0.25">
      <c r="A177" s="18">
        <v>171</v>
      </c>
      <c r="B177" s="210"/>
      <c r="C177" s="203"/>
      <c r="D177" s="209"/>
      <c r="E177" s="18" t="s">
        <v>781</v>
      </c>
      <c r="F177" s="18" t="s">
        <v>782</v>
      </c>
      <c r="G177" s="19" t="s">
        <v>35</v>
      </c>
      <c r="H177" s="18" t="s">
        <v>783</v>
      </c>
      <c r="I177" s="20" t="s">
        <v>784</v>
      </c>
      <c r="J177" s="20"/>
      <c r="K177" s="19" t="s">
        <v>785</v>
      </c>
      <c r="L177" s="21">
        <v>40716</v>
      </c>
      <c r="M177" s="21">
        <v>42395</v>
      </c>
      <c r="N177" s="18" t="s">
        <v>22</v>
      </c>
      <c r="O177" s="22" t="s">
        <v>764</v>
      </c>
      <c r="P177" s="22"/>
      <c r="Q177" s="22"/>
      <c r="R177" s="98" t="s">
        <v>1420</v>
      </c>
      <c r="S177" s="98" t="s">
        <v>1421</v>
      </c>
      <c r="T177" s="98" t="s">
        <v>1412</v>
      </c>
      <c r="U177" s="98" t="s">
        <v>1412</v>
      </c>
      <c r="V177" s="98" t="s">
        <v>1422</v>
      </c>
      <c r="W177" s="23">
        <f>VLOOKUP(R177,'[1]Atribute SASS'!$D$2:$F$161,3,0)</f>
        <v>0</v>
      </c>
      <c r="X177" s="23">
        <f>VLOOKUP(R177,'[1]Atribute SASS'!D$2:G$161,4,0)</f>
        <v>0</v>
      </c>
      <c r="Y177" s="23">
        <f>VLOOKUP(R177,'[1]Atribute SASS'!D$2:H$161,5,0)</f>
        <v>2</v>
      </c>
    </row>
    <row r="178" spans="1:25" s="23" customFormat="1" x14ac:dyDescent="0.25">
      <c r="A178" s="18">
        <v>172</v>
      </c>
      <c r="B178" s="210"/>
      <c r="C178" s="203"/>
      <c r="D178" s="209"/>
      <c r="E178" s="18" t="s">
        <v>781</v>
      </c>
      <c r="F178" s="18" t="s">
        <v>786</v>
      </c>
      <c r="G178" s="19" t="s">
        <v>129</v>
      </c>
      <c r="H178" s="18" t="s">
        <v>787</v>
      </c>
      <c r="I178" s="20" t="s">
        <v>788</v>
      </c>
      <c r="J178" s="20"/>
      <c r="K178" s="19" t="s">
        <v>789</v>
      </c>
      <c r="L178" s="21" t="s">
        <v>685</v>
      </c>
      <c r="M178" s="21"/>
      <c r="N178" s="18" t="s">
        <v>130</v>
      </c>
      <c r="O178" s="22" t="s">
        <v>764</v>
      </c>
      <c r="P178" s="22"/>
      <c r="Q178" s="22"/>
      <c r="R178" s="22"/>
      <c r="W178" s="23">
        <v>0</v>
      </c>
      <c r="X178" s="23">
        <v>0</v>
      </c>
      <c r="Y178" s="23">
        <v>0</v>
      </c>
    </row>
    <row r="179" spans="1:25" s="22" customFormat="1" x14ac:dyDescent="0.25">
      <c r="A179" s="18">
        <v>173</v>
      </c>
      <c r="B179" s="210"/>
      <c r="C179" s="203"/>
      <c r="D179" s="209"/>
      <c r="E179" s="18" t="s">
        <v>790</v>
      </c>
      <c r="F179" s="18" t="s">
        <v>791</v>
      </c>
      <c r="G179" s="19" t="s">
        <v>129</v>
      </c>
      <c r="H179" s="18" t="s">
        <v>792</v>
      </c>
      <c r="I179" s="20" t="s">
        <v>793</v>
      </c>
      <c r="J179" s="20"/>
      <c r="K179" s="60" t="s">
        <v>794</v>
      </c>
      <c r="L179" s="21">
        <v>39024</v>
      </c>
      <c r="M179" s="21"/>
      <c r="N179" s="18" t="s">
        <v>130</v>
      </c>
      <c r="O179" s="22" t="s">
        <v>764</v>
      </c>
      <c r="W179" s="23">
        <v>0</v>
      </c>
      <c r="X179" s="23">
        <v>0</v>
      </c>
      <c r="Y179" s="23">
        <v>0</v>
      </c>
    </row>
    <row r="180" spans="1:25" s="22" customFormat="1" x14ac:dyDescent="0.25">
      <c r="A180" s="18">
        <v>174</v>
      </c>
      <c r="B180" s="210"/>
      <c r="C180" s="203"/>
      <c r="D180" s="209"/>
      <c r="E180" s="18" t="s">
        <v>795</v>
      </c>
      <c r="F180" s="18" t="s">
        <v>782</v>
      </c>
      <c r="G180" s="19" t="s">
        <v>110</v>
      </c>
      <c r="H180" s="18" t="s">
        <v>796</v>
      </c>
      <c r="I180" s="20" t="s">
        <v>784</v>
      </c>
      <c r="J180" s="20"/>
      <c r="K180" s="60" t="s">
        <v>785</v>
      </c>
      <c r="L180" s="21">
        <v>40351</v>
      </c>
      <c r="M180" s="21"/>
      <c r="N180" s="18" t="s">
        <v>22</v>
      </c>
      <c r="O180" s="22" t="s">
        <v>764</v>
      </c>
      <c r="W180" s="23">
        <v>0</v>
      </c>
      <c r="X180" s="23">
        <v>0</v>
      </c>
      <c r="Y180" s="23">
        <v>0</v>
      </c>
    </row>
    <row r="181" spans="1:25" s="22" customFormat="1" x14ac:dyDescent="0.25">
      <c r="A181" s="18">
        <v>175</v>
      </c>
      <c r="B181" s="210"/>
      <c r="C181" s="203"/>
      <c r="D181" s="209"/>
      <c r="E181" s="18" t="s">
        <v>764</v>
      </c>
      <c r="F181" s="18" t="s">
        <v>797</v>
      </c>
      <c r="G181" s="19" t="s">
        <v>110</v>
      </c>
      <c r="H181" s="18" t="s">
        <v>798</v>
      </c>
      <c r="I181" s="20" t="s">
        <v>799</v>
      </c>
      <c r="J181" s="20"/>
      <c r="K181" s="60" t="s">
        <v>800</v>
      </c>
      <c r="L181" s="21">
        <v>40351</v>
      </c>
      <c r="M181" s="21"/>
      <c r="N181" s="18" t="s">
        <v>130</v>
      </c>
      <c r="O181" s="22" t="s">
        <v>764</v>
      </c>
      <c r="W181" s="23">
        <v>0</v>
      </c>
      <c r="X181" s="23">
        <v>0</v>
      </c>
      <c r="Y181" s="23">
        <v>0</v>
      </c>
    </row>
    <row r="182" spans="1:25" s="23" customFormat="1" ht="12.75" x14ac:dyDescent="0.25">
      <c r="A182" s="18">
        <v>176</v>
      </c>
      <c r="B182" s="210"/>
      <c r="C182" s="203"/>
      <c r="D182" s="209"/>
      <c r="E182" s="18" t="s">
        <v>801</v>
      </c>
      <c r="F182" s="18" t="s">
        <v>777</v>
      </c>
      <c r="G182" s="19" t="s">
        <v>35</v>
      </c>
      <c r="H182" s="18" t="s">
        <v>802</v>
      </c>
      <c r="I182" s="20" t="s">
        <v>803</v>
      </c>
      <c r="J182" s="20" t="s">
        <v>804</v>
      </c>
      <c r="K182" s="19" t="s">
        <v>780</v>
      </c>
      <c r="L182" s="21">
        <v>37255</v>
      </c>
      <c r="M182" s="21">
        <v>42395</v>
      </c>
      <c r="N182" s="18" t="s">
        <v>22</v>
      </c>
      <c r="O182" s="22" t="s">
        <v>764</v>
      </c>
      <c r="P182" s="22"/>
      <c r="Q182" s="22"/>
      <c r="R182" s="98" t="s">
        <v>1416</v>
      </c>
      <c r="S182" s="98">
        <v>2716</v>
      </c>
      <c r="T182" s="98" t="s">
        <v>1412</v>
      </c>
      <c r="U182" s="98" t="s">
        <v>1412</v>
      </c>
      <c r="V182" s="98" t="s">
        <v>1417</v>
      </c>
      <c r="W182" s="23">
        <v>0</v>
      </c>
      <c r="X182" s="23">
        <f>VLOOKUP(R182,'[1]Atribute SASS'!D$2:G$161,4,0)</f>
        <v>0</v>
      </c>
      <c r="Y182" s="23">
        <f>VLOOKUP(R182,'[1]Atribute SASS'!D$2:H$161,5,0)</f>
        <v>0</v>
      </c>
    </row>
    <row r="183" spans="1:25" s="22" customFormat="1" ht="12.75" x14ac:dyDescent="0.25">
      <c r="A183" s="18">
        <v>177</v>
      </c>
      <c r="B183" s="210"/>
      <c r="C183" s="203"/>
      <c r="D183" s="209"/>
      <c r="E183" s="18" t="s">
        <v>805</v>
      </c>
      <c r="F183" s="18" t="s">
        <v>806</v>
      </c>
      <c r="G183" s="19" t="s">
        <v>129</v>
      </c>
      <c r="H183" s="18" t="s">
        <v>807</v>
      </c>
      <c r="I183" s="40" t="s">
        <v>808</v>
      </c>
      <c r="J183" s="20"/>
      <c r="K183" s="60" t="s">
        <v>809</v>
      </c>
      <c r="L183" s="21" t="s">
        <v>776</v>
      </c>
      <c r="M183" s="21"/>
      <c r="N183" s="18" t="s">
        <v>130</v>
      </c>
      <c r="O183" s="22" t="s">
        <v>764</v>
      </c>
      <c r="R183" s="98" t="s">
        <v>1701</v>
      </c>
      <c r="S183" s="98" t="s">
        <v>1702</v>
      </c>
      <c r="T183" s="98"/>
      <c r="U183" s="98"/>
      <c r="V183" s="98" t="s">
        <v>1703</v>
      </c>
      <c r="W183" s="23">
        <f>VLOOKUP(R183,'[1]Atribute SASS'!$D$2:$F$161,3,0)</f>
        <v>0</v>
      </c>
      <c r="X183" s="23">
        <f>VLOOKUP(R183,'[1]Atribute SASS'!D$2:G$161,4,0)</f>
        <v>0</v>
      </c>
      <c r="Y183" s="23">
        <f>VLOOKUP(R183,'[1]Atribute SASS'!D$2:H$161,5,0)</f>
        <v>0</v>
      </c>
    </row>
    <row r="184" spans="1:25" s="22" customFormat="1" x14ac:dyDescent="0.25">
      <c r="A184" s="18">
        <v>178</v>
      </c>
      <c r="B184" s="210"/>
      <c r="C184" s="203"/>
      <c r="D184" s="209"/>
      <c r="E184" s="18" t="s">
        <v>810</v>
      </c>
      <c r="F184" s="18" t="s">
        <v>811</v>
      </c>
      <c r="G184" s="19" t="s">
        <v>129</v>
      </c>
      <c r="H184" s="18" t="s">
        <v>812</v>
      </c>
      <c r="I184" s="20" t="s">
        <v>813</v>
      </c>
      <c r="J184" s="20"/>
      <c r="K184" s="19" t="s">
        <v>814</v>
      </c>
      <c r="L184" s="21" t="s">
        <v>815</v>
      </c>
      <c r="M184" s="21"/>
      <c r="N184" s="18" t="s">
        <v>130</v>
      </c>
      <c r="O184" s="22" t="s">
        <v>764</v>
      </c>
      <c r="W184" s="23">
        <v>0</v>
      </c>
      <c r="X184" s="23">
        <v>0</v>
      </c>
      <c r="Y184" s="23">
        <v>0</v>
      </c>
    </row>
    <row r="185" spans="1:25" s="22" customFormat="1" x14ac:dyDescent="0.25">
      <c r="A185" s="18">
        <v>179</v>
      </c>
      <c r="B185" s="210"/>
      <c r="C185" s="203"/>
      <c r="D185" s="209"/>
      <c r="E185" s="18" t="s">
        <v>816</v>
      </c>
      <c r="F185" s="18" t="s">
        <v>817</v>
      </c>
      <c r="G185" s="19" t="s">
        <v>129</v>
      </c>
      <c r="H185" s="18" t="s">
        <v>818</v>
      </c>
      <c r="I185" s="20" t="s">
        <v>819</v>
      </c>
      <c r="J185" s="20"/>
      <c r="K185" s="19" t="s">
        <v>820</v>
      </c>
      <c r="L185" s="21">
        <v>38978</v>
      </c>
      <c r="M185" s="21"/>
      <c r="N185" s="18" t="s">
        <v>130</v>
      </c>
      <c r="O185" s="22" t="s">
        <v>764</v>
      </c>
      <c r="W185" s="23">
        <v>0</v>
      </c>
      <c r="X185" s="23">
        <v>0</v>
      </c>
      <c r="Y185" s="23">
        <v>0</v>
      </c>
    </row>
    <row r="186" spans="1:25" s="22" customFormat="1" x14ac:dyDescent="0.25">
      <c r="A186" s="18">
        <v>180</v>
      </c>
      <c r="B186" s="210"/>
      <c r="C186" s="203"/>
      <c r="D186" s="209"/>
      <c r="E186" s="18" t="s">
        <v>810</v>
      </c>
      <c r="F186" s="18" t="s">
        <v>821</v>
      </c>
      <c r="G186" s="19" t="s">
        <v>129</v>
      </c>
      <c r="H186" s="18" t="s">
        <v>822</v>
      </c>
      <c r="I186" s="20"/>
      <c r="J186" s="20"/>
      <c r="K186" s="60"/>
      <c r="L186" s="21" t="s">
        <v>514</v>
      </c>
      <c r="M186" s="21"/>
      <c r="N186" s="18" t="s">
        <v>130</v>
      </c>
      <c r="O186" s="22" t="s">
        <v>764</v>
      </c>
      <c r="W186" s="23">
        <v>0</v>
      </c>
      <c r="X186" s="23">
        <v>0</v>
      </c>
      <c r="Y186" s="23">
        <v>0</v>
      </c>
    </row>
    <row r="187" spans="1:25" s="22" customFormat="1" x14ac:dyDescent="0.25">
      <c r="A187" s="18">
        <v>181</v>
      </c>
      <c r="B187" s="210"/>
      <c r="C187" s="203"/>
      <c r="D187" s="209"/>
      <c r="E187" s="18" t="s">
        <v>810</v>
      </c>
      <c r="F187" s="18" t="s">
        <v>823</v>
      </c>
      <c r="G187" s="19" t="s">
        <v>129</v>
      </c>
      <c r="H187" s="18" t="s">
        <v>824</v>
      </c>
      <c r="I187" s="20" t="s">
        <v>825</v>
      </c>
      <c r="J187" s="20"/>
      <c r="K187" s="60" t="s">
        <v>826</v>
      </c>
      <c r="L187" s="21" t="s">
        <v>827</v>
      </c>
      <c r="M187" s="21"/>
      <c r="N187" s="18" t="s">
        <v>130</v>
      </c>
      <c r="O187" s="22" t="s">
        <v>764</v>
      </c>
      <c r="W187" s="23">
        <v>0</v>
      </c>
      <c r="X187" s="23">
        <v>0</v>
      </c>
      <c r="Y187" s="23">
        <v>0</v>
      </c>
    </row>
    <row r="188" spans="1:25" s="22" customFormat="1" x14ac:dyDescent="0.25">
      <c r="A188" s="18">
        <v>182</v>
      </c>
      <c r="B188" s="210"/>
      <c r="C188" s="203"/>
      <c r="D188" s="209"/>
      <c r="E188" s="18" t="s">
        <v>828</v>
      </c>
      <c r="F188" s="18" t="s">
        <v>829</v>
      </c>
      <c r="G188" s="19" t="s">
        <v>110</v>
      </c>
      <c r="H188" s="18" t="s">
        <v>830</v>
      </c>
      <c r="I188" s="19" t="s">
        <v>831</v>
      </c>
      <c r="J188" s="19">
        <v>85359942222</v>
      </c>
      <c r="K188" s="19" t="s">
        <v>832</v>
      </c>
      <c r="L188" s="21">
        <v>41445</v>
      </c>
      <c r="M188" s="21"/>
      <c r="N188" s="18" t="s">
        <v>22</v>
      </c>
      <c r="O188" s="22" t="s">
        <v>764</v>
      </c>
      <c r="W188" s="23">
        <v>0</v>
      </c>
      <c r="X188" s="23">
        <v>0</v>
      </c>
      <c r="Y188" s="23">
        <v>0</v>
      </c>
    </row>
    <row r="189" spans="1:25" s="22" customFormat="1" ht="12.75" x14ac:dyDescent="0.25">
      <c r="A189" s="18">
        <v>183</v>
      </c>
      <c r="B189" s="210"/>
      <c r="C189" s="203"/>
      <c r="D189" s="209"/>
      <c r="E189" s="18" t="s">
        <v>833</v>
      </c>
      <c r="F189" s="18" t="s">
        <v>834</v>
      </c>
      <c r="G189" s="19" t="s">
        <v>35</v>
      </c>
      <c r="H189" s="18" t="s">
        <v>835</v>
      </c>
      <c r="I189" s="56" t="s">
        <v>836</v>
      </c>
      <c r="J189" s="56" t="s">
        <v>837</v>
      </c>
      <c r="K189" s="19" t="s">
        <v>838</v>
      </c>
      <c r="L189" s="21">
        <v>41900</v>
      </c>
      <c r="M189" s="21">
        <v>42394</v>
      </c>
      <c r="N189" s="18" t="s">
        <v>22</v>
      </c>
      <c r="O189" s="22" t="s">
        <v>764</v>
      </c>
      <c r="R189" s="99" t="s">
        <v>1411</v>
      </c>
      <c r="S189" s="99">
        <v>4006</v>
      </c>
      <c r="T189" s="98" t="s">
        <v>1412</v>
      </c>
      <c r="U189" s="98" t="s">
        <v>1412</v>
      </c>
      <c r="V189" s="98" t="s">
        <v>1413</v>
      </c>
      <c r="W189" s="23">
        <f>VLOOKUP(R189,'[1]Atribute SASS'!$D$2:$F$161,3,0)</f>
        <v>1</v>
      </c>
      <c r="X189" s="23">
        <f>VLOOKUP(R189,'[1]Atribute SASS'!D$2:G$161,4,0)</f>
        <v>0</v>
      </c>
      <c r="Y189" s="23">
        <f>VLOOKUP(R189,'[1]Atribute SASS'!D$2:H$161,5,0)</f>
        <v>3</v>
      </c>
    </row>
    <row r="190" spans="1:25" s="22" customFormat="1" ht="12" customHeight="1" x14ac:dyDescent="0.25">
      <c r="A190" s="18">
        <v>184</v>
      </c>
      <c r="B190" s="210"/>
      <c r="C190" s="204"/>
      <c r="D190" s="199"/>
      <c r="E190" s="18" t="s">
        <v>810</v>
      </c>
      <c r="F190" s="18" t="s">
        <v>839</v>
      </c>
      <c r="G190" s="19" t="s">
        <v>35</v>
      </c>
      <c r="H190" s="18" t="s">
        <v>840</v>
      </c>
      <c r="I190" s="20" t="s">
        <v>841</v>
      </c>
      <c r="J190" s="20"/>
      <c r="K190" s="60" t="s">
        <v>842</v>
      </c>
      <c r="L190" s="21">
        <v>40511</v>
      </c>
      <c r="M190" s="21">
        <v>42395</v>
      </c>
      <c r="N190" s="18" t="s">
        <v>22</v>
      </c>
      <c r="O190" s="22" t="s">
        <v>764</v>
      </c>
      <c r="R190" s="98" t="s">
        <v>1418</v>
      </c>
      <c r="S190" s="98">
        <v>2713</v>
      </c>
      <c r="T190" s="98" t="s">
        <v>1412</v>
      </c>
      <c r="U190" s="98" t="s">
        <v>1412</v>
      </c>
      <c r="V190" s="98" t="s">
        <v>1419</v>
      </c>
      <c r="W190" s="23">
        <f>VLOOKUP(R190,'[1]Atribute SASS'!$D$2:$F$161,3,0)</f>
        <v>0</v>
      </c>
      <c r="X190" s="23">
        <f>VLOOKUP(R190,'[1]Atribute SASS'!D$2:G$161,4,0)</f>
        <v>0</v>
      </c>
      <c r="Y190" s="23">
        <f>VLOOKUP(R190,'[1]Atribute SASS'!D$2:H$161,5,0)</f>
        <v>0</v>
      </c>
    </row>
    <row r="191" spans="1:25" s="22" customFormat="1" ht="12.75" x14ac:dyDescent="0.25">
      <c r="A191" s="18">
        <v>185</v>
      </c>
      <c r="B191" s="210"/>
      <c r="C191" s="202" t="s">
        <v>833</v>
      </c>
      <c r="D191" s="205">
        <f>COUNTA(F191:F195)</f>
        <v>5</v>
      </c>
      <c r="E191" s="18" t="s">
        <v>843</v>
      </c>
      <c r="F191" s="18" t="s">
        <v>1371</v>
      </c>
      <c r="G191" s="19" t="s">
        <v>35</v>
      </c>
      <c r="H191" s="18" t="s">
        <v>844</v>
      </c>
      <c r="I191" s="20" t="s">
        <v>845</v>
      </c>
      <c r="J191" s="20"/>
      <c r="K191" s="60" t="s">
        <v>846</v>
      </c>
      <c r="L191" s="21">
        <v>40773</v>
      </c>
      <c r="M191" s="21">
        <v>42394</v>
      </c>
      <c r="N191" s="18" t="s">
        <v>22</v>
      </c>
      <c r="O191" s="22" t="s">
        <v>833</v>
      </c>
      <c r="R191" s="98" t="s">
        <v>1423</v>
      </c>
      <c r="S191" s="98">
        <v>4004</v>
      </c>
      <c r="T191" s="98" t="s">
        <v>1412</v>
      </c>
      <c r="U191" s="98" t="s">
        <v>1412</v>
      </c>
      <c r="V191" s="98" t="s">
        <v>1424</v>
      </c>
      <c r="W191" s="23">
        <f>VLOOKUP(R191,'[1]Atribute SASS'!$D$2:$F$161,3,0)</f>
        <v>3</v>
      </c>
      <c r="X191" s="23">
        <f>VLOOKUP(R191,'[1]Atribute SASS'!D$2:G$161,4,0)</f>
        <v>0</v>
      </c>
      <c r="Y191" s="23">
        <f>VLOOKUP(R191,'[1]Atribute SASS'!D$2:H$161,5,0)</f>
        <v>16</v>
      </c>
    </row>
    <row r="192" spans="1:25" s="22" customFormat="1" x14ac:dyDescent="0.25">
      <c r="A192" s="18">
        <v>186</v>
      </c>
      <c r="B192" s="210"/>
      <c r="C192" s="203"/>
      <c r="D192" s="206"/>
      <c r="E192" s="18" t="s">
        <v>847</v>
      </c>
      <c r="F192" s="18" t="s">
        <v>848</v>
      </c>
      <c r="G192" s="19" t="s">
        <v>35</v>
      </c>
      <c r="H192" s="18" t="s">
        <v>849</v>
      </c>
      <c r="I192" s="20" t="s">
        <v>850</v>
      </c>
      <c r="J192" s="20" t="s">
        <v>851</v>
      </c>
      <c r="K192" s="60" t="s">
        <v>852</v>
      </c>
      <c r="L192" s="21">
        <v>38978</v>
      </c>
      <c r="M192" s="21" t="e">
        <f>VLOOKUP(F192,'[2]2015'!C$3:D$172,2,0)</f>
        <v>#N/A</v>
      </c>
      <c r="N192" s="18" t="s">
        <v>130</v>
      </c>
      <c r="O192" s="22" t="s">
        <v>833</v>
      </c>
      <c r="W192" s="23">
        <v>0</v>
      </c>
      <c r="X192" s="23">
        <v>0</v>
      </c>
      <c r="Y192" s="23">
        <v>0</v>
      </c>
    </row>
    <row r="193" spans="1:25" s="22" customFormat="1" ht="12.75" x14ac:dyDescent="0.25">
      <c r="A193" s="18">
        <v>187</v>
      </c>
      <c r="B193" s="210"/>
      <c r="C193" s="203"/>
      <c r="D193" s="206"/>
      <c r="E193" s="18" t="s">
        <v>853</v>
      </c>
      <c r="F193" s="18" t="s">
        <v>1372</v>
      </c>
      <c r="G193" s="19" t="s">
        <v>35</v>
      </c>
      <c r="H193" s="18" t="s">
        <v>854</v>
      </c>
      <c r="I193" s="20" t="s">
        <v>855</v>
      </c>
      <c r="J193" s="20"/>
      <c r="K193" s="60" t="s">
        <v>856</v>
      </c>
      <c r="L193" s="21">
        <v>42415</v>
      </c>
      <c r="M193" s="21">
        <v>42394</v>
      </c>
      <c r="N193" s="18" t="s">
        <v>22</v>
      </c>
      <c r="O193" s="22" t="s">
        <v>833</v>
      </c>
      <c r="R193" s="98" t="s">
        <v>1423</v>
      </c>
      <c r="S193" s="98">
        <v>4004</v>
      </c>
      <c r="T193" s="98" t="s">
        <v>1412</v>
      </c>
      <c r="U193" s="98" t="s">
        <v>1412</v>
      </c>
      <c r="V193" s="98" t="s">
        <v>1424</v>
      </c>
      <c r="W193" s="23">
        <v>0</v>
      </c>
      <c r="X193" s="23">
        <f>VLOOKUP(R193,'[1]Atribute SASS'!D$2:G$161,4,0)</f>
        <v>0</v>
      </c>
      <c r="Y193" s="23">
        <v>0</v>
      </c>
    </row>
    <row r="194" spans="1:25" s="22" customFormat="1" ht="12.75" x14ac:dyDescent="0.25">
      <c r="A194" s="18">
        <v>188</v>
      </c>
      <c r="B194" s="210"/>
      <c r="C194" s="203"/>
      <c r="D194" s="206"/>
      <c r="E194" s="18" t="s">
        <v>857</v>
      </c>
      <c r="F194" s="50" t="s">
        <v>858</v>
      </c>
      <c r="G194" s="19" t="s">
        <v>35</v>
      </c>
      <c r="H194" s="61" t="s">
        <v>859</v>
      </c>
      <c r="I194" s="62" t="s">
        <v>860</v>
      </c>
      <c r="J194" s="20"/>
      <c r="K194" s="60" t="s">
        <v>861</v>
      </c>
      <c r="L194" s="21">
        <v>40545</v>
      </c>
      <c r="M194" s="21">
        <v>42394</v>
      </c>
      <c r="N194" s="18" t="s">
        <v>22</v>
      </c>
      <c r="O194" s="22" t="s">
        <v>833</v>
      </c>
      <c r="R194" s="98" t="s">
        <v>1410</v>
      </c>
      <c r="S194" s="98">
        <v>4003</v>
      </c>
      <c r="T194" s="98" t="s">
        <v>1412</v>
      </c>
      <c r="U194" s="98" t="s">
        <v>1412</v>
      </c>
      <c r="V194" s="98" t="s">
        <v>1414</v>
      </c>
      <c r="W194" s="23">
        <f>VLOOKUP(R194,'[1]Atribute SASS'!$D$2:$F$161,3,0)</f>
        <v>1</v>
      </c>
      <c r="X194" s="23">
        <f>VLOOKUP(R194,'[1]Atribute SASS'!D$2:G$161,4,0)</f>
        <v>0</v>
      </c>
      <c r="Y194" s="23">
        <f>VLOOKUP(R194,'[1]Atribute SASS'!D$2:H$161,5,0)</f>
        <v>0</v>
      </c>
    </row>
    <row r="195" spans="1:25" s="22" customFormat="1" ht="12.75" x14ac:dyDescent="0.25">
      <c r="A195" s="18">
        <v>189</v>
      </c>
      <c r="B195" s="210"/>
      <c r="C195" s="204"/>
      <c r="D195" s="207"/>
      <c r="E195" s="18" t="s">
        <v>857</v>
      </c>
      <c r="F195" s="18" t="s">
        <v>862</v>
      </c>
      <c r="G195" s="19" t="s">
        <v>35</v>
      </c>
      <c r="H195" s="18" t="s">
        <v>863</v>
      </c>
      <c r="I195" s="19" t="s">
        <v>864</v>
      </c>
      <c r="J195" s="19">
        <v>81362637480</v>
      </c>
      <c r="K195" s="19" t="s">
        <v>865</v>
      </c>
      <c r="L195" s="21">
        <v>41445</v>
      </c>
      <c r="M195" s="21">
        <v>42394</v>
      </c>
      <c r="N195" s="18" t="s">
        <v>22</v>
      </c>
      <c r="O195" s="22" t="s">
        <v>833</v>
      </c>
      <c r="R195" s="98" t="s">
        <v>1409</v>
      </c>
      <c r="S195" s="98">
        <v>4005</v>
      </c>
      <c r="T195" s="98" t="s">
        <v>1412</v>
      </c>
      <c r="U195" s="98" t="s">
        <v>1412</v>
      </c>
      <c r="V195" s="98" t="s">
        <v>1415</v>
      </c>
      <c r="W195" s="23">
        <f>VLOOKUP(R195,'[1]Atribute SASS'!$D$2:$F$161,3,0)</f>
        <v>0</v>
      </c>
      <c r="X195" s="23">
        <f>VLOOKUP(R195,'[1]Atribute SASS'!D$2:G$161,4,0)</f>
        <v>0</v>
      </c>
      <c r="Y195" s="23">
        <f>VLOOKUP(R195,'[1]Atribute SASS'!D$2:H$161,5,0)</f>
        <v>4</v>
      </c>
    </row>
    <row r="196" spans="1:25" s="22" customFormat="1" ht="12" customHeight="1" x14ac:dyDescent="0.25">
      <c r="A196" s="18">
        <v>190</v>
      </c>
      <c r="B196" s="210" t="s">
        <v>866</v>
      </c>
      <c r="C196" s="202" t="s">
        <v>867</v>
      </c>
      <c r="D196" s="198">
        <f>COUNTA(F196:F205)</f>
        <v>10</v>
      </c>
      <c r="E196" s="18" t="s">
        <v>868</v>
      </c>
      <c r="F196" s="18" t="s">
        <v>869</v>
      </c>
      <c r="G196" s="19" t="s">
        <v>35</v>
      </c>
      <c r="H196" s="18" t="s">
        <v>870</v>
      </c>
      <c r="I196" s="20" t="s">
        <v>871</v>
      </c>
      <c r="J196" s="20" t="s">
        <v>872</v>
      </c>
      <c r="K196" s="19" t="s">
        <v>873</v>
      </c>
      <c r="L196" s="21">
        <v>39680</v>
      </c>
      <c r="M196" s="21">
        <v>42527</v>
      </c>
      <c r="N196" s="18" t="s">
        <v>22</v>
      </c>
      <c r="O196" s="22" t="s">
        <v>867</v>
      </c>
      <c r="R196" s="98" t="s">
        <v>1443</v>
      </c>
      <c r="S196" s="98">
        <v>2209</v>
      </c>
      <c r="T196" s="98" t="s">
        <v>1412</v>
      </c>
      <c r="U196" s="98" t="s">
        <v>1412</v>
      </c>
      <c r="V196" s="98" t="s">
        <v>1444</v>
      </c>
      <c r="W196" s="23">
        <f>VLOOKUP(R196,'[1]Atribute SASS'!$D$2:$F$161,3,0)</f>
        <v>1</v>
      </c>
      <c r="X196" s="23">
        <f>VLOOKUP(R196,'[1]Atribute SASS'!D$2:G$161,4,0)</f>
        <v>0</v>
      </c>
      <c r="Y196" s="23">
        <f>VLOOKUP(R196,'[1]Atribute SASS'!D$2:H$161,5,0)</f>
        <v>14</v>
      </c>
    </row>
    <row r="197" spans="1:25" s="23" customFormat="1" x14ac:dyDescent="0.25">
      <c r="A197" s="18">
        <v>191</v>
      </c>
      <c r="B197" s="210"/>
      <c r="C197" s="203"/>
      <c r="D197" s="209"/>
      <c r="E197" s="18" t="s">
        <v>874</v>
      </c>
      <c r="F197" s="18" t="s">
        <v>875</v>
      </c>
      <c r="G197" s="19" t="s">
        <v>35</v>
      </c>
      <c r="H197" s="18" t="s">
        <v>876</v>
      </c>
      <c r="I197" s="20" t="s">
        <v>877</v>
      </c>
      <c r="J197" s="40" t="s">
        <v>878</v>
      </c>
      <c r="K197" s="19" t="s">
        <v>879</v>
      </c>
      <c r="L197" s="21">
        <v>39794</v>
      </c>
      <c r="M197" s="21">
        <v>42527</v>
      </c>
      <c r="N197" s="18" t="s">
        <v>22</v>
      </c>
      <c r="O197" s="22" t="s">
        <v>867</v>
      </c>
      <c r="P197" s="22"/>
      <c r="Q197" s="22"/>
      <c r="R197" s="22"/>
      <c r="W197" s="23">
        <v>0</v>
      </c>
      <c r="X197" s="23">
        <v>0</v>
      </c>
      <c r="Y197" s="23">
        <v>0</v>
      </c>
    </row>
    <row r="198" spans="1:25" s="23" customFormat="1" x14ac:dyDescent="0.25">
      <c r="A198" s="18">
        <v>192</v>
      </c>
      <c r="B198" s="210"/>
      <c r="C198" s="203"/>
      <c r="D198" s="209"/>
      <c r="E198" s="18" t="s">
        <v>880</v>
      </c>
      <c r="F198" s="18" t="s">
        <v>881</v>
      </c>
      <c r="G198" s="19" t="s">
        <v>129</v>
      </c>
      <c r="H198" s="18" t="s">
        <v>882</v>
      </c>
      <c r="I198" s="20" t="s">
        <v>883</v>
      </c>
      <c r="J198" s="20"/>
      <c r="K198" s="19" t="s">
        <v>884</v>
      </c>
      <c r="L198" s="21">
        <v>37699</v>
      </c>
      <c r="M198" s="21"/>
      <c r="N198" s="18" t="s">
        <v>22</v>
      </c>
      <c r="O198" s="22" t="s">
        <v>867</v>
      </c>
      <c r="P198" s="22"/>
      <c r="Q198" s="22"/>
      <c r="R198" s="22"/>
      <c r="W198" s="23">
        <v>0</v>
      </c>
      <c r="X198" s="23">
        <v>0</v>
      </c>
      <c r="Y198" s="23">
        <v>0</v>
      </c>
    </row>
    <row r="199" spans="1:25" s="23" customFormat="1" x14ac:dyDescent="0.25">
      <c r="A199" s="18">
        <v>193</v>
      </c>
      <c r="B199" s="210"/>
      <c r="C199" s="203"/>
      <c r="D199" s="209"/>
      <c r="E199" s="18" t="s">
        <v>885</v>
      </c>
      <c r="F199" s="18" t="s">
        <v>886</v>
      </c>
      <c r="G199" s="19" t="s">
        <v>129</v>
      </c>
      <c r="H199" s="18" t="s">
        <v>887</v>
      </c>
      <c r="I199" s="20" t="s">
        <v>888</v>
      </c>
      <c r="J199" s="20"/>
      <c r="K199" s="19" t="s">
        <v>889</v>
      </c>
      <c r="L199" s="21">
        <v>37747</v>
      </c>
      <c r="M199" s="21"/>
      <c r="N199" s="18" t="s">
        <v>22</v>
      </c>
      <c r="O199" s="22" t="s">
        <v>867</v>
      </c>
      <c r="P199" s="22"/>
      <c r="Q199" s="22"/>
      <c r="R199" s="22"/>
      <c r="W199" s="23">
        <v>0</v>
      </c>
      <c r="X199" s="23">
        <v>0</v>
      </c>
      <c r="Y199" s="23">
        <v>0</v>
      </c>
    </row>
    <row r="200" spans="1:25" s="35" customFormat="1" ht="12.75" x14ac:dyDescent="0.25">
      <c r="A200" s="18">
        <v>194</v>
      </c>
      <c r="B200" s="210"/>
      <c r="C200" s="203"/>
      <c r="D200" s="209"/>
      <c r="E200" s="30" t="s">
        <v>1392</v>
      </c>
      <c r="F200" s="30" t="s">
        <v>1314</v>
      </c>
      <c r="G200" s="31" t="s">
        <v>35</v>
      </c>
      <c r="H200" s="30" t="s">
        <v>1385</v>
      </c>
      <c r="I200" s="96" t="s">
        <v>1386</v>
      </c>
      <c r="J200" s="32"/>
      <c r="K200" s="31" t="s">
        <v>1387</v>
      </c>
      <c r="L200" s="33">
        <v>42795</v>
      </c>
      <c r="M200" s="21">
        <v>42790</v>
      </c>
      <c r="N200" s="30" t="s">
        <v>22</v>
      </c>
      <c r="O200" s="34" t="s">
        <v>867</v>
      </c>
      <c r="P200" s="34"/>
      <c r="Q200" s="34" t="s">
        <v>359</v>
      </c>
      <c r="R200" s="101" t="s">
        <v>1445</v>
      </c>
      <c r="S200" s="101" t="s">
        <v>1446</v>
      </c>
      <c r="T200" s="101"/>
      <c r="U200" s="101"/>
      <c r="V200" s="101" t="s">
        <v>1447</v>
      </c>
      <c r="W200" s="23">
        <f>VLOOKUP(R200,'[1]Atribute SASS'!$D$2:$F$161,3,0)</f>
        <v>1</v>
      </c>
      <c r="X200" s="23">
        <f>VLOOKUP(R200,'[1]Atribute SASS'!D$2:G$161,4,0)</f>
        <v>1</v>
      </c>
      <c r="Y200" s="23">
        <f>VLOOKUP(R200,'[1]Atribute SASS'!D$2:H$161,5,0)</f>
        <v>0</v>
      </c>
    </row>
    <row r="201" spans="1:25" s="23" customFormat="1" x14ac:dyDescent="0.25">
      <c r="A201" s="18">
        <v>195</v>
      </c>
      <c r="B201" s="210"/>
      <c r="C201" s="203"/>
      <c r="D201" s="209"/>
      <c r="E201" s="18" t="s">
        <v>890</v>
      </c>
      <c r="F201" s="18" t="s">
        <v>891</v>
      </c>
      <c r="G201" s="19" t="s">
        <v>129</v>
      </c>
      <c r="H201" s="18" t="s">
        <v>892</v>
      </c>
      <c r="I201" s="20" t="s">
        <v>893</v>
      </c>
      <c r="J201" s="20"/>
      <c r="K201" s="19" t="s">
        <v>894</v>
      </c>
      <c r="L201" s="21">
        <v>37699</v>
      </c>
      <c r="M201" s="21"/>
      <c r="N201" s="18" t="s">
        <v>130</v>
      </c>
      <c r="O201" s="22" t="s">
        <v>867</v>
      </c>
      <c r="P201" s="22"/>
      <c r="Q201" s="22"/>
      <c r="R201" s="22"/>
      <c r="W201" s="23">
        <v>0</v>
      </c>
      <c r="X201" s="23">
        <v>0</v>
      </c>
      <c r="Y201" s="23">
        <v>0</v>
      </c>
    </row>
    <row r="202" spans="1:25" s="23" customFormat="1" x14ac:dyDescent="0.25">
      <c r="A202" s="18">
        <v>196</v>
      </c>
      <c r="B202" s="210"/>
      <c r="C202" s="203"/>
      <c r="D202" s="209"/>
      <c r="E202" s="18" t="s">
        <v>895</v>
      </c>
      <c r="F202" s="18" t="s">
        <v>896</v>
      </c>
      <c r="G202" s="19" t="s">
        <v>129</v>
      </c>
      <c r="H202" s="18" t="s">
        <v>897</v>
      </c>
      <c r="I202" s="20" t="s">
        <v>898</v>
      </c>
      <c r="J202" s="20"/>
      <c r="K202" s="19" t="s">
        <v>899</v>
      </c>
      <c r="L202" s="21">
        <v>39363</v>
      </c>
      <c r="M202" s="21"/>
      <c r="N202" s="18" t="s">
        <v>130</v>
      </c>
      <c r="O202" s="22" t="s">
        <v>867</v>
      </c>
      <c r="P202" s="22"/>
      <c r="Q202" s="22"/>
      <c r="R202" s="22"/>
      <c r="W202" s="23">
        <v>0</v>
      </c>
      <c r="X202" s="23">
        <v>0</v>
      </c>
      <c r="Y202" s="23">
        <v>0</v>
      </c>
    </row>
    <row r="203" spans="1:25" s="23" customFormat="1" x14ac:dyDescent="0.25">
      <c r="A203" s="18">
        <v>197</v>
      </c>
      <c r="B203" s="210"/>
      <c r="C203" s="203"/>
      <c r="D203" s="209"/>
      <c r="E203" s="18" t="s">
        <v>900</v>
      </c>
      <c r="F203" s="18" t="s">
        <v>901</v>
      </c>
      <c r="G203" s="19" t="s">
        <v>129</v>
      </c>
      <c r="H203" s="18" t="s">
        <v>902</v>
      </c>
      <c r="I203" s="20" t="s">
        <v>903</v>
      </c>
      <c r="J203" s="20" t="s">
        <v>904</v>
      </c>
      <c r="K203" s="19" t="s">
        <v>905</v>
      </c>
      <c r="L203" s="21">
        <v>38527</v>
      </c>
      <c r="M203" s="21"/>
      <c r="N203" s="18" t="s">
        <v>130</v>
      </c>
      <c r="O203" s="22" t="s">
        <v>867</v>
      </c>
      <c r="P203" s="22"/>
      <c r="Q203" s="22"/>
      <c r="R203" s="22"/>
      <c r="W203" s="23">
        <v>0</v>
      </c>
      <c r="X203" s="23">
        <v>0</v>
      </c>
      <c r="Y203" s="23">
        <v>0</v>
      </c>
    </row>
    <row r="204" spans="1:25" s="23" customFormat="1" x14ac:dyDescent="0.25">
      <c r="A204" s="18">
        <v>198</v>
      </c>
      <c r="B204" s="210"/>
      <c r="C204" s="203"/>
      <c r="D204" s="209"/>
      <c r="E204" s="18" t="s">
        <v>906</v>
      </c>
      <c r="F204" s="18" t="s">
        <v>907</v>
      </c>
      <c r="G204" s="19" t="s">
        <v>129</v>
      </c>
      <c r="H204" s="18" t="s">
        <v>908</v>
      </c>
      <c r="I204" s="20" t="s">
        <v>909</v>
      </c>
      <c r="J204" s="20"/>
      <c r="K204" s="19" t="s">
        <v>910</v>
      </c>
      <c r="L204" s="21">
        <v>38919</v>
      </c>
      <c r="M204" s="21"/>
      <c r="N204" s="18" t="s">
        <v>22</v>
      </c>
      <c r="O204" s="22" t="s">
        <v>867</v>
      </c>
      <c r="P204" s="22"/>
      <c r="Q204" s="22"/>
      <c r="R204" s="22"/>
      <c r="W204" s="23">
        <v>0</v>
      </c>
      <c r="X204" s="23">
        <v>0</v>
      </c>
      <c r="Y204" s="23">
        <v>0</v>
      </c>
    </row>
    <row r="205" spans="1:25" s="23" customFormat="1" ht="12.75" x14ac:dyDescent="0.25">
      <c r="A205" s="18">
        <v>199</v>
      </c>
      <c r="B205" s="210"/>
      <c r="C205" s="204"/>
      <c r="D205" s="199"/>
      <c r="E205" s="18" t="s">
        <v>906</v>
      </c>
      <c r="F205" s="18" t="s">
        <v>911</v>
      </c>
      <c r="G205" s="19" t="s">
        <v>35</v>
      </c>
      <c r="H205" s="18" t="s">
        <v>912</v>
      </c>
      <c r="I205" s="20" t="s">
        <v>913</v>
      </c>
      <c r="J205" s="20"/>
      <c r="K205" s="19" t="s">
        <v>914</v>
      </c>
      <c r="L205" s="21">
        <v>42217</v>
      </c>
      <c r="M205" s="21">
        <v>42527</v>
      </c>
      <c r="N205" s="18" t="s">
        <v>39</v>
      </c>
      <c r="O205" s="22" t="s">
        <v>867</v>
      </c>
      <c r="P205" s="22"/>
      <c r="Q205" s="22"/>
      <c r="R205" s="98" t="s">
        <v>1448</v>
      </c>
      <c r="S205" s="98" t="s">
        <v>1449</v>
      </c>
      <c r="T205" s="98"/>
      <c r="U205" s="98"/>
      <c r="V205" s="98" t="s">
        <v>1450</v>
      </c>
      <c r="W205" s="23">
        <f>VLOOKUP(R205,'[1]Atribute SASS'!$D$2:$F$161,3,0)</f>
        <v>0</v>
      </c>
      <c r="X205" s="23">
        <f>VLOOKUP(R205,'[1]Atribute SASS'!D$2:G$161,4,0)</f>
        <v>0</v>
      </c>
      <c r="Y205" s="23">
        <f>VLOOKUP(R205,'[1]Atribute SASS'!D$2:H$161,5,0)</f>
        <v>0</v>
      </c>
    </row>
    <row r="206" spans="1:25" s="23" customFormat="1" x14ac:dyDescent="0.25">
      <c r="A206" s="18">
        <v>200</v>
      </c>
      <c r="B206" s="210"/>
      <c r="C206" s="210" t="s">
        <v>915</v>
      </c>
      <c r="D206" s="211">
        <f>COUNTA(E206:E211)</f>
        <v>6</v>
      </c>
      <c r="E206" s="18" t="s">
        <v>916</v>
      </c>
      <c r="F206" s="18" t="s">
        <v>917</v>
      </c>
      <c r="G206" s="19" t="s">
        <v>110</v>
      </c>
      <c r="H206" s="18" t="s">
        <v>918</v>
      </c>
      <c r="I206" s="49" t="s">
        <v>919</v>
      </c>
      <c r="J206" s="49"/>
      <c r="K206" s="19" t="s">
        <v>920</v>
      </c>
      <c r="L206" s="21" t="s">
        <v>921</v>
      </c>
      <c r="M206" s="21"/>
      <c r="N206" s="18" t="s">
        <v>22</v>
      </c>
      <c r="O206" s="22" t="s">
        <v>915</v>
      </c>
      <c r="P206" s="22"/>
      <c r="Q206" s="22"/>
      <c r="R206" s="22"/>
      <c r="W206" s="23">
        <v>0</v>
      </c>
      <c r="X206" s="23">
        <v>0</v>
      </c>
      <c r="Y206" s="23">
        <v>0</v>
      </c>
    </row>
    <row r="207" spans="1:25" s="23" customFormat="1" x14ac:dyDescent="0.25">
      <c r="A207" s="18">
        <v>201</v>
      </c>
      <c r="B207" s="210"/>
      <c r="C207" s="210"/>
      <c r="D207" s="211"/>
      <c r="E207" s="18" t="s">
        <v>922</v>
      </c>
      <c r="F207" s="18" t="s">
        <v>923</v>
      </c>
      <c r="G207" s="19" t="s">
        <v>129</v>
      </c>
      <c r="H207" s="18" t="s">
        <v>924</v>
      </c>
      <c r="I207" s="20" t="s">
        <v>925</v>
      </c>
      <c r="J207" s="20" t="s">
        <v>926</v>
      </c>
      <c r="K207" s="19" t="s">
        <v>927</v>
      </c>
      <c r="L207" s="21" t="s">
        <v>928</v>
      </c>
      <c r="M207" s="21"/>
      <c r="N207" s="18" t="s">
        <v>39</v>
      </c>
      <c r="O207" s="22" t="s">
        <v>915</v>
      </c>
      <c r="P207" s="22"/>
      <c r="Q207" s="22"/>
      <c r="R207" s="22"/>
      <c r="W207" s="23">
        <v>0</v>
      </c>
      <c r="X207" s="23">
        <v>0</v>
      </c>
      <c r="Y207" s="23">
        <v>0</v>
      </c>
    </row>
    <row r="208" spans="1:25" s="23" customFormat="1" x14ac:dyDescent="0.25">
      <c r="A208" s="18">
        <v>202</v>
      </c>
      <c r="B208" s="210"/>
      <c r="C208" s="210"/>
      <c r="D208" s="211"/>
      <c r="E208" s="18" t="s">
        <v>929</v>
      </c>
      <c r="F208" s="18" t="s">
        <v>930</v>
      </c>
      <c r="G208" s="19" t="s">
        <v>129</v>
      </c>
      <c r="H208" s="18" t="s">
        <v>931</v>
      </c>
      <c r="I208" s="20" t="s">
        <v>932</v>
      </c>
      <c r="J208" s="20" t="s">
        <v>933</v>
      </c>
      <c r="K208" s="19" t="s">
        <v>934</v>
      </c>
      <c r="L208" s="21" t="s">
        <v>935</v>
      </c>
      <c r="M208" s="21"/>
      <c r="N208" s="18" t="s">
        <v>130</v>
      </c>
      <c r="O208" s="22" t="s">
        <v>915</v>
      </c>
      <c r="P208" s="22"/>
      <c r="Q208" s="22"/>
      <c r="R208" s="22"/>
      <c r="W208" s="23">
        <v>0</v>
      </c>
      <c r="X208" s="23">
        <v>0</v>
      </c>
      <c r="Y208" s="23">
        <v>0</v>
      </c>
    </row>
    <row r="209" spans="1:25" s="23" customFormat="1" x14ac:dyDescent="0.25">
      <c r="A209" s="18">
        <v>203</v>
      </c>
      <c r="B209" s="210"/>
      <c r="C209" s="210"/>
      <c r="D209" s="211"/>
      <c r="E209" s="18" t="s">
        <v>936</v>
      </c>
      <c r="F209" s="18" t="s">
        <v>937</v>
      </c>
      <c r="G209" s="19" t="s">
        <v>129</v>
      </c>
      <c r="H209" s="18" t="s">
        <v>938</v>
      </c>
      <c r="I209" s="20" t="s">
        <v>939</v>
      </c>
      <c r="J209" s="20"/>
      <c r="K209" s="19" t="s">
        <v>940</v>
      </c>
      <c r="L209" s="21" t="s">
        <v>941</v>
      </c>
      <c r="M209" s="21"/>
      <c r="N209" s="18" t="s">
        <v>130</v>
      </c>
      <c r="O209" s="22" t="s">
        <v>915</v>
      </c>
      <c r="P209" s="22"/>
      <c r="Q209" s="22"/>
      <c r="R209" s="22"/>
      <c r="W209" s="23">
        <v>0</v>
      </c>
      <c r="X209" s="23">
        <v>0</v>
      </c>
      <c r="Y209" s="23">
        <v>0</v>
      </c>
    </row>
    <row r="210" spans="1:25" s="23" customFormat="1" x14ac:dyDescent="0.25">
      <c r="A210" s="18">
        <v>204</v>
      </c>
      <c r="B210" s="210"/>
      <c r="C210" s="210"/>
      <c r="D210" s="211"/>
      <c r="E210" s="18" t="s">
        <v>942</v>
      </c>
      <c r="F210" s="18" t="s">
        <v>943</v>
      </c>
      <c r="G210" s="19" t="s">
        <v>129</v>
      </c>
      <c r="H210" s="18" t="s">
        <v>944</v>
      </c>
      <c r="I210" s="20" t="s">
        <v>945</v>
      </c>
      <c r="J210" s="20"/>
      <c r="K210" s="19" t="s">
        <v>946</v>
      </c>
      <c r="L210" s="21" t="s">
        <v>947</v>
      </c>
      <c r="M210" s="21"/>
      <c r="N210" s="18" t="s">
        <v>130</v>
      </c>
      <c r="O210" s="22" t="s">
        <v>915</v>
      </c>
      <c r="P210" s="22"/>
      <c r="Q210" s="22"/>
      <c r="R210" s="22"/>
      <c r="W210" s="23">
        <v>0</v>
      </c>
      <c r="X210" s="23">
        <v>0</v>
      </c>
      <c r="Y210" s="23">
        <v>0</v>
      </c>
    </row>
    <row r="211" spans="1:25" s="1" customFormat="1" ht="12.75" x14ac:dyDescent="0.25">
      <c r="A211" s="18">
        <v>205</v>
      </c>
      <c r="B211" s="210"/>
      <c r="C211" s="210"/>
      <c r="D211" s="211"/>
      <c r="E211" s="18" t="s">
        <v>936</v>
      </c>
      <c r="F211" s="18" t="s">
        <v>948</v>
      </c>
      <c r="G211" s="19" t="s">
        <v>129</v>
      </c>
      <c r="H211" s="18" t="s">
        <v>949</v>
      </c>
      <c r="I211" s="20" t="s">
        <v>950</v>
      </c>
      <c r="J211" s="20"/>
      <c r="K211" s="19" t="s">
        <v>951</v>
      </c>
      <c r="L211" s="21">
        <v>41270</v>
      </c>
      <c r="M211" s="21"/>
      <c r="N211" s="18" t="s">
        <v>39</v>
      </c>
      <c r="O211" s="22" t="s">
        <v>915</v>
      </c>
      <c r="P211" s="22"/>
      <c r="Q211" s="22"/>
      <c r="R211" s="98" t="s">
        <v>1716</v>
      </c>
      <c r="S211" s="98">
        <v>3506</v>
      </c>
      <c r="W211" s="23">
        <f>VLOOKUP(R211,'[1]Atribute SASS'!$D$2:$F$161,3,0)</f>
        <v>0</v>
      </c>
      <c r="X211" s="23">
        <f>VLOOKUP(R211,'[1]Atribute SASS'!D$2:G$161,4,0)</f>
        <v>0</v>
      </c>
      <c r="Y211" s="23">
        <f>VLOOKUP(R211,'[1]Atribute SASS'!D$2:H$161,5,0)</f>
        <v>0</v>
      </c>
    </row>
    <row r="212" spans="1:25" s="23" customFormat="1" ht="12" customHeight="1" x14ac:dyDescent="0.25">
      <c r="A212" s="18">
        <v>206</v>
      </c>
      <c r="B212" s="210"/>
      <c r="C212" s="210" t="s">
        <v>952</v>
      </c>
      <c r="D212" s="211">
        <f>COUNTA(E212:E218)</f>
        <v>7</v>
      </c>
      <c r="E212" s="18" t="s">
        <v>953</v>
      </c>
      <c r="F212" s="18" t="s">
        <v>954</v>
      </c>
      <c r="G212" s="19" t="s">
        <v>129</v>
      </c>
      <c r="H212" s="24" t="s">
        <v>955</v>
      </c>
      <c r="I212" s="20" t="s">
        <v>956</v>
      </c>
      <c r="J212" s="20"/>
      <c r="K212" s="19" t="s">
        <v>957</v>
      </c>
      <c r="L212" s="21" t="s">
        <v>958</v>
      </c>
      <c r="M212" s="21"/>
      <c r="N212" s="18" t="s">
        <v>130</v>
      </c>
      <c r="O212" s="22" t="s">
        <v>952</v>
      </c>
      <c r="P212" s="22"/>
      <c r="Q212" s="22"/>
      <c r="R212" s="22"/>
      <c r="W212" s="23">
        <v>0</v>
      </c>
      <c r="X212" s="23">
        <v>0</v>
      </c>
      <c r="Y212" s="23">
        <v>0</v>
      </c>
    </row>
    <row r="213" spans="1:25" s="23" customFormat="1" x14ac:dyDescent="0.25">
      <c r="A213" s="18">
        <v>207</v>
      </c>
      <c r="B213" s="210"/>
      <c r="C213" s="210"/>
      <c r="D213" s="211"/>
      <c r="E213" s="18" t="s">
        <v>596</v>
      </c>
      <c r="F213" s="18" t="s">
        <v>959</v>
      </c>
      <c r="G213" s="19" t="s">
        <v>129</v>
      </c>
      <c r="H213" s="18" t="s">
        <v>960</v>
      </c>
      <c r="I213" s="20" t="s">
        <v>961</v>
      </c>
      <c r="J213" s="20"/>
      <c r="K213" s="19" t="s">
        <v>962</v>
      </c>
      <c r="L213" s="21" t="s">
        <v>963</v>
      </c>
      <c r="M213" s="21"/>
      <c r="N213" s="18" t="s">
        <v>130</v>
      </c>
      <c r="O213" s="22" t="s">
        <v>952</v>
      </c>
      <c r="P213" s="22"/>
      <c r="Q213" s="22"/>
      <c r="R213" s="22"/>
      <c r="W213" s="23">
        <v>0</v>
      </c>
      <c r="X213" s="23">
        <v>0</v>
      </c>
      <c r="Y213" s="23">
        <v>0</v>
      </c>
    </row>
    <row r="214" spans="1:25" s="23" customFormat="1" x14ac:dyDescent="0.25">
      <c r="A214" s="18">
        <v>208</v>
      </c>
      <c r="B214" s="210"/>
      <c r="C214" s="210"/>
      <c r="D214" s="211"/>
      <c r="E214" s="18" t="s">
        <v>964</v>
      </c>
      <c r="F214" s="18" t="s">
        <v>330</v>
      </c>
      <c r="G214" s="19" t="s">
        <v>129</v>
      </c>
      <c r="H214" s="18" t="s">
        <v>965</v>
      </c>
      <c r="I214" s="20" t="s">
        <v>966</v>
      </c>
      <c r="J214" s="20"/>
      <c r="K214" s="19" t="s">
        <v>967</v>
      </c>
      <c r="L214" s="21">
        <v>38871</v>
      </c>
      <c r="M214" s="21"/>
      <c r="N214" s="18" t="s">
        <v>22</v>
      </c>
      <c r="O214" s="22" t="s">
        <v>952</v>
      </c>
      <c r="P214" s="22"/>
      <c r="Q214" s="22"/>
      <c r="R214" s="22"/>
      <c r="W214" s="23">
        <v>0</v>
      </c>
      <c r="X214" s="23">
        <v>0</v>
      </c>
      <c r="Y214" s="23">
        <v>0</v>
      </c>
    </row>
    <row r="215" spans="1:25" s="23" customFormat="1" x14ac:dyDescent="0.25">
      <c r="A215" s="18">
        <v>209</v>
      </c>
      <c r="B215" s="210"/>
      <c r="C215" s="210"/>
      <c r="D215" s="211"/>
      <c r="E215" s="18" t="s">
        <v>953</v>
      </c>
      <c r="F215" s="18" t="s">
        <v>968</v>
      </c>
      <c r="G215" s="19" t="s">
        <v>129</v>
      </c>
      <c r="H215" s="18" t="s">
        <v>969</v>
      </c>
      <c r="I215" s="20" t="s">
        <v>970</v>
      </c>
      <c r="J215" s="20"/>
      <c r="K215" s="19" t="s">
        <v>971</v>
      </c>
      <c r="L215" s="21">
        <v>37858</v>
      </c>
      <c r="M215" s="21"/>
      <c r="N215" s="18" t="s">
        <v>130</v>
      </c>
      <c r="O215" s="22" t="s">
        <v>952</v>
      </c>
      <c r="P215" s="22"/>
      <c r="Q215" s="22"/>
      <c r="R215" s="22"/>
      <c r="W215" s="23">
        <v>0</v>
      </c>
      <c r="X215" s="23">
        <v>0</v>
      </c>
      <c r="Y215" s="23">
        <v>0</v>
      </c>
    </row>
    <row r="216" spans="1:25" s="23" customFormat="1" x14ac:dyDescent="0.25">
      <c r="A216" s="18">
        <v>210</v>
      </c>
      <c r="B216" s="210"/>
      <c r="C216" s="210"/>
      <c r="D216" s="211"/>
      <c r="E216" s="18" t="s">
        <v>972</v>
      </c>
      <c r="F216" s="18" t="s">
        <v>973</v>
      </c>
      <c r="G216" s="19" t="s">
        <v>129</v>
      </c>
      <c r="H216" s="18" t="s">
        <v>974</v>
      </c>
      <c r="I216" s="20" t="s">
        <v>975</v>
      </c>
      <c r="J216" s="20"/>
      <c r="K216" s="19" t="s">
        <v>976</v>
      </c>
      <c r="L216" s="21">
        <v>38901</v>
      </c>
      <c r="M216" s="21"/>
      <c r="N216" s="18" t="s">
        <v>130</v>
      </c>
      <c r="O216" s="22" t="s">
        <v>952</v>
      </c>
      <c r="P216" s="22"/>
      <c r="Q216" s="22"/>
      <c r="R216" s="22"/>
      <c r="W216" s="23">
        <v>0</v>
      </c>
      <c r="X216" s="23">
        <v>0</v>
      </c>
      <c r="Y216" s="23">
        <v>0</v>
      </c>
    </row>
    <row r="217" spans="1:25" s="23" customFormat="1" x14ac:dyDescent="0.25">
      <c r="A217" s="18">
        <v>211</v>
      </c>
      <c r="B217" s="210"/>
      <c r="C217" s="210"/>
      <c r="D217" s="211"/>
      <c r="E217" s="18" t="s">
        <v>952</v>
      </c>
      <c r="F217" s="18" t="s">
        <v>977</v>
      </c>
      <c r="G217" s="19" t="s">
        <v>110</v>
      </c>
      <c r="H217" s="18" t="s">
        <v>978</v>
      </c>
      <c r="I217" s="20" t="s">
        <v>979</v>
      </c>
      <c r="J217" s="20"/>
      <c r="K217" s="19" t="s">
        <v>980</v>
      </c>
      <c r="L217" s="21">
        <v>40996</v>
      </c>
      <c r="M217" s="21"/>
      <c r="N217" s="18" t="s">
        <v>22</v>
      </c>
      <c r="O217" s="22" t="s">
        <v>952</v>
      </c>
      <c r="P217" s="22"/>
      <c r="Q217" s="22"/>
      <c r="R217" s="22"/>
      <c r="W217" s="23">
        <v>0</v>
      </c>
      <c r="X217" s="23">
        <v>0</v>
      </c>
      <c r="Y217" s="23">
        <v>0</v>
      </c>
    </row>
    <row r="218" spans="1:25" s="23" customFormat="1" x14ac:dyDescent="0.25">
      <c r="A218" s="18">
        <v>212</v>
      </c>
      <c r="B218" s="210"/>
      <c r="C218" s="210"/>
      <c r="D218" s="211"/>
      <c r="E218" s="18" t="s">
        <v>952</v>
      </c>
      <c r="F218" s="18" t="s">
        <v>981</v>
      </c>
      <c r="G218" s="19" t="s">
        <v>110</v>
      </c>
      <c r="H218" s="18" t="s">
        <v>982</v>
      </c>
      <c r="I218" s="20" t="s">
        <v>983</v>
      </c>
      <c r="J218" s="20"/>
      <c r="K218" s="19" t="s">
        <v>984</v>
      </c>
      <c r="L218" s="21">
        <v>42068</v>
      </c>
      <c r="M218" s="21"/>
      <c r="N218" s="18" t="s">
        <v>22</v>
      </c>
      <c r="O218" s="22" t="s">
        <v>952</v>
      </c>
      <c r="P218" s="22"/>
      <c r="Q218" s="22"/>
      <c r="R218" s="22"/>
      <c r="W218" s="23">
        <v>0</v>
      </c>
      <c r="X218" s="23">
        <v>0</v>
      </c>
      <c r="Y218" s="23">
        <v>0</v>
      </c>
    </row>
    <row r="219" spans="1:25" s="23" customFormat="1" ht="12" customHeight="1" x14ac:dyDescent="0.25">
      <c r="A219" s="18">
        <v>213</v>
      </c>
      <c r="B219" s="210"/>
      <c r="C219" s="210" t="s">
        <v>985</v>
      </c>
      <c r="D219" s="211">
        <f>COUNTA(E219:E228)</f>
        <v>10</v>
      </c>
      <c r="E219" s="18" t="s">
        <v>986</v>
      </c>
      <c r="F219" s="18" t="s">
        <v>987</v>
      </c>
      <c r="G219" s="19" t="s">
        <v>129</v>
      </c>
      <c r="H219" s="18" t="s">
        <v>988</v>
      </c>
      <c r="I219" s="20" t="s">
        <v>989</v>
      </c>
      <c r="J219" s="20" t="s">
        <v>990</v>
      </c>
      <c r="K219" s="19" t="s">
        <v>991</v>
      </c>
      <c r="L219" s="21" t="s">
        <v>992</v>
      </c>
      <c r="M219" s="21"/>
      <c r="N219" s="18" t="s">
        <v>130</v>
      </c>
      <c r="O219" s="22" t="s">
        <v>985</v>
      </c>
      <c r="P219" s="22"/>
      <c r="Q219" s="22"/>
      <c r="R219" s="22"/>
      <c r="W219" s="23">
        <v>0</v>
      </c>
      <c r="X219" s="23">
        <v>0</v>
      </c>
      <c r="Y219" s="23">
        <v>0</v>
      </c>
    </row>
    <row r="220" spans="1:25" s="23" customFormat="1" x14ac:dyDescent="0.25">
      <c r="A220" s="18">
        <v>214</v>
      </c>
      <c r="B220" s="210"/>
      <c r="C220" s="210"/>
      <c r="D220" s="211"/>
      <c r="E220" s="18" t="s">
        <v>993</v>
      </c>
      <c r="F220" s="18" t="s">
        <v>994</v>
      </c>
      <c r="G220" s="19" t="s">
        <v>129</v>
      </c>
      <c r="H220" s="24" t="s">
        <v>995</v>
      </c>
      <c r="I220" s="49" t="s">
        <v>996</v>
      </c>
      <c r="J220" s="49" t="s">
        <v>997</v>
      </c>
      <c r="K220" s="19" t="s">
        <v>998</v>
      </c>
      <c r="L220" s="21">
        <v>39594</v>
      </c>
      <c r="M220" s="21"/>
      <c r="N220" s="18" t="s">
        <v>130</v>
      </c>
      <c r="O220" s="22" t="s">
        <v>985</v>
      </c>
      <c r="P220" s="22"/>
      <c r="Q220" s="22"/>
      <c r="R220" s="22"/>
      <c r="W220" s="23">
        <v>0</v>
      </c>
      <c r="X220" s="23">
        <v>0</v>
      </c>
      <c r="Y220" s="23">
        <v>0</v>
      </c>
    </row>
    <row r="221" spans="1:25" s="23" customFormat="1" x14ac:dyDescent="0.2">
      <c r="A221" s="18">
        <v>215</v>
      </c>
      <c r="B221" s="210"/>
      <c r="C221" s="210"/>
      <c r="D221" s="211"/>
      <c r="E221" s="18" t="s">
        <v>999</v>
      </c>
      <c r="F221" s="18" t="s">
        <v>1000</v>
      </c>
      <c r="G221" s="19" t="s">
        <v>129</v>
      </c>
      <c r="H221" s="45" t="s">
        <v>1001</v>
      </c>
      <c r="I221" s="20" t="s">
        <v>1002</v>
      </c>
      <c r="J221" s="20" t="s">
        <v>1003</v>
      </c>
      <c r="K221" s="19" t="s">
        <v>1004</v>
      </c>
      <c r="L221" s="21">
        <v>37937</v>
      </c>
      <c r="M221" s="21"/>
      <c r="N221" s="18" t="s">
        <v>22</v>
      </c>
      <c r="O221" s="22" t="s">
        <v>985</v>
      </c>
      <c r="P221" s="22"/>
      <c r="Q221" s="22"/>
      <c r="R221" s="22"/>
      <c r="W221" s="23">
        <v>0</v>
      </c>
      <c r="X221" s="23">
        <v>0</v>
      </c>
      <c r="Y221" s="23">
        <v>0</v>
      </c>
    </row>
    <row r="222" spans="1:25" s="23" customFormat="1" x14ac:dyDescent="0.25">
      <c r="A222" s="18">
        <v>216</v>
      </c>
      <c r="B222" s="210"/>
      <c r="C222" s="210"/>
      <c r="D222" s="211"/>
      <c r="E222" s="18" t="s">
        <v>1005</v>
      </c>
      <c r="F222" s="18" t="s">
        <v>1006</v>
      </c>
      <c r="G222" s="19" t="s">
        <v>129</v>
      </c>
      <c r="H222" s="18" t="s">
        <v>1007</v>
      </c>
      <c r="I222" s="20" t="s">
        <v>1008</v>
      </c>
      <c r="J222" s="20"/>
      <c r="K222" s="19" t="s">
        <v>1009</v>
      </c>
      <c r="L222" s="21" t="s">
        <v>1010</v>
      </c>
      <c r="M222" s="21"/>
      <c r="N222" s="18" t="s">
        <v>22</v>
      </c>
      <c r="O222" s="22" t="s">
        <v>985</v>
      </c>
      <c r="P222" s="22"/>
      <c r="Q222" s="22"/>
      <c r="R222" s="22"/>
      <c r="W222" s="23">
        <v>0</v>
      </c>
      <c r="X222" s="23">
        <v>0</v>
      </c>
      <c r="Y222" s="23">
        <v>0</v>
      </c>
    </row>
    <row r="223" spans="1:25" s="23" customFormat="1" x14ac:dyDescent="0.25">
      <c r="A223" s="18">
        <v>217</v>
      </c>
      <c r="B223" s="210"/>
      <c r="C223" s="210"/>
      <c r="D223" s="211"/>
      <c r="E223" s="18" t="s">
        <v>1011</v>
      </c>
      <c r="F223" s="18" t="s">
        <v>1012</v>
      </c>
      <c r="G223" s="19" t="s">
        <v>35</v>
      </c>
      <c r="H223" s="18" t="s">
        <v>1013</v>
      </c>
      <c r="I223" s="20" t="s">
        <v>1014</v>
      </c>
      <c r="J223" s="20"/>
      <c r="K223" s="19" t="s">
        <v>1015</v>
      </c>
      <c r="L223" s="21">
        <v>37684</v>
      </c>
      <c r="M223" s="21">
        <v>42527</v>
      </c>
      <c r="N223" s="18" t="s">
        <v>39</v>
      </c>
      <c r="O223" s="22" t="s">
        <v>985</v>
      </c>
      <c r="P223" s="22"/>
      <c r="Q223" s="22"/>
      <c r="R223" s="22"/>
      <c r="W223" s="23">
        <v>0</v>
      </c>
      <c r="X223" s="23">
        <v>0</v>
      </c>
      <c r="Y223" s="23">
        <v>0</v>
      </c>
    </row>
    <row r="224" spans="1:25" s="23" customFormat="1" x14ac:dyDescent="0.25">
      <c r="A224" s="18">
        <v>218</v>
      </c>
      <c r="B224" s="210"/>
      <c r="C224" s="210"/>
      <c r="D224" s="211"/>
      <c r="E224" s="18" t="s">
        <v>1016</v>
      </c>
      <c r="F224" s="18" t="s">
        <v>1017</v>
      </c>
      <c r="G224" s="19" t="s">
        <v>129</v>
      </c>
      <c r="H224" s="18" t="s">
        <v>1018</v>
      </c>
      <c r="I224" s="20" t="s">
        <v>1019</v>
      </c>
      <c r="J224" s="20"/>
      <c r="K224" s="19" t="s">
        <v>1020</v>
      </c>
      <c r="L224" s="21">
        <v>39063</v>
      </c>
      <c r="M224" s="21"/>
      <c r="N224" s="18" t="s">
        <v>22</v>
      </c>
      <c r="O224" s="22" t="s">
        <v>985</v>
      </c>
      <c r="P224" s="22"/>
      <c r="Q224" s="22"/>
      <c r="R224" s="22"/>
      <c r="W224" s="23">
        <v>0</v>
      </c>
      <c r="X224" s="23">
        <v>0</v>
      </c>
      <c r="Y224" s="23">
        <v>0</v>
      </c>
    </row>
    <row r="225" spans="1:25" s="23" customFormat="1" x14ac:dyDescent="0.25">
      <c r="A225" s="18">
        <v>219</v>
      </c>
      <c r="B225" s="210"/>
      <c r="C225" s="210"/>
      <c r="D225" s="211"/>
      <c r="E225" s="18" t="s">
        <v>1021</v>
      </c>
      <c r="F225" s="18" t="s">
        <v>1022</v>
      </c>
      <c r="G225" s="19" t="s">
        <v>129</v>
      </c>
      <c r="H225" s="18" t="s">
        <v>1023</v>
      </c>
      <c r="I225" s="20" t="s">
        <v>1024</v>
      </c>
      <c r="J225" s="20"/>
      <c r="K225" s="19" t="s">
        <v>1025</v>
      </c>
      <c r="L225" s="21">
        <v>40428</v>
      </c>
      <c r="M225" s="21"/>
      <c r="N225" s="18" t="s">
        <v>130</v>
      </c>
      <c r="O225" s="22" t="s">
        <v>985</v>
      </c>
      <c r="P225" s="22"/>
      <c r="Q225" s="22"/>
      <c r="R225" s="22"/>
      <c r="W225" s="23">
        <v>0</v>
      </c>
      <c r="X225" s="23">
        <v>0</v>
      </c>
      <c r="Y225" s="23">
        <v>0</v>
      </c>
    </row>
    <row r="226" spans="1:25" s="23" customFormat="1" x14ac:dyDescent="0.25">
      <c r="A226" s="18">
        <v>220</v>
      </c>
      <c r="B226" s="210"/>
      <c r="C226" s="210"/>
      <c r="D226" s="211"/>
      <c r="E226" s="18" t="s">
        <v>1026</v>
      </c>
      <c r="F226" s="18" t="s">
        <v>1027</v>
      </c>
      <c r="G226" s="19" t="s">
        <v>129</v>
      </c>
      <c r="H226" s="18" t="s">
        <v>1028</v>
      </c>
      <c r="I226" s="20" t="s">
        <v>1029</v>
      </c>
      <c r="J226" s="20"/>
      <c r="K226" s="19" t="s">
        <v>1030</v>
      </c>
      <c r="L226" s="21">
        <v>37684</v>
      </c>
      <c r="M226" s="21"/>
      <c r="N226" s="18" t="s">
        <v>130</v>
      </c>
      <c r="O226" s="22" t="s">
        <v>985</v>
      </c>
      <c r="P226" s="22"/>
      <c r="Q226" s="22"/>
      <c r="R226" s="22"/>
      <c r="W226" s="23">
        <v>0</v>
      </c>
      <c r="X226" s="23">
        <v>0</v>
      </c>
      <c r="Y226" s="23">
        <v>0</v>
      </c>
    </row>
    <row r="227" spans="1:25" s="23" customFormat="1" x14ac:dyDescent="0.25">
      <c r="A227" s="18">
        <v>221</v>
      </c>
      <c r="B227" s="210"/>
      <c r="C227" s="210"/>
      <c r="D227" s="211"/>
      <c r="E227" s="18" t="s">
        <v>1005</v>
      </c>
      <c r="F227" s="18" t="s">
        <v>1031</v>
      </c>
      <c r="G227" s="19" t="s">
        <v>110</v>
      </c>
      <c r="H227" s="18" t="s">
        <v>1032</v>
      </c>
      <c r="I227" s="20" t="s">
        <v>1033</v>
      </c>
      <c r="J227" s="20"/>
      <c r="K227" s="19" t="s">
        <v>1034</v>
      </c>
      <c r="L227" s="21">
        <v>40924</v>
      </c>
      <c r="M227" s="21"/>
      <c r="N227" s="18" t="s">
        <v>22</v>
      </c>
      <c r="O227" s="22" t="s">
        <v>985</v>
      </c>
      <c r="P227" s="22"/>
      <c r="Q227" s="22"/>
      <c r="R227" s="22"/>
      <c r="W227" s="23">
        <v>0</v>
      </c>
      <c r="X227" s="23">
        <v>0</v>
      </c>
      <c r="Y227" s="23">
        <v>0</v>
      </c>
    </row>
    <row r="228" spans="1:25" s="23" customFormat="1" x14ac:dyDescent="0.25">
      <c r="A228" s="18">
        <v>222</v>
      </c>
      <c r="B228" s="210"/>
      <c r="C228" s="210"/>
      <c r="D228" s="211"/>
      <c r="E228" s="18" t="s">
        <v>985</v>
      </c>
      <c r="F228" s="18" t="s">
        <v>1035</v>
      </c>
      <c r="G228" s="19" t="s">
        <v>110</v>
      </c>
      <c r="H228" s="18" t="s">
        <v>1036</v>
      </c>
      <c r="I228" s="20" t="s">
        <v>1036</v>
      </c>
      <c r="J228" s="20"/>
      <c r="K228" s="19" t="s">
        <v>1036</v>
      </c>
      <c r="L228" s="21" t="s">
        <v>1036</v>
      </c>
      <c r="M228" s="21"/>
      <c r="N228" s="18" t="s">
        <v>22</v>
      </c>
      <c r="O228" s="22" t="s">
        <v>985</v>
      </c>
      <c r="P228" s="22"/>
      <c r="Q228" s="22"/>
      <c r="R228" s="22"/>
      <c r="W228" s="23">
        <v>0</v>
      </c>
      <c r="X228" s="23">
        <v>0</v>
      </c>
      <c r="Y228" s="23">
        <v>0</v>
      </c>
    </row>
    <row r="229" spans="1:25" s="23" customFormat="1" ht="12" customHeight="1" x14ac:dyDescent="0.25">
      <c r="A229" s="18">
        <v>223</v>
      </c>
      <c r="B229" s="202" t="s">
        <v>1037</v>
      </c>
      <c r="C229" s="210" t="s">
        <v>1038</v>
      </c>
      <c r="D229" s="211">
        <f>COUNTA(E229:E237)</f>
        <v>9</v>
      </c>
      <c r="E229" s="18" t="s">
        <v>1039</v>
      </c>
      <c r="F229" s="18" t="s">
        <v>1040</v>
      </c>
      <c r="G229" s="19" t="s">
        <v>129</v>
      </c>
      <c r="H229" s="18" t="s">
        <v>1041</v>
      </c>
      <c r="I229" s="20" t="s">
        <v>1042</v>
      </c>
      <c r="J229" s="20"/>
      <c r="K229" s="19" t="s">
        <v>1043</v>
      </c>
      <c r="L229" s="21">
        <v>37640</v>
      </c>
      <c r="M229" s="21"/>
      <c r="N229" s="18" t="s">
        <v>130</v>
      </c>
      <c r="O229" s="22" t="s">
        <v>1038</v>
      </c>
      <c r="P229" s="22"/>
      <c r="Q229" s="22"/>
      <c r="R229" s="22"/>
      <c r="W229" s="23">
        <v>0</v>
      </c>
      <c r="X229" s="23">
        <v>0</v>
      </c>
      <c r="Y229" s="23">
        <v>0</v>
      </c>
    </row>
    <row r="230" spans="1:25" s="23" customFormat="1" x14ac:dyDescent="0.25">
      <c r="A230" s="18">
        <v>224</v>
      </c>
      <c r="B230" s="203"/>
      <c r="C230" s="210"/>
      <c r="D230" s="211"/>
      <c r="E230" s="18" t="s">
        <v>1044</v>
      </c>
      <c r="F230" s="18" t="s">
        <v>1045</v>
      </c>
      <c r="G230" s="19" t="s">
        <v>129</v>
      </c>
      <c r="H230" s="18" t="s">
        <v>1046</v>
      </c>
      <c r="I230" s="19" t="s">
        <v>1047</v>
      </c>
      <c r="J230" s="19"/>
      <c r="K230" s="19" t="s">
        <v>1048</v>
      </c>
      <c r="L230" s="21">
        <v>37640</v>
      </c>
      <c r="M230" s="21"/>
      <c r="N230" s="18" t="s">
        <v>130</v>
      </c>
      <c r="O230" s="22" t="s">
        <v>1038</v>
      </c>
      <c r="P230" s="22"/>
      <c r="Q230" s="22"/>
      <c r="R230" s="22"/>
      <c r="W230" s="23">
        <v>0</v>
      </c>
      <c r="X230" s="23">
        <v>0</v>
      </c>
      <c r="Y230" s="23">
        <v>0</v>
      </c>
    </row>
    <row r="231" spans="1:25" s="23" customFormat="1" x14ac:dyDescent="0.25">
      <c r="A231" s="18">
        <v>225</v>
      </c>
      <c r="B231" s="203"/>
      <c r="C231" s="210"/>
      <c r="D231" s="211"/>
      <c r="E231" s="18" t="s">
        <v>1049</v>
      </c>
      <c r="F231" s="18" t="s">
        <v>1050</v>
      </c>
      <c r="G231" s="19" t="s">
        <v>129</v>
      </c>
      <c r="H231" s="18" t="s">
        <v>1051</v>
      </c>
      <c r="I231" s="20" t="s">
        <v>1052</v>
      </c>
      <c r="J231" s="20"/>
      <c r="K231" s="19" t="s">
        <v>1053</v>
      </c>
      <c r="L231" s="21">
        <v>38770</v>
      </c>
      <c r="M231" s="21"/>
      <c r="N231" s="18" t="s">
        <v>130</v>
      </c>
      <c r="O231" s="22" t="s">
        <v>1038</v>
      </c>
      <c r="P231" s="22"/>
      <c r="Q231" s="22"/>
      <c r="R231" s="22"/>
      <c r="W231" s="23">
        <v>0</v>
      </c>
      <c r="X231" s="23">
        <v>0</v>
      </c>
      <c r="Y231" s="23">
        <v>0</v>
      </c>
    </row>
    <row r="232" spans="1:25" s="23" customFormat="1" x14ac:dyDescent="0.25">
      <c r="A232" s="18">
        <v>226</v>
      </c>
      <c r="B232" s="203"/>
      <c r="C232" s="210"/>
      <c r="D232" s="211"/>
      <c r="E232" s="18" t="s">
        <v>1054</v>
      </c>
      <c r="F232" s="18" t="s">
        <v>1055</v>
      </c>
      <c r="G232" s="19" t="s">
        <v>129</v>
      </c>
      <c r="H232" s="18" t="s">
        <v>1056</v>
      </c>
      <c r="I232" s="63" t="s">
        <v>1057</v>
      </c>
      <c r="J232" s="63"/>
      <c r="K232" s="19" t="s">
        <v>1058</v>
      </c>
      <c r="L232" s="21">
        <v>39626</v>
      </c>
      <c r="M232" s="21"/>
      <c r="N232" s="18" t="s">
        <v>22</v>
      </c>
      <c r="O232" s="22" t="s">
        <v>1038</v>
      </c>
      <c r="P232" s="22"/>
      <c r="Q232" s="22"/>
      <c r="R232" s="22"/>
      <c r="W232" s="23">
        <v>0</v>
      </c>
      <c r="X232" s="23">
        <v>0</v>
      </c>
      <c r="Y232" s="23">
        <v>1</v>
      </c>
    </row>
    <row r="233" spans="1:25" s="23" customFormat="1" x14ac:dyDescent="0.25">
      <c r="A233" s="18">
        <v>227</v>
      </c>
      <c r="B233" s="203"/>
      <c r="C233" s="210"/>
      <c r="D233" s="211"/>
      <c r="E233" s="18" t="s">
        <v>1059</v>
      </c>
      <c r="F233" s="18" t="s">
        <v>1060</v>
      </c>
      <c r="G233" s="19" t="s">
        <v>129</v>
      </c>
      <c r="H233" s="18" t="s">
        <v>1061</v>
      </c>
      <c r="I233" s="20" t="s">
        <v>1062</v>
      </c>
      <c r="J233" s="20"/>
      <c r="K233" s="19"/>
      <c r="L233" s="21" t="s">
        <v>1063</v>
      </c>
      <c r="M233" s="21"/>
      <c r="N233" s="18" t="s">
        <v>130</v>
      </c>
      <c r="O233" s="22" t="s">
        <v>1038</v>
      </c>
      <c r="P233" s="22"/>
      <c r="Q233" s="22"/>
      <c r="R233" s="22"/>
      <c r="W233" s="23">
        <v>0</v>
      </c>
      <c r="X233" s="23">
        <v>0</v>
      </c>
      <c r="Y233" s="23">
        <v>0</v>
      </c>
    </row>
    <row r="234" spans="1:25" s="23" customFormat="1" x14ac:dyDescent="0.25">
      <c r="A234" s="18">
        <v>228</v>
      </c>
      <c r="B234" s="203"/>
      <c r="C234" s="210"/>
      <c r="D234" s="211"/>
      <c r="E234" s="18" t="s">
        <v>1059</v>
      </c>
      <c r="F234" s="18" t="s">
        <v>1064</v>
      </c>
      <c r="G234" s="19" t="s">
        <v>129</v>
      </c>
      <c r="H234" s="18" t="s">
        <v>1065</v>
      </c>
      <c r="I234" s="20" t="s">
        <v>1066</v>
      </c>
      <c r="J234" s="20"/>
      <c r="K234" s="19" t="s">
        <v>1067</v>
      </c>
      <c r="L234" s="21">
        <v>40335</v>
      </c>
      <c r="M234" s="21"/>
      <c r="N234" s="18" t="s">
        <v>22</v>
      </c>
      <c r="O234" s="22" t="s">
        <v>1038</v>
      </c>
      <c r="P234" s="22"/>
      <c r="Q234" s="22"/>
      <c r="R234" s="22"/>
      <c r="W234" s="23">
        <v>0</v>
      </c>
      <c r="X234" s="23">
        <v>0</v>
      </c>
      <c r="Y234" s="23">
        <v>1</v>
      </c>
    </row>
    <row r="235" spans="1:25" s="23" customFormat="1" x14ac:dyDescent="0.25">
      <c r="A235" s="18">
        <v>229</v>
      </c>
      <c r="B235" s="203"/>
      <c r="C235" s="210"/>
      <c r="D235" s="211"/>
      <c r="E235" s="18" t="s">
        <v>1068</v>
      </c>
      <c r="F235" s="18" t="s">
        <v>1069</v>
      </c>
      <c r="G235" s="19" t="s">
        <v>129</v>
      </c>
      <c r="H235" s="18" t="s">
        <v>1070</v>
      </c>
      <c r="I235" s="20" t="s">
        <v>1071</v>
      </c>
      <c r="J235" s="20"/>
      <c r="K235" s="19" t="s">
        <v>1072</v>
      </c>
      <c r="L235" s="21">
        <v>37640</v>
      </c>
      <c r="M235" s="21"/>
      <c r="N235" s="18" t="s">
        <v>130</v>
      </c>
      <c r="O235" s="22" t="s">
        <v>1038</v>
      </c>
      <c r="P235" s="22"/>
      <c r="Q235" s="22"/>
      <c r="R235" s="22"/>
      <c r="W235" s="23">
        <v>0</v>
      </c>
      <c r="X235" s="23">
        <v>0</v>
      </c>
      <c r="Y235" s="23">
        <v>0</v>
      </c>
    </row>
    <row r="236" spans="1:25" s="23" customFormat="1" x14ac:dyDescent="0.25">
      <c r="A236" s="18">
        <v>230</v>
      </c>
      <c r="B236" s="203"/>
      <c r="C236" s="210"/>
      <c r="D236" s="211"/>
      <c r="E236" s="18" t="s">
        <v>1038</v>
      </c>
      <c r="F236" s="18" t="s">
        <v>1073</v>
      </c>
      <c r="G236" s="19" t="s">
        <v>129</v>
      </c>
      <c r="H236" s="18" t="s">
        <v>1074</v>
      </c>
      <c r="I236" s="20" t="s">
        <v>1075</v>
      </c>
      <c r="J236" s="20"/>
      <c r="K236" s="19" t="s">
        <v>1076</v>
      </c>
      <c r="L236" s="21">
        <v>39979</v>
      </c>
      <c r="M236" s="21"/>
      <c r="N236" s="18" t="s">
        <v>22</v>
      </c>
      <c r="O236" s="22" t="s">
        <v>1038</v>
      </c>
      <c r="P236" s="22"/>
      <c r="Q236" s="22"/>
      <c r="R236" s="22"/>
      <c r="W236" s="23">
        <v>0</v>
      </c>
      <c r="X236" s="23">
        <v>0</v>
      </c>
      <c r="Y236" s="23">
        <v>1</v>
      </c>
    </row>
    <row r="237" spans="1:25" s="23" customFormat="1" x14ac:dyDescent="0.25">
      <c r="A237" s="18">
        <v>231</v>
      </c>
      <c r="B237" s="203"/>
      <c r="C237" s="210"/>
      <c r="D237" s="211"/>
      <c r="E237" s="18" t="s">
        <v>1077</v>
      </c>
      <c r="F237" s="18" t="s">
        <v>1078</v>
      </c>
      <c r="G237" s="19" t="s">
        <v>129</v>
      </c>
      <c r="H237" s="18" t="s">
        <v>1079</v>
      </c>
      <c r="I237" s="20" t="s">
        <v>1080</v>
      </c>
      <c r="J237" s="20"/>
      <c r="K237" s="19" t="s">
        <v>1081</v>
      </c>
      <c r="L237" s="21">
        <v>40763</v>
      </c>
      <c r="M237" s="21"/>
      <c r="N237" s="18" t="s">
        <v>22</v>
      </c>
      <c r="O237" s="22" t="s">
        <v>1038</v>
      </c>
      <c r="P237" s="22"/>
      <c r="Q237" s="22"/>
      <c r="R237" s="22"/>
      <c r="W237" s="23">
        <v>0</v>
      </c>
      <c r="X237" s="23">
        <v>0</v>
      </c>
      <c r="Y237" s="23">
        <v>1</v>
      </c>
    </row>
    <row r="238" spans="1:25" s="23" customFormat="1" x14ac:dyDescent="0.25">
      <c r="A238" s="18">
        <v>232</v>
      </c>
      <c r="B238" s="203"/>
      <c r="C238" s="210" t="s">
        <v>1082</v>
      </c>
      <c r="D238" s="211">
        <f>COUNTA(E238:E253)</f>
        <v>16</v>
      </c>
      <c r="E238" s="18" t="s">
        <v>1083</v>
      </c>
      <c r="F238" s="18" t="s">
        <v>1084</v>
      </c>
      <c r="G238" s="19" t="s">
        <v>129</v>
      </c>
      <c r="H238" s="18" t="s">
        <v>1085</v>
      </c>
      <c r="I238" s="20" t="s">
        <v>1086</v>
      </c>
      <c r="J238" s="20" t="s">
        <v>1087</v>
      </c>
      <c r="K238" s="19" t="s">
        <v>1088</v>
      </c>
      <c r="L238" s="21" t="s">
        <v>1010</v>
      </c>
      <c r="M238" s="21"/>
      <c r="N238" s="18" t="s">
        <v>22</v>
      </c>
      <c r="O238" s="22" t="s">
        <v>1082</v>
      </c>
      <c r="P238" s="22"/>
      <c r="Q238" s="22"/>
      <c r="R238" s="22"/>
      <c r="W238" s="23">
        <v>0</v>
      </c>
      <c r="X238" s="23">
        <v>0</v>
      </c>
      <c r="Y238" s="23">
        <v>0</v>
      </c>
    </row>
    <row r="239" spans="1:25" s="23" customFormat="1" x14ac:dyDescent="0.25">
      <c r="A239" s="18">
        <v>233</v>
      </c>
      <c r="B239" s="203"/>
      <c r="C239" s="210"/>
      <c r="D239" s="211"/>
      <c r="E239" s="18" t="s">
        <v>1089</v>
      </c>
      <c r="F239" s="18" t="s">
        <v>1090</v>
      </c>
      <c r="G239" s="19" t="s">
        <v>129</v>
      </c>
      <c r="H239" s="24" t="s">
        <v>1091</v>
      </c>
      <c r="I239" s="20" t="s">
        <v>1092</v>
      </c>
      <c r="J239" s="20"/>
      <c r="K239" s="19" t="s">
        <v>1093</v>
      </c>
      <c r="L239" s="21">
        <v>37882</v>
      </c>
      <c r="M239" s="21"/>
      <c r="N239" s="18" t="s">
        <v>39</v>
      </c>
      <c r="O239" s="22" t="s">
        <v>1082</v>
      </c>
      <c r="P239" s="22"/>
      <c r="Q239" s="22"/>
      <c r="R239" s="22"/>
      <c r="W239" s="23">
        <v>0</v>
      </c>
      <c r="X239" s="23">
        <v>0</v>
      </c>
      <c r="Y239" s="23">
        <v>0</v>
      </c>
    </row>
    <row r="240" spans="1:25" s="23" customFormat="1" x14ac:dyDescent="0.25">
      <c r="A240" s="18">
        <v>234</v>
      </c>
      <c r="B240" s="203"/>
      <c r="C240" s="210"/>
      <c r="D240" s="211"/>
      <c r="E240" s="18" t="s">
        <v>1094</v>
      </c>
      <c r="F240" s="18" t="s">
        <v>1095</v>
      </c>
      <c r="G240" s="19" t="s">
        <v>129</v>
      </c>
      <c r="H240" s="18" t="s">
        <v>1096</v>
      </c>
      <c r="I240" s="20" t="s">
        <v>1097</v>
      </c>
      <c r="J240" s="20" t="s">
        <v>1098</v>
      </c>
      <c r="K240" s="19" t="s">
        <v>1099</v>
      </c>
      <c r="L240" s="21">
        <v>37882</v>
      </c>
      <c r="M240" s="21"/>
      <c r="N240" s="18" t="s">
        <v>22</v>
      </c>
      <c r="O240" s="22" t="s">
        <v>1082</v>
      </c>
      <c r="P240" s="22"/>
      <c r="Q240" s="22"/>
      <c r="R240" s="22"/>
      <c r="W240" s="23">
        <v>0</v>
      </c>
      <c r="X240" s="23">
        <v>0</v>
      </c>
      <c r="Y240" s="23">
        <v>0</v>
      </c>
    </row>
    <row r="241" spans="1:25" s="35" customFormat="1" ht="12.75" x14ac:dyDescent="0.25">
      <c r="A241" s="18">
        <v>235</v>
      </c>
      <c r="B241" s="203"/>
      <c r="C241" s="210"/>
      <c r="D241" s="211"/>
      <c r="E241" s="30" t="s">
        <v>1393</v>
      </c>
      <c r="F241" s="30" t="s">
        <v>1402</v>
      </c>
      <c r="G241" s="31" t="s">
        <v>35</v>
      </c>
      <c r="H241" s="30" t="s">
        <v>1382</v>
      </c>
      <c r="I241" s="32" t="s">
        <v>1383</v>
      </c>
      <c r="J241" s="32"/>
      <c r="K241" s="31" t="s">
        <v>1384</v>
      </c>
      <c r="L241" s="33">
        <v>42795</v>
      </c>
      <c r="M241" s="21">
        <v>42790</v>
      </c>
      <c r="N241" s="30" t="s">
        <v>22</v>
      </c>
      <c r="O241" s="34" t="s">
        <v>1082</v>
      </c>
      <c r="P241" s="34"/>
      <c r="Q241" s="34" t="s">
        <v>1733</v>
      </c>
      <c r="R241" s="104" t="s">
        <v>1692</v>
      </c>
      <c r="S241" s="104" t="s">
        <v>1446</v>
      </c>
      <c r="T241" s="101" t="s">
        <v>1412</v>
      </c>
      <c r="U241" s="101"/>
      <c r="V241" s="101" t="s">
        <v>1693</v>
      </c>
      <c r="W241" s="23">
        <f>VLOOKUP(R241,'[1]Atribute SASS'!$D$2:$F$161,3,0)</f>
        <v>1</v>
      </c>
      <c r="X241" s="23">
        <f>VLOOKUP(R241,'[1]Atribute SASS'!D$2:G$161,4,0)</f>
        <v>1</v>
      </c>
      <c r="Y241" s="23">
        <f>VLOOKUP(R241,'[1]Atribute SASS'!D$2:H$161,5,0)</f>
        <v>0</v>
      </c>
    </row>
    <row r="242" spans="1:25" s="23" customFormat="1" ht="12.75" x14ac:dyDescent="0.25">
      <c r="A242" s="18">
        <v>236</v>
      </c>
      <c r="B242" s="203"/>
      <c r="C242" s="210"/>
      <c r="D242" s="211"/>
      <c r="E242" s="18" t="s">
        <v>1100</v>
      </c>
      <c r="F242" s="18" t="s">
        <v>1101</v>
      </c>
      <c r="G242" s="19" t="s">
        <v>35</v>
      </c>
      <c r="H242" s="18" t="s">
        <v>1102</v>
      </c>
      <c r="I242" s="20" t="s">
        <v>1103</v>
      </c>
      <c r="J242" s="20"/>
      <c r="K242" s="19" t="s">
        <v>1104</v>
      </c>
      <c r="L242" s="21">
        <v>40553</v>
      </c>
      <c r="M242" s="21">
        <v>40553</v>
      </c>
      <c r="N242" s="18" t="s">
        <v>22</v>
      </c>
      <c r="O242" s="22" t="s">
        <v>1082</v>
      </c>
      <c r="P242" s="22"/>
      <c r="Q242" s="22"/>
      <c r="R242" s="98" t="s">
        <v>1688</v>
      </c>
      <c r="S242" s="98">
        <v>2814</v>
      </c>
      <c r="T242" s="98"/>
      <c r="U242" s="98"/>
      <c r="V242" s="98" t="s">
        <v>1689</v>
      </c>
      <c r="W242" s="23">
        <f>VLOOKUP(R242,'[1]Atribute SASS'!$D$2:$F$161,3,0)</f>
        <v>0</v>
      </c>
      <c r="X242" s="23">
        <f>VLOOKUP(R242,'[1]Atribute SASS'!D$2:G$161,4,0)</f>
        <v>0</v>
      </c>
      <c r="Y242" s="23">
        <f>VLOOKUP(R242,'[1]Atribute SASS'!D$2:H$161,5,0)</f>
        <v>0</v>
      </c>
    </row>
    <row r="243" spans="1:25" s="23" customFormat="1" x14ac:dyDescent="0.25">
      <c r="A243" s="18">
        <v>237</v>
      </c>
      <c r="B243" s="203"/>
      <c r="C243" s="210"/>
      <c r="D243" s="211"/>
      <c r="E243" s="18" t="s">
        <v>1105</v>
      </c>
      <c r="F243" s="18" t="s">
        <v>1106</v>
      </c>
      <c r="G243" s="19" t="s">
        <v>129</v>
      </c>
      <c r="H243" s="18" t="s">
        <v>1107</v>
      </c>
      <c r="I243" s="20" t="s">
        <v>1108</v>
      </c>
      <c r="J243" s="20"/>
      <c r="K243" s="19" t="s">
        <v>1109</v>
      </c>
      <c r="L243" s="21">
        <v>37845</v>
      </c>
      <c r="M243" s="21"/>
      <c r="N243" s="18" t="s">
        <v>22</v>
      </c>
      <c r="O243" s="22" t="s">
        <v>1082</v>
      </c>
      <c r="P243" s="22"/>
      <c r="Q243" s="22"/>
      <c r="R243" s="22"/>
      <c r="W243" s="23">
        <v>0</v>
      </c>
      <c r="X243" s="23">
        <v>0</v>
      </c>
      <c r="Y243" s="23">
        <v>0</v>
      </c>
    </row>
    <row r="244" spans="1:25" s="23" customFormat="1" x14ac:dyDescent="0.25">
      <c r="A244" s="18">
        <v>238</v>
      </c>
      <c r="B244" s="203"/>
      <c r="C244" s="210"/>
      <c r="D244" s="211"/>
      <c r="E244" s="18" t="s">
        <v>1110</v>
      </c>
      <c r="F244" s="18" t="s">
        <v>1111</v>
      </c>
      <c r="G244" s="19" t="s">
        <v>129</v>
      </c>
      <c r="H244" s="18" t="s">
        <v>1112</v>
      </c>
      <c r="I244" s="49" t="s">
        <v>1113</v>
      </c>
      <c r="J244" s="49"/>
      <c r="K244" s="19" t="s">
        <v>1114</v>
      </c>
      <c r="L244" s="21" t="s">
        <v>1115</v>
      </c>
      <c r="M244" s="21"/>
      <c r="N244" s="18" t="s">
        <v>22</v>
      </c>
      <c r="O244" s="22" t="s">
        <v>1082</v>
      </c>
      <c r="P244" s="22"/>
      <c r="Q244" s="22"/>
      <c r="R244" s="22"/>
      <c r="W244" s="23">
        <v>0</v>
      </c>
      <c r="X244" s="23">
        <v>0</v>
      </c>
      <c r="Y244" s="23">
        <v>0</v>
      </c>
    </row>
    <row r="245" spans="1:25" s="23" customFormat="1" x14ac:dyDescent="0.25">
      <c r="A245" s="18">
        <v>239</v>
      </c>
      <c r="B245" s="203"/>
      <c r="C245" s="210"/>
      <c r="D245" s="211"/>
      <c r="E245" s="18" t="s">
        <v>1116</v>
      </c>
      <c r="F245" s="116" t="s">
        <v>1017</v>
      </c>
      <c r="G245" s="19" t="s">
        <v>129</v>
      </c>
      <c r="H245" s="18" t="s">
        <v>1117</v>
      </c>
      <c r="I245" s="20" t="s">
        <v>1118</v>
      </c>
      <c r="J245" s="20"/>
      <c r="K245" s="19" t="s">
        <v>1119</v>
      </c>
      <c r="L245" s="21">
        <v>37882</v>
      </c>
      <c r="M245" s="21"/>
      <c r="N245" s="18" t="s">
        <v>22</v>
      </c>
      <c r="O245" s="22" t="s">
        <v>1082</v>
      </c>
      <c r="P245" s="22"/>
      <c r="Q245" s="22"/>
      <c r="R245" s="22"/>
      <c r="W245" s="23">
        <v>0</v>
      </c>
      <c r="X245" s="23">
        <v>0</v>
      </c>
      <c r="Y245" s="23">
        <v>0</v>
      </c>
    </row>
    <row r="246" spans="1:25" s="23" customFormat="1" x14ac:dyDescent="0.25">
      <c r="A246" s="18">
        <v>240</v>
      </c>
      <c r="B246" s="203"/>
      <c r="C246" s="210"/>
      <c r="D246" s="211"/>
      <c r="E246" s="18" t="s">
        <v>1120</v>
      </c>
      <c r="F246" s="18" t="s">
        <v>1121</v>
      </c>
      <c r="G246" s="19" t="s">
        <v>129</v>
      </c>
      <c r="H246" s="18" t="s">
        <v>1122</v>
      </c>
      <c r="I246" s="20" t="s">
        <v>1123</v>
      </c>
      <c r="J246" s="20"/>
      <c r="K246" s="19" t="s">
        <v>1124</v>
      </c>
      <c r="L246" s="21">
        <v>37748</v>
      </c>
      <c r="M246" s="21"/>
      <c r="N246" s="18" t="s">
        <v>130</v>
      </c>
      <c r="O246" s="22" t="s">
        <v>1082</v>
      </c>
      <c r="P246" s="22"/>
      <c r="Q246" s="22"/>
      <c r="R246" s="22"/>
      <c r="W246" s="23">
        <v>1</v>
      </c>
      <c r="X246" s="23">
        <v>1</v>
      </c>
      <c r="Y246" s="23">
        <v>0</v>
      </c>
    </row>
    <row r="247" spans="1:25" s="113" customFormat="1" ht="12.75" x14ac:dyDescent="0.25">
      <c r="A247" s="18">
        <v>241</v>
      </c>
      <c r="B247" s="208"/>
      <c r="C247" s="212"/>
      <c r="D247" s="213"/>
      <c r="E247" s="109" t="s">
        <v>1082</v>
      </c>
      <c r="F247" s="109" t="s">
        <v>1125</v>
      </c>
      <c r="G247" s="110" t="s">
        <v>35</v>
      </c>
      <c r="H247" s="109" t="s">
        <v>1126</v>
      </c>
      <c r="I247" s="20" t="s">
        <v>1127</v>
      </c>
      <c r="J247" s="40" t="s">
        <v>1128</v>
      </c>
      <c r="K247" s="110" t="s">
        <v>1129</v>
      </c>
      <c r="L247" s="111">
        <v>39519</v>
      </c>
      <c r="M247" s="111">
        <v>39519</v>
      </c>
      <c r="N247" s="109" t="s">
        <v>130</v>
      </c>
      <c r="O247" s="112" t="s">
        <v>1082</v>
      </c>
      <c r="P247" s="112"/>
      <c r="Q247" s="112"/>
      <c r="R247" s="115" t="s">
        <v>1686</v>
      </c>
      <c r="S247" s="115">
        <v>2812</v>
      </c>
      <c r="T247" s="115"/>
      <c r="U247" s="115"/>
      <c r="V247" s="115" t="s">
        <v>1687</v>
      </c>
      <c r="W247" s="113">
        <f>VLOOKUP(R247,'[1]Atribute SASS'!$D$2:$F$161,3,0)</f>
        <v>0</v>
      </c>
      <c r="X247" s="113">
        <f>VLOOKUP(R247,'[1]Atribute SASS'!D$2:G$161,4,0)</f>
        <v>0</v>
      </c>
      <c r="Y247" s="113">
        <f>VLOOKUP(R247,'[1]Atribute SASS'!D$2:H$161,5,0)</f>
        <v>0</v>
      </c>
    </row>
    <row r="248" spans="1:25" s="23" customFormat="1" ht="12.75" x14ac:dyDescent="0.2">
      <c r="A248" s="18">
        <v>242</v>
      </c>
      <c r="B248" s="203"/>
      <c r="C248" s="210"/>
      <c r="D248" s="211"/>
      <c r="E248" s="18" t="s">
        <v>1082</v>
      </c>
      <c r="F248" s="18" t="s">
        <v>1130</v>
      </c>
      <c r="G248" s="19" t="s">
        <v>110</v>
      </c>
      <c r="H248" s="64" t="s">
        <v>1131</v>
      </c>
      <c r="I248" s="65" t="s">
        <v>1132</v>
      </c>
      <c r="J248" s="20"/>
      <c r="K248" s="19" t="s">
        <v>1133</v>
      </c>
      <c r="L248" s="21">
        <v>40521</v>
      </c>
      <c r="M248" s="21"/>
      <c r="N248" s="18" t="s">
        <v>22</v>
      </c>
      <c r="O248" s="22" t="s">
        <v>1082</v>
      </c>
      <c r="P248" s="22"/>
      <c r="Q248" s="22"/>
      <c r="R248" s="98" t="s">
        <v>1696</v>
      </c>
      <c r="S248" s="98">
        <v>2813</v>
      </c>
      <c r="T248" s="98"/>
      <c r="U248" s="98"/>
      <c r="V248" s="98" t="s">
        <v>1697</v>
      </c>
      <c r="W248" s="23">
        <f>VLOOKUP(R248,'[1]Atribute SASS'!$D$2:$F$161,3,0)</f>
        <v>0</v>
      </c>
      <c r="X248" s="23">
        <f>VLOOKUP(R248,'[1]Atribute SASS'!D$2:G$161,4,0)</f>
        <v>0</v>
      </c>
      <c r="Y248" s="23">
        <f>VLOOKUP(R248,'[1]Atribute SASS'!D$2:H$161,5,0)</f>
        <v>0</v>
      </c>
    </row>
    <row r="249" spans="1:25" s="23" customFormat="1" x14ac:dyDescent="0.25">
      <c r="A249" s="18">
        <v>243</v>
      </c>
      <c r="B249" s="203"/>
      <c r="C249" s="210"/>
      <c r="D249" s="211"/>
      <c r="E249" s="18" t="s">
        <v>1105</v>
      </c>
      <c r="F249" s="18" t="s">
        <v>1134</v>
      </c>
      <c r="G249" s="19" t="s">
        <v>129</v>
      </c>
      <c r="H249" s="18" t="s">
        <v>1135</v>
      </c>
      <c r="I249" s="20" t="s">
        <v>1136</v>
      </c>
      <c r="J249" s="20"/>
      <c r="K249" s="19" t="s">
        <v>1137</v>
      </c>
      <c r="L249" s="21">
        <v>37862</v>
      </c>
      <c r="M249" s="21"/>
      <c r="N249" s="18" t="s">
        <v>130</v>
      </c>
      <c r="O249" s="22" t="s">
        <v>1082</v>
      </c>
      <c r="P249" s="22"/>
      <c r="Q249" s="22"/>
      <c r="R249" s="22"/>
      <c r="W249" s="23">
        <v>0</v>
      </c>
      <c r="X249" s="23">
        <v>0</v>
      </c>
      <c r="Y249" s="23">
        <v>0</v>
      </c>
    </row>
    <row r="250" spans="1:25" s="23" customFormat="1" x14ac:dyDescent="0.25">
      <c r="A250" s="18">
        <v>244</v>
      </c>
      <c r="B250" s="203"/>
      <c r="C250" s="210"/>
      <c r="D250" s="211"/>
      <c r="E250" s="18" t="s">
        <v>1105</v>
      </c>
      <c r="F250" s="18" t="s">
        <v>1138</v>
      </c>
      <c r="G250" s="19" t="s">
        <v>129</v>
      </c>
      <c r="H250" s="18" t="s">
        <v>1139</v>
      </c>
      <c r="I250" s="20" t="s">
        <v>1140</v>
      </c>
      <c r="J250" s="20"/>
      <c r="K250" s="19" t="s">
        <v>1141</v>
      </c>
      <c r="L250" s="21">
        <v>41180</v>
      </c>
      <c r="M250" s="21"/>
      <c r="N250" s="18" t="s">
        <v>39</v>
      </c>
      <c r="O250" s="22" t="s">
        <v>1082</v>
      </c>
      <c r="P250" s="22"/>
      <c r="Q250" s="22"/>
      <c r="R250" s="22"/>
      <c r="W250" s="23">
        <v>0</v>
      </c>
      <c r="X250" s="23">
        <v>0</v>
      </c>
      <c r="Y250" s="23">
        <v>0</v>
      </c>
    </row>
    <row r="251" spans="1:25" s="23" customFormat="1" x14ac:dyDescent="0.25">
      <c r="A251" s="18">
        <v>245</v>
      </c>
      <c r="B251" s="203"/>
      <c r="C251" s="210"/>
      <c r="D251" s="211"/>
      <c r="E251" s="18" t="s">
        <v>1142</v>
      </c>
      <c r="F251" s="18" t="s">
        <v>1143</v>
      </c>
      <c r="G251" s="19" t="s">
        <v>129</v>
      </c>
      <c r="H251" s="18" t="s">
        <v>1144</v>
      </c>
      <c r="I251" s="20" t="s">
        <v>1145</v>
      </c>
      <c r="J251" s="20"/>
      <c r="K251" s="19" t="s">
        <v>1146</v>
      </c>
      <c r="L251" s="21">
        <v>37937</v>
      </c>
      <c r="M251" s="21"/>
      <c r="N251" s="18" t="s">
        <v>130</v>
      </c>
      <c r="O251" s="22" t="s">
        <v>1082</v>
      </c>
      <c r="P251" s="22"/>
      <c r="Q251" s="22"/>
      <c r="R251" s="22"/>
      <c r="W251" s="23">
        <v>0</v>
      </c>
      <c r="X251" s="23">
        <v>0</v>
      </c>
      <c r="Y251" s="23">
        <v>0</v>
      </c>
    </row>
    <row r="252" spans="1:25" s="1" customFormat="1" ht="12.75" x14ac:dyDescent="0.25">
      <c r="A252" s="18">
        <v>246</v>
      </c>
      <c r="B252" s="203"/>
      <c r="C252" s="210"/>
      <c r="D252" s="211"/>
      <c r="E252" s="18" t="s">
        <v>1082</v>
      </c>
      <c r="F252" s="18" t="s">
        <v>1147</v>
      </c>
      <c r="G252" s="19" t="s">
        <v>35</v>
      </c>
      <c r="H252" s="18" t="s">
        <v>1148</v>
      </c>
      <c r="I252" s="20" t="s">
        <v>1149</v>
      </c>
      <c r="J252" s="20"/>
      <c r="K252" s="19" t="s">
        <v>1150</v>
      </c>
      <c r="L252" s="21">
        <v>41426</v>
      </c>
      <c r="M252" s="21">
        <v>41920</v>
      </c>
      <c r="N252" s="18" t="s">
        <v>22</v>
      </c>
      <c r="O252" s="22" t="s">
        <v>1082</v>
      </c>
      <c r="P252" s="22"/>
      <c r="Q252" s="22"/>
      <c r="R252" s="98" t="s">
        <v>1690</v>
      </c>
      <c r="S252" s="98">
        <v>2816</v>
      </c>
      <c r="T252" s="98" t="s">
        <v>1412</v>
      </c>
      <c r="U252" s="98" t="s">
        <v>1412</v>
      </c>
      <c r="V252" s="98" t="s">
        <v>1691</v>
      </c>
      <c r="W252" s="23">
        <f>VLOOKUP(R252,'[1]Atribute SASS'!$D$2:$F$161,3,0)</f>
        <v>0</v>
      </c>
      <c r="X252" s="23">
        <f>VLOOKUP(R252,'[1]Atribute SASS'!D$2:G$161,4,0)</f>
        <v>0</v>
      </c>
      <c r="Y252" s="23">
        <f>VLOOKUP(R252,'[1]Atribute SASS'!D$2:H$161,5,0)</f>
        <v>0</v>
      </c>
    </row>
    <row r="253" spans="1:25" s="1" customFormat="1" ht="12.75" x14ac:dyDescent="0.25">
      <c r="A253" s="18">
        <v>247</v>
      </c>
      <c r="B253" s="203"/>
      <c r="C253" s="210"/>
      <c r="D253" s="211"/>
      <c r="E253" s="18" t="s">
        <v>1082</v>
      </c>
      <c r="F253" s="18" t="s">
        <v>1151</v>
      </c>
      <c r="G253" s="19" t="s">
        <v>35</v>
      </c>
      <c r="H253" s="18" t="s">
        <v>1152</v>
      </c>
      <c r="I253" s="40" t="s">
        <v>1153</v>
      </c>
      <c r="J253" s="20"/>
      <c r="K253" s="19" t="s">
        <v>1154</v>
      </c>
      <c r="L253" s="21">
        <v>41909</v>
      </c>
      <c r="M253" s="21"/>
      <c r="N253" s="18" t="s">
        <v>22</v>
      </c>
      <c r="O253" s="22" t="s">
        <v>1082</v>
      </c>
      <c r="P253" s="22"/>
      <c r="Q253" s="22"/>
      <c r="R253" s="99" t="s">
        <v>1694</v>
      </c>
      <c r="S253" s="99" t="s">
        <v>1446</v>
      </c>
      <c r="T253" s="98"/>
      <c r="U253" s="98"/>
      <c r="V253" s="98" t="s">
        <v>1695</v>
      </c>
      <c r="W253" s="23">
        <f>VLOOKUP(R253,'[1]Atribute SASS'!$D$2:$F$161,3,0)</f>
        <v>2</v>
      </c>
      <c r="X253" s="23">
        <f>VLOOKUP(R253,'[1]Atribute SASS'!D$2:G$161,4,0)</f>
        <v>1</v>
      </c>
      <c r="Y253" s="23">
        <f>VLOOKUP(R253,'[1]Atribute SASS'!D$2:H$161,5,0)</f>
        <v>0</v>
      </c>
    </row>
    <row r="254" spans="1:25" s="23" customFormat="1" ht="12" customHeight="1" x14ac:dyDescent="0.25">
      <c r="A254" s="18">
        <v>248</v>
      </c>
      <c r="B254" s="203"/>
      <c r="C254" s="202" t="s">
        <v>1155</v>
      </c>
      <c r="D254" s="198">
        <f>COUNTA(E254:E266)</f>
        <v>13</v>
      </c>
      <c r="E254" s="18" t="s">
        <v>1156</v>
      </c>
      <c r="F254" s="18" t="s">
        <v>1157</v>
      </c>
      <c r="G254" s="19" t="s">
        <v>129</v>
      </c>
      <c r="H254" s="18" t="s">
        <v>1158</v>
      </c>
      <c r="I254" s="20" t="s">
        <v>1159</v>
      </c>
      <c r="J254" s="20"/>
      <c r="K254" s="19" t="s">
        <v>1160</v>
      </c>
      <c r="L254" s="21" t="s">
        <v>963</v>
      </c>
      <c r="M254" s="21"/>
      <c r="N254" s="18" t="s">
        <v>130</v>
      </c>
      <c r="O254" s="22" t="s">
        <v>1155</v>
      </c>
      <c r="P254" s="22"/>
      <c r="Q254" s="22"/>
      <c r="R254" s="22"/>
      <c r="W254" s="23">
        <v>0</v>
      </c>
      <c r="X254" s="23">
        <v>0</v>
      </c>
      <c r="Y254" s="23">
        <v>0</v>
      </c>
    </row>
    <row r="255" spans="1:25" s="23" customFormat="1" x14ac:dyDescent="0.25">
      <c r="A255" s="18">
        <v>249</v>
      </c>
      <c r="B255" s="203"/>
      <c r="C255" s="203"/>
      <c r="D255" s="209"/>
      <c r="E255" s="18" t="s">
        <v>1161</v>
      </c>
      <c r="F255" s="18" t="s">
        <v>1162</v>
      </c>
      <c r="G255" s="19" t="s">
        <v>129</v>
      </c>
      <c r="H255" s="18" t="s">
        <v>1163</v>
      </c>
      <c r="I255" s="20" t="s">
        <v>1164</v>
      </c>
      <c r="J255" s="20"/>
      <c r="K255" s="19" t="s">
        <v>1165</v>
      </c>
      <c r="L255" s="21" t="s">
        <v>1166</v>
      </c>
      <c r="M255" s="21"/>
      <c r="N255" s="18" t="s">
        <v>22</v>
      </c>
      <c r="O255" s="22" t="s">
        <v>1155</v>
      </c>
      <c r="P255" s="22"/>
      <c r="Q255" s="22"/>
      <c r="R255" s="22"/>
      <c r="W255" s="23">
        <v>0</v>
      </c>
      <c r="X255" s="23">
        <v>0</v>
      </c>
      <c r="Y255" s="23">
        <v>0</v>
      </c>
    </row>
    <row r="256" spans="1:25" s="23" customFormat="1" x14ac:dyDescent="0.2">
      <c r="A256" s="18">
        <v>250</v>
      </c>
      <c r="B256" s="203"/>
      <c r="C256" s="203"/>
      <c r="D256" s="209"/>
      <c r="E256" s="18" t="s">
        <v>1155</v>
      </c>
      <c r="F256" s="24" t="s">
        <v>1780</v>
      </c>
      <c r="G256" s="19" t="s">
        <v>35</v>
      </c>
      <c r="H256" s="45" t="s">
        <v>1781</v>
      </c>
      <c r="I256" s="47" t="s">
        <v>1782</v>
      </c>
      <c r="J256" s="47"/>
      <c r="K256" s="36" t="s">
        <v>1173</v>
      </c>
      <c r="L256" s="21">
        <v>43077</v>
      </c>
      <c r="M256" s="21"/>
      <c r="N256" s="18" t="s">
        <v>22</v>
      </c>
      <c r="O256" s="22" t="s">
        <v>1155</v>
      </c>
      <c r="P256" s="22" t="s">
        <v>1779</v>
      </c>
      <c r="Q256" s="22"/>
      <c r="R256" s="22"/>
      <c r="W256" s="23">
        <v>0</v>
      </c>
      <c r="X256" s="23">
        <v>0</v>
      </c>
      <c r="Y256" s="23">
        <v>0</v>
      </c>
    </row>
    <row r="257" spans="1:25" s="23" customFormat="1" ht="12.75" x14ac:dyDescent="0.25">
      <c r="A257" s="18">
        <v>251</v>
      </c>
      <c r="B257" s="203"/>
      <c r="C257" s="203"/>
      <c r="D257" s="209"/>
      <c r="E257" s="18" t="s">
        <v>1168</v>
      </c>
      <c r="F257" s="66" t="s">
        <v>1169</v>
      </c>
      <c r="G257" s="19" t="s">
        <v>110</v>
      </c>
      <c r="H257" s="18" t="s">
        <v>1170</v>
      </c>
      <c r="I257" s="20" t="s">
        <v>1171</v>
      </c>
      <c r="J257" s="20" t="s">
        <v>1172</v>
      </c>
      <c r="K257" s="19" t="s">
        <v>1173</v>
      </c>
      <c r="L257" s="21" t="s">
        <v>1174</v>
      </c>
      <c r="M257" s="21"/>
      <c r="N257" s="18" t="s">
        <v>22</v>
      </c>
      <c r="O257" s="22" t="s">
        <v>1155</v>
      </c>
      <c r="P257" s="22"/>
      <c r="Q257" s="22"/>
      <c r="R257" s="22"/>
      <c r="W257" s="23">
        <v>0</v>
      </c>
      <c r="X257" s="23">
        <v>0</v>
      </c>
      <c r="Y257" s="23">
        <v>0</v>
      </c>
    </row>
    <row r="258" spans="1:25" s="23" customFormat="1" x14ac:dyDescent="0.25">
      <c r="A258" s="18">
        <v>252</v>
      </c>
      <c r="B258" s="203"/>
      <c r="C258" s="203"/>
      <c r="D258" s="209"/>
      <c r="E258" s="18" t="s">
        <v>1175</v>
      </c>
      <c r="F258" s="18" t="s">
        <v>1176</v>
      </c>
      <c r="G258" s="19" t="s">
        <v>129</v>
      </c>
      <c r="H258" s="18" t="s">
        <v>1177</v>
      </c>
      <c r="I258" s="20" t="s">
        <v>1178</v>
      </c>
      <c r="J258" s="20"/>
      <c r="K258" s="19" t="s">
        <v>1179</v>
      </c>
      <c r="L258" s="21">
        <v>38461</v>
      </c>
      <c r="M258" s="21"/>
      <c r="N258" s="18" t="s">
        <v>130</v>
      </c>
      <c r="O258" s="22" t="s">
        <v>1155</v>
      </c>
      <c r="P258" s="22"/>
      <c r="Q258" s="22"/>
      <c r="R258" s="22"/>
      <c r="W258" s="23">
        <v>0</v>
      </c>
      <c r="X258" s="23">
        <v>0</v>
      </c>
      <c r="Y258" s="23">
        <v>0</v>
      </c>
    </row>
    <row r="259" spans="1:25" s="23" customFormat="1" x14ac:dyDescent="0.25">
      <c r="A259" s="18">
        <v>253</v>
      </c>
      <c r="B259" s="203"/>
      <c r="C259" s="203"/>
      <c r="D259" s="209"/>
      <c r="E259" s="18" t="s">
        <v>1175</v>
      </c>
      <c r="F259" s="18" t="s">
        <v>1180</v>
      </c>
      <c r="G259" s="19" t="s">
        <v>129</v>
      </c>
      <c r="H259" s="18" t="s">
        <v>1181</v>
      </c>
      <c r="I259" s="40" t="s">
        <v>1182</v>
      </c>
      <c r="J259" s="20"/>
      <c r="K259" s="19" t="s">
        <v>1183</v>
      </c>
      <c r="L259" s="21">
        <v>40770</v>
      </c>
      <c r="M259" s="21"/>
      <c r="N259" s="18" t="s">
        <v>22</v>
      </c>
      <c r="O259" s="22" t="s">
        <v>1155</v>
      </c>
      <c r="P259" s="22"/>
      <c r="Q259" s="22"/>
      <c r="R259" s="22"/>
      <c r="W259" s="23">
        <v>0</v>
      </c>
      <c r="X259" s="23">
        <v>0</v>
      </c>
      <c r="Y259" s="23">
        <v>0</v>
      </c>
    </row>
    <row r="260" spans="1:25" s="23" customFormat="1" x14ac:dyDescent="0.25">
      <c r="A260" s="18">
        <v>254</v>
      </c>
      <c r="B260" s="203"/>
      <c r="C260" s="203"/>
      <c r="D260" s="209"/>
      <c r="E260" s="18" t="s">
        <v>1168</v>
      </c>
      <c r="F260" s="18" t="s">
        <v>1184</v>
      </c>
      <c r="G260" s="19" t="s">
        <v>129</v>
      </c>
      <c r="H260" s="18" t="s">
        <v>1185</v>
      </c>
      <c r="I260" s="20" t="s">
        <v>1186</v>
      </c>
      <c r="J260" s="20"/>
      <c r="K260" s="19" t="s">
        <v>1187</v>
      </c>
      <c r="L260" s="21">
        <v>38048</v>
      </c>
      <c r="M260" s="21"/>
      <c r="N260" s="18" t="s">
        <v>22</v>
      </c>
      <c r="O260" s="22" t="s">
        <v>1155</v>
      </c>
      <c r="P260" s="22"/>
      <c r="Q260" s="22"/>
      <c r="R260" s="22"/>
      <c r="W260" s="23">
        <v>0</v>
      </c>
      <c r="X260" s="23">
        <v>0</v>
      </c>
      <c r="Y260" s="23">
        <v>0</v>
      </c>
    </row>
    <row r="261" spans="1:25" s="23" customFormat="1" x14ac:dyDescent="0.25">
      <c r="A261" s="18">
        <v>255</v>
      </c>
      <c r="B261" s="203"/>
      <c r="C261" s="203"/>
      <c r="D261" s="209"/>
      <c r="E261" s="18" t="s">
        <v>1188</v>
      </c>
      <c r="F261" s="18" t="s">
        <v>1189</v>
      </c>
      <c r="G261" s="19" t="s">
        <v>129</v>
      </c>
      <c r="H261" s="18" t="s">
        <v>1190</v>
      </c>
      <c r="I261" s="20" t="s">
        <v>1191</v>
      </c>
      <c r="J261" s="20"/>
      <c r="K261" s="19" t="s">
        <v>1192</v>
      </c>
      <c r="L261" s="21">
        <v>38673</v>
      </c>
      <c r="M261" s="21"/>
      <c r="N261" s="18" t="s">
        <v>22</v>
      </c>
      <c r="O261" s="22" t="s">
        <v>1155</v>
      </c>
      <c r="P261" s="22"/>
      <c r="Q261" s="22"/>
      <c r="R261" s="22"/>
      <c r="W261" s="23">
        <v>0</v>
      </c>
      <c r="X261" s="23">
        <v>0</v>
      </c>
      <c r="Y261" s="23">
        <v>0</v>
      </c>
    </row>
    <row r="262" spans="1:25" s="23" customFormat="1" x14ac:dyDescent="0.25">
      <c r="A262" s="18">
        <v>256</v>
      </c>
      <c r="B262" s="203"/>
      <c r="C262" s="203"/>
      <c r="D262" s="209"/>
      <c r="E262" s="18" t="s">
        <v>1193</v>
      </c>
      <c r="F262" s="18" t="s">
        <v>1194</v>
      </c>
      <c r="G262" s="19" t="s">
        <v>129</v>
      </c>
      <c r="H262" s="18" t="s">
        <v>1195</v>
      </c>
      <c r="I262" s="40" t="s">
        <v>1196</v>
      </c>
      <c r="J262" s="40"/>
      <c r="K262" s="19" t="s">
        <v>1197</v>
      </c>
      <c r="L262" s="21">
        <v>39979</v>
      </c>
      <c r="M262" s="21"/>
      <c r="N262" s="18" t="s">
        <v>130</v>
      </c>
      <c r="O262" s="22" t="s">
        <v>1155</v>
      </c>
      <c r="P262" s="22"/>
      <c r="Q262" s="22"/>
      <c r="R262" s="22"/>
      <c r="W262" s="23">
        <v>0</v>
      </c>
      <c r="X262" s="23">
        <v>0</v>
      </c>
      <c r="Y262" s="23">
        <v>0</v>
      </c>
    </row>
    <row r="263" spans="1:25" s="23" customFormat="1" x14ac:dyDescent="0.25">
      <c r="A263" s="18">
        <v>257</v>
      </c>
      <c r="B263" s="203"/>
      <c r="C263" s="203"/>
      <c r="D263" s="209"/>
      <c r="E263" s="18" t="s">
        <v>1198</v>
      </c>
      <c r="F263" s="18" t="s">
        <v>1199</v>
      </c>
      <c r="G263" s="19" t="s">
        <v>129</v>
      </c>
      <c r="H263" s="18" t="s">
        <v>1200</v>
      </c>
      <c r="I263" s="20" t="s">
        <v>1201</v>
      </c>
      <c r="J263" s="20"/>
      <c r="K263" s="19" t="s">
        <v>1202</v>
      </c>
      <c r="L263" s="21" t="s">
        <v>1203</v>
      </c>
      <c r="M263" s="21"/>
      <c r="N263" s="18" t="s">
        <v>22</v>
      </c>
      <c r="O263" s="22" t="s">
        <v>1155</v>
      </c>
      <c r="P263" s="22"/>
      <c r="Q263" s="22"/>
      <c r="R263" s="22"/>
      <c r="W263" s="23">
        <v>0</v>
      </c>
      <c r="X263" s="23">
        <v>0</v>
      </c>
      <c r="Y263" s="23">
        <v>0</v>
      </c>
    </row>
    <row r="264" spans="1:25" s="23" customFormat="1" x14ac:dyDescent="0.25">
      <c r="A264" s="18">
        <v>258</v>
      </c>
      <c r="B264" s="203"/>
      <c r="C264" s="203"/>
      <c r="D264" s="209"/>
      <c r="E264" s="18" t="s">
        <v>1198</v>
      </c>
      <c r="F264" s="18" t="s">
        <v>1204</v>
      </c>
      <c r="G264" s="19" t="s">
        <v>129</v>
      </c>
      <c r="H264" s="18" t="s">
        <v>1205</v>
      </c>
      <c r="I264" s="20" t="s">
        <v>1206</v>
      </c>
      <c r="J264" s="20"/>
      <c r="K264" s="19" t="s">
        <v>1207</v>
      </c>
      <c r="L264" s="21">
        <v>38048</v>
      </c>
      <c r="M264" s="21"/>
      <c r="N264" s="18" t="s">
        <v>22</v>
      </c>
      <c r="O264" s="22" t="s">
        <v>1155</v>
      </c>
      <c r="P264" s="22"/>
      <c r="Q264" s="22"/>
      <c r="R264" s="22"/>
      <c r="W264" s="23">
        <v>0</v>
      </c>
      <c r="X264" s="23">
        <v>0</v>
      </c>
      <c r="Y264" s="23">
        <v>0</v>
      </c>
    </row>
    <row r="265" spans="1:25" s="23" customFormat="1" ht="12.75" x14ac:dyDescent="0.2">
      <c r="A265" s="18">
        <v>259</v>
      </c>
      <c r="B265" s="203"/>
      <c r="C265" s="203"/>
      <c r="D265" s="209"/>
      <c r="E265" s="18" t="s">
        <v>1167</v>
      </c>
      <c r="F265" s="18" t="s">
        <v>1208</v>
      </c>
      <c r="G265" s="19" t="s">
        <v>129</v>
      </c>
      <c r="H265" s="66" t="s">
        <v>1209</v>
      </c>
      <c r="I265" s="44" t="s">
        <v>1210</v>
      </c>
      <c r="J265" s="20"/>
      <c r="K265" s="19" t="s">
        <v>1211</v>
      </c>
      <c r="L265" s="21">
        <v>40591</v>
      </c>
      <c r="M265" s="21"/>
      <c r="N265" s="18" t="s">
        <v>130</v>
      </c>
      <c r="O265" s="22" t="s">
        <v>1155</v>
      </c>
      <c r="P265" s="22"/>
      <c r="Q265" s="22"/>
      <c r="R265" s="22"/>
      <c r="W265" s="23">
        <v>0</v>
      </c>
      <c r="X265" s="23">
        <v>0</v>
      </c>
      <c r="Y265" s="23">
        <v>0</v>
      </c>
    </row>
    <row r="266" spans="1:25" s="23" customFormat="1" ht="12.75" x14ac:dyDescent="0.2">
      <c r="A266" s="18">
        <v>260</v>
      </c>
      <c r="B266" s="203"/>
      <c r="C266" s="204"/>
      <c r="D266" s="199"/>
      <c r="E266" s="18" t="s">
        <v>1212</v>
      </c>
      <c r="F266" s="18" t="s">
        <v>1213</v>
      </c>
      <c r="G266" s="19" t="s">
        <v>35</v>
      </c>
      <c r="H266" s="66" t="s">
        <v>1214</v>
      </c>
      <c r="I266" s="44" t="s">
        <v>1215</v>
      </c>
      <c r="J266" s="20"/>
      <c r="K266" s="19" t="s">
        <v>1216</v>
      </c>
      <c r="L266" s="21">
        <v>42217</v>
      </c>
      <c r="M266" s="21">
        <f>VLOOKUP(F266,'[2]2015'!C$3:D$172,2,0)</f>
        <v>42296</v>
      </c>
      <c r="N266" s="18" t="s">
        <v>22</v>
      </c>
      <c r="O266" s="22" t="s">
        <v>1155</v>
      </c>
      <c r="P266" s="22"/>
      <c r="Q266" s="22"/>
      <c r="R266" s="98" t="s">
        <v>1683</v>
      </c>
      <c r="S266" s="98" t="s">
        <v>1684</v>
      </c>
      <c r="T266" s="98" t="s">
        <v>1412</v>
      </c>
      <c r="U266" s="98" t="s">
        <v>1412</v>
      </c>
      <c r="V266" s="98" t="s">
        <v>1685</v>
      </c>
      <c r="W266" s="23">
        <f>VLOOKUP(R266,'[1]Atribute SASS'!$D$2:$F$161,3,0)</f>
        <v>1</v>
      </c>
      <c r="X266" s="23">
        <f>VLOOKUP(R266,'[1]Atribute SASS'!D$2:G$161,4,0)</f>
        <v>0</v>
      </c>
      <c r="Y266" s="23">
        <f>VLOOKUP(R266,'[1]Atribute SASS'!D$2:H$161,5,0)</f>
        <v>0</v>
      </c>
    </row>
    <row r="267" spans="1:25" s="23" customFormat="1" ht="12.75" customHeight="1" x14ac:dyDescent="0.25">
      <c r="A267" s="18">
        <v>261</v>
      </c>
      <c r="B267" s="203"/>
      <c r="C267" s="202" t="s">
        <v>1217</v>
      </c>
      <c r="D267" s="198">
        <f>COUNTA(E267:E279)</f>
        <v>13</v>
      </c>
      <c r="E267" s="18" t="s">
        <v>1218</v>
      </c>
      <c r="F267" s="18" t="s">
        <v>1219</v>
      </c>
      <c r="G267" s="19" t="s">
        <v>129</v>
      </c>
      <c r="H267" s="18" t="s">
        <v>1220</v>
      </c>
      <c r="I267" s="20" t="s">
        <v>1221</v>
      </c>
      <c r="J267" s="20" t="s">
        <v>1222</v>
      </c>
      <c r="K267" s="19" t="s">
        <v>1223</v>
      </c>
      <c r="L267" s="21">
        <v>39233</v>
      </c>
      <c r="M267" s="21"/>
      <c r="N267" s="18" t="s">
        <v>22</v>
      </c>
      <c r="O267" s="22" t="s">
        <v>1217</v>
      </c>
      <c r="P267" s="22"/>
      <c r="Q267" s="22"/>
      <c r="R267" s="22"/>
      <c r="W267" s="23">
        <v>0</v>
      </c>
      <c r="X267" s="23">
        <v>1</v>
      </c>
      <c r="Y267" s="23">
        <v>0</v>
      </c>
    </row>
    <row r="268" spans="1:25" s="23" customFormat="1" ht="12" customHeight="1" x14ac:dyDescent="0.25">
      <c r="A268" s="18">
        <v>262</v>
      </c>
      <c r="B268" s="203"/>
      <c r="C268" s="203"/>
      <c r="D268" s="209"/>
      <c r="E268" s="18" t="s">
        <v>1218</v>
      </c>
      <c r="F268" s="18" t="s">
        <v>268</v>
      </c>
      <c r="G268" s="19" t="s">
        <v>129</v>
      </c>
      <c r="H268" s="18" t="s">
        <v>1224</v>
      </c>
      <c r="I268" s="20" t="s">
        <v>1225</v>
      </c>
      <c r="J268" s="20"/>
      <c r="K268" s="19" t="s">
        <v>1226</v>
      </c>
      <c r="L268" s="21">
        <v>41029</v>
      </c>
      <c r="M268" s="21"/>
      <c r="N268" s="18" t="s">
        <v>22</v>
      </c>
      <c r="O268" s="22" t="s">
        <v>1217</v>
      </c>
      <c r="P268" s="22"/>
      <c r="Q268" s="22"/>
      <c r="R268" s="22"/>
      <c r="W268" s="23">
        <v>0</v>
      </c>
      <c r="X268" s="23">
        <v>1</v>
      </c>
      <c r="Y268" s="23">
        <v>0</v>
      </c>
    </row>
    <row r="269" spans="1:25" s="132" customFormat="1" x14ac:dyDescent="0.25">
      <c r="A269" s="18">
        <v>263</v>
      </c>
      <c r="B269" s="203"/>
      <c r="C269" s="203"/>
      <c r="D269" s="209"/>
      <c r="E269" s="116" t="s">
        <v>1227</v>
      </c>
      <c r="F269" s="116" t="s">
        <v>1228</v>
      </c>
      <c r="G269" s="128" t="s">
        <v>129</v>
      </c>
      <c r="H269" s="116" t="s">
        <v>1229</v>
      </c>
      <c r="I269" s="129" t="s">
        <v>1230</v>
      </c>
      <c r="J269" s="129" t="s">
        <v>1231</v>
      </c>
      <c r="K269" s="128" t="s">
        <v>1232</v>
      </c>
      <c r="L269" s="130">
        <v>38491</v>
      </c>
      <c r="M269" s="130"/>
      <c r="N269" s="116" t="s">
        <v>39</v>
      </c>
      <c r="O269" s="131" t="s">
        <v>1217</v>
      </c>
      <c r="P269" s="131"/>
      <c r="Q269" s="131"/>
      <c r="R269" s="131"/>
      <c r="W269" s="132">
        <v>0</v>
      </c>
      <c r="X269" s="132">
        <v>1</v>
      </c>
      <c r="Y269" s="132">
        <v>0</v>
      </c>
    </row>
    <row r="270" spans="1:25" s="23" customFormat="1" x14ac:dyDescent="0.25">
      <c r="A270" s="18">
        <v>264</v>
      </c>
      <c r="B270" s="203"/>
      <c r="C270" s="203"/>
      <c r="D270" s="209"/>
      <c r="E270" s="18" t="s">
        <v>1227</v>
      </c>
      <c r="F270" s="18" t="s">
        <v>1233</v>
      </c>
      <c r="G270" s="19" t="s">
        <v>129</v>
      </c>
      <c r="H270" s="18" t="s">
        <v>1234</v>
      </c>
      <c r="I270" s="20" t="s">
        <v>1235</v>
      </c>
      <c r="J270" s="20" t="s">
        <v>1236</v>
      </c>
      <c r="K270" s="19" t="s">
        <v>1237</v>
      </c>
      <c r="L270" s="21">
        <v>38287</v>
      </c>
      <c r="M270" s="21"/>
      <c r="N270" s="18" t="s">
        <v>22</v>
      </c>
      <c r="O270" s="22" t="s">
        <v>1217</v>
      </c>
      <c r="P270" s="22"/>
      <c r="Q270" s="22"/>
      <c r="R270" s="22"/>
      <c r="W270" s="23">
        <v>0</v>
      </c>
      <c r="X270" s="23">
        <v>1</v>
      </c>
      <c r="Y270" s="23">
        <v>0</v>
      </c>
    </row>
    <row r="271" spans="1:25" s="23" customFormat="1" x14ac:dyDescent="0.25">
      <c r="A271" s="18">
        <v>265</v>
      </c>
      <c r="B271" s="203"/>
      <c r="C271" s="203"/>
      <c r="D271" s="209"/>
      <c r="E271" s="18" t="s">
        <v>1238</v>
      </c>
      <c r="F271" s="18" t="s">
        <v>1239</v>
      </c>
      <c r="G271" s="19" t="s">
        <v>129</v>
      </c>
      <c r="H271" s="18" t="s">
        <v>1240</v>
      </c>
      <c r="I271" s="20" t="s">
        <v>1241</v>
      </c>
      <c r="J271" s="20"/>
      <c r="K271" s="19" t="s">
        <v>1242</v>
      </c>
      <c r="L271" s="21">
        <v>40773</v>
      </c>
      <c r="M271" s="21"/>
      <c r="N271" s="18" t="s">
        <v>22</v>
      </c>
      <c r="O271" s="22" t="s">
        <v>1217</v>
      </c>
      <c r="P271" s="22"/>
      <c r="Q271" s="22"/>
      <c r="R271" s="22"/>
      <c r="W271" s="23">
        <v>0</v>
      </c>
      <c r="X271" s="23">
        <v>1</v>
      </c>
      <c r="Y271" s="23">
        <v>0</v>
      </c>
    </row>
    <row r="272" spans="1:25" s="23" customFormat="1" x14ac:dyDescent="0.25">
      <c r="A272" s="18">
        <v>266</v>
      </c>
      <c r="B272" s="203"/>
      <c r="C272" s="203"/>
      <c r="D272" s="209"/>
      <c r="E272" s="18" t="s">
        <v>1217</v>
      </c>
      <c r="F272" s="18" t="s">
        <v>1243</v>
      </c>
      <c r="G272" s="19" t="s">
        <v>110</v>
      </c>
      <c r="H272" s="18" t="s">
        <v>1244</v>
      </c>
      <c r="I272" s="20" t="s">
        <v>1245</v>
      </c>
      <c r="J272" s="20"/>
      <c r="K272" s="19" t="s">
        <v>1246</v>
      </c>
      <c r="L272" s="21">
        <v>40609</v>
      </c>
      <c r="M272" s="21"/>
      <c r="N272" s="18" t="s">
        <v>22</v>
      </c>
      <c r="O272" s="22" t="s">
        <v>1217</v>
      </c>
      <c r="P272" s="22"/>
      <c r="Q272" s="22"/>
      <c r="R272" s="22"/>
      <c r="W272" s="23">
        <v>0</v>
      </c>
      <c r="X272" s="23">
        <v>0</v>
      </c>
      <c r="Y272" s="23">
        <v>0</v>
      </c>
    </row>
    <row r="273" spans="1:25" s="23" customFormat="1" x14ac:dyDescent="0.25">
      <c r="A273" s="18">
        <v>267</v>
      </c>
      <c r="B273" s="203"/>
      <c r="C273" s="203"/>
      <c r="D273" s="209"/>
      <c r="E273" s="18" t="s">
        <v>1247</v>
      </c>
      <c r="F273" s="18" t="s">
        <v>1248</v>
      </c>
      <c r="G273" s="19" t="s">
        <v>129</v>
      </c>
      <c r="H273" s="18" t="s">
        <v>1249</v>
      </c>
      <c r="I273" s="20" t="s">
        <v>1250</v>
      </c>
      <c r="J273" s="20" t="s">
        <v>1251</v>
      </c>
      <c r="K273" s="19" t="s">
        <v>1252</v>
      </c>
      <c r="L273" s="21" t="s">
        <v>524</v>
      </c>
      <c r="M273" s="21"/>
      <c r="N273" s="18" t="s">
        <v>22</v>
      </c>
      <c r="O273" s="22" t="s">
        <v>1217</v>
      </c>
      <c r="P273" s="22"/>
      <c r="Q273" s="22"/>
      <c r="R273" s="22"/>
      <c r="W273" s="23">
        <v>0</v>
      </c>
      <c r="X273" s="23">
        <v>1</v>
      </c>
      <c r="Y273" s="23">
        <v>0</v>
      </c>
    </row>
    <row r="274" spans="1:25" s="23" customFormat="1" x14ac:dyDescent="0.25">
      <c r="A274" s="18">
        <v>268</v>
      </c>
      <c r="B274" s="203"/>
      <c r="C274" s="203"/>
      <c r="D274" s="209"/>
      <c r="E274" s="18" t="s">
        <v>1253</v>
      </c>
      <c r="F274" s="18" t="s">
        <v>1254</v>
      </c>
      <c r="G274" s="19" t="s">
        <v>129</v>
      </c>
      <c r="H274" s="18" t="s">
        <v>1255</v>
      </c>
      <c r="I274" s="20" t="s">
        <v>1256</v>
      </c>
      <c r="J274" s="20"/>
      <c r="K274" s="19" t="s">
        <v>1257</v>
      </c>
      <c r="L274" s="21">
        <v>39630</v>
      </c>
      <c r="M274" s="21"/>
      <c r="N274" s="18" t="s">
        <v>22</v>
      </c>
      <c r="O274" s="22" t="s">
        <v>1217</v>
      </c>
      <c r="P274" s="22"/>
      <c r="Q274" s="22"/>
      <c r="R274" s="22"/>
      <c r="W274" s="23">
        <v>0</v>
      </c>
      <c r="X274" s="23">
        <v>1</v>
      </c>
      <c r="Y274" s="23">
        <v>0</v>
      </c>
    </row>
    <row r="275" spans="1:25" s="23" customFormat="1" x14ac:dyDescent="0.25">
      <c r="A275" s="18">
        <v>269</v>
      </c>
      <c r="B275" s="203"/>
      <c r="C275" s="203"/>
      <c r="D275" s="209"/>
      <c r="E275" s="18" t="s">
        <v>1258</v>
      </c>
      <c r="F275" s="18" t="s">
        <v>1259</v>
      </c>
      <c r="G275" s="19" t="s">
        <v>129</v>
      </c>
      <c r="H275" s="18" t="s">
        <v>1260</v>
      </c>
      <c r="I275" s="20" t="s">
        <v>1261</v>
      </c>
      <c r="J275" s="20" t="s">
        <v>1262</v>
      </c>
      <c r="K275" s="19" t="s">
        <v>1263</v>
      </c>
      <c r="L275" s="21">
        <v>39233</v>
      </c>
      <c r="M275" s="21"/>
      <c r="N275" s="18" t="s">
        <v>22</v>
      </c>
      <c r="O275" s="22" t="s">
        <v>1217</v>
      </c>
      <c r="P275" s="22"/>
      <c r="Q275" s="22"/>
      <c r="R275" s="22"/>
      <c r="W275" s="23">
        <v>0</v>
      </c>
      <c r="X275" s="23">
        <v>1</v>
      </c>
      <c r="Y275" s="23">
        <v>0</v>
      </c>
    </row>
    <row r="276" spans="1:25" s="132" customFormat="1" ht="12.75" x14ac:dyDescent="0.2">
      <c r="A276" s="18">
        <v>270</v>
      </c>
      <c r="B276" s="203"/>
      <c r="C276" s="203"/>
      <c r="D276" s="209"/>
      <c r="E276" s="116" t="s">
        <v>1264</v>
      </c>
      <c r="F276" s="116" t="s">
        <v>1265</v>
      </c>
      <c r="G276" s="128" t="s">
        <v>129</v>
      </c>
      <c r="H276" s="133" t="s">
        <v>1266</v>
      </c>
      <c r="I276" s="134" t="s">
        <v>1267</v>
      </c>
      <c r="J276" s="129" t="s">
        <v>1268</v>
      </c>
      <c r="K276" s="135" t="s">
        <v>1269</v>
      </c>
      <c r="L276" s="130">
        <v>40591</v>
      </c>
      <c r="M276" s="130"/>
      <c r="N276" s="116" t="s">
        <v>39</v>
      </c>
      <c r="O276" s="131" t="s">
        <v>1217</v>
      </c>
      <c r="P276" s="131"/>
      <c r="Q276" s="131"/>
      <c r="R276" s="131"/>
      <c r="W276" s="132">
        <v>0</v>
      </c>
      <c r="X276" s="132">
        <v>1</v>
      </c>
      <c r="Y276" s="132">
        <v>0</v>
      </c>
    </row>
    <row r="277" spans="1:25" s="23" customFormat="1" ht="12.75" x14ac:dyDescent="0.2">
      <c r="A277" s="18">
        <v>271</v>
      </c>
      <c r="B277" s="203"/>
      <c r="C277" s="203"/>
      <c r="D277" s="209"/>
      <c r="E277" s="18" t="s">
        <v>1270</v>
      </c>
      <c r="F277" s="18" t="s">
        <v>1271</v>
      </c>
      <c r="G277" s="19" t="s">
        <v>110</v>
      </c>
      <c r="H277" s="43" t="s">
        <v>1272</v>
      </c>
      <c r="I277" s="44" t="s">
        <v>1273</v>
      </c>
      <c r="J277" s="20"/>
      <c r="K277" s="53" t="s">
        <v>1274</v>
      </c>
      <c r="L277" s="21">
        <v>41361</v>
      </c>
      <c r="M277" s="21"/>
      <c r="N277" s="18" t="s">
        <v>22</v>
      </c>
      <c r="O277" s="22" t="s">
        <v>1217</v>
      </c>
      <c r="P277" s="22"/>
      <c r="Q277" s="22"/>
      <c r="R277" s="22"/>
      <c r="W277" s="23">
        <v>0</v>
      </c>
      <c r="X277" s="23">
        <v>0</v>
      </c>
      <c r="Y277" s="23">
        <v>0</v>
      </c>
    </row>
    <row r="278" spans="1:25" s="23" customFormat="1" ht="12.75" x14ac:dyDescent="0.2">
      <c r="A278" s="18">
        <v>272</v>
      </c>
      <c r="B278" s="203"/>
      <c r="C278" s="203"/>
      <c r="D278" s="209"/>
      <c r="E278" s="18" t="s">
        <v>1275</v>
      </c>
      <c r="F278" s="18" t="s">
        <v>1276</v>
      </c>
      <c r="G278" s="19" t="s">
        <v>110</v>
      </c>
      <c r="H278" s="43" t="s">
        <v>1277</v>
      </c>
      <c r="I278" s="52" t="s">
        <v>1278</v>
      </c>
      <c r="J278" s="20" t="s">
        <v>1036</v>
      </c>
      <c r="K278" s="53" t="s">
        <v>1279</v>
      </c>
      <c r="L278" s="21">
        <v>42086</v>
      </c>
      <c r="M278" s="21"/>
      <c r="N278" s="18" t="s">
        <v>22</v>
      </c>
      <c r="O278" s="22" t="s">
        <v>1217</v>
      </c>
      <c r="P278" s="22"/>
      <c r="Q278" s="22"/>
      <c r="R278" s="22"/>
      <c r="W278" s="23">
        <v>0</v>
      </c>
      <c r="X278" s="23">
        <v>0</v>
      </c>
      <c r="Y278" s="23">
        <v>0</v>
      </c>
    </row>
    <row r="279" spans="1:25" s="35" customFormat="1" ht="12" customHeight="1" x14ac:dyDescent="0.25">
      <c r="A279" s="18">
        <v>273</v>
      </c>
      <c r="B279" s="204"/>
      <c r="C279" s="204"/>
      <c r="D279" s="199"/>
      <c r="E279" s="30" t="s">
        <v>1388</v>
      </c>
      <c r="F279" s="30" t="s">
        <v>1316</v>
      </c>
      <c r="G279" s="31" t="s">
        <v>35</v>
      </c>
      <c r="H279" s="30" t="s">
        <v>1389</v>
      </c>
      <c r="I279" s="32" t="s">
        <v>1390</v>
      </c>
      <c r="J279" s="32"/>
      <c r="K279" s="31" t="s">
        <v>1391</v>
      </c>
      <c r="L279" s="33">
        <v>42795</v>
      </c>
      <c r="M279" s="21">
        <v>42790</v>
      </c>
      <c r="N279" s="30" t="s">
        <v>22</v>
      </c>
      <c r="O279" s="22" t="s">
        <v>1217</v>
      </c>
      <c r="P279" s="34"/>
      <c r="Q279" s="34" t="s">
        <v>1733</v>
      </c>
      <c r="R279" s="104" t="s">
        <v>1547</v>
      </c>
      <c r="S279" s="104" t="s">
        <v>1446</v>
      </c>
      <c r="T279" s="101" t="s">
        <v>1412</v>
      </c>
      <c r="U279" s="101"/>
      <c r="V279" s="101" t="s">
        <v>1548</v>
      </c>
      <c r="W279" s="23">
        <f>VLOOKUP(R279,'[1]Atribute SASS'!$D$2:$F$161,3,0)</f>
        <v>1</v>
      </c>
      <c r="X279" s="23">
        <f>VLOOKUP(R279,'[1]Atribute SASS'!D$2:G$161,4,0)</f>
        <v>1</v>
      </c>
      <c r="Y279" s="23">
        <f>VLOOKUP(R279,'[1]Atribute SASS'!D$2:H$161,5,0)</f>
        <v>0</v>
      </c>
    </row>
    <row r="280" spans="1:25" s="23" customFormat="1" x14ac:dyDescent="0.25">
      <c r="A280" s="18">
        <v>274</v>
      </c>
      <c r="B280" s="198" t="s">
        <v>1280</v>
      </c>
      <c r="C280" s="200" t="s">
        <v>1281</v>
      </c>
      <c r="D280" s="198">
        <f>COUNTA(E280:E281)</f>
        <v>2</v>
      </c>
      <c r="E280" s="18" t="s">
        <v>1281</v>
      </c>
      <c r="F280" s="18" t="s">
        <v>1282</v>
      </c>
      <c r="G280" s="19" t="s">
        <v>129</v>
      </c>
      <c r="H280" s="18" t="s">
        <v>1283</v>
      </c>
      <c r="I280" s="20" t="s">
        <v>1284</v>
      </c>
      <c r="J280" s="20"/>
      <c r="K280" s="19" t="s">
        <v>1285</v>
      </c>
      <c r="L280" s="21" t="s">
        <v>1286</v>
      </c>
      <c r="M280" s="21"/>
      <c r="N280" s="18" t="s">
        <v>130</v>
      </c>
      <c r="O280" s="22" t="s">
        <v>1281</v>
      </c>
      <c r="P280" s="22"/>
      <c r="Q280" s="22"/>
      <c r="R280" s="22"/>
      <c r="W280" s="23">
        <v>0</v>
      </c>
      <c r="X280" s="23">
        <v>0</v>
      </c>
      <c r="Y280" s="23">
        <v>0</v>
      </c>
    </row>
    <row r="281" spans="1:25" s="23" customFormat="1" ht="12.75" x14ac:dyDescent="0.25">
      <c r="A281" s="18">
        <v>275</v>
      </c>
      <c r="B281" s="199"/>
      <c r="C281" s="201"/>
      <c r="D281" s="199"/>
      <c r="E281" s="18" t="s">
        <v>1287</v>
      </c>
      <c r="F281" s="18" t="s">
        <v>1288</v>
      </c>
      <c r="G281" s="19" t="s">
        <v>35</v>
      </c>
      <c r="H281" s="18" t="s">
        <v>1289</v>
      </c>
      <c r="I281" s="40" t="s">
        <v>1290</v>
      </c>
      <c r="J281" s="20"/>
      <c r="K281" s="19" t="s">
        <v>1291</v>
      </c>
      <c r="L281" s="21">
        <v>42030</v>
      </c>
      <c r="M281" s="21">
        <v>42296</v>
      </c>
      <c r="N281" s="18" t="s">
        <v>22</v>
      </c>
      <c r="O281" s="22" t="s">
        <v>1281</v>
      </c>
      <c r="P281" s="22"/>
      <c r="Q281" s="22"/>
      <c r="R281" s="98" t="s">
        <v>1680</v>
      </c>
      <c r="S281" s="98" t="s">
        <v>1681</v>
      </c>
      <c r="T281" s="98" t="s">
        <v>1412</v>
      </c>
      <c r="U281" s="98"/>
      <c r="V281" s="98" t="s">
        <v>1682</v>
      </c>
      <c r="W281" s="23">
        <f>VLOOKUP(R281,'[1]Atribute SASS'!$D$2:$F$161,3,0)</f>
        <v>1</v>
      </c>
      <c r="X281" s="23">
        <f>VLOOKUP(R281,'[1]Atribute SASS'!D$2:G$161,4,0)</f>
        <v>2</v>
      </c>
      <c r="Y281" s="23">
        <f>VLOOKUP(R281,'[1]Atribute SASS'!D$2:H$161,5,0)</f>
        <v>0</v>
      </c>
    </row>
    <row r="282" spans="1:25" x14ac:dyDescent="0.25">
      <c r="A282" s="41"/>
      <c r="B282" s="4"/>
      <c r="C282" s="67" t="s">
        <v>1292</v>
      </c>
      <c r="D282" s="67">
        <f>SUM(D7:D281)</f>
        <v>275</v>
      </c>
      <c r="E282" s="68"/>
      <c r="F282" s="22"/>
      <c r="G282" s="41"/>
      <c r="H282" s="69"/>
      <c r="I282" s="70"/>
      <c r="J282" s="70"/>
      <c r="K282" s="41"/>
      <c r="L282" s="10"/>
      <c r="M282" s="10"/>
      <c r="W282" s="11" t="e">
        <f>SUM(W7:W281)</f>
        <v>#N/A</v>
      </c>
      <c r="X282" s="11" t="e">
        <f>SUM(X7:X281)</f>
        <v>#N/A</v>
      </c>
      <c r="Y282" s="11" t="e">
        <f>SUM(Y7:Y281)</f>
        <v>#N/A</v>
      </c>
    </row>
    <row r="283" spans="1:25" x14ac:dyDescent="0.25">
      <c r="A283" s="41"/>
      <c r="B283" s="4"/>
      <c r="C283" s="3"/>
      <c r="D283" s="4"/>
      <c r="E283" s="68"/>
      <c r="F283" s="22"/>
      <c r="G283" s="41"/>
      <c r="H283" s="69"/>
      <c r="I283" s="71"/>
      <c r="J283" s="71"/>
      <c r="K283" s="41"/>
      <c r="L283" s="10"/>
      <c r="M283" s="10"/>
      <c r="W283" s="11" t="s">
        <v>1721</v>
      </c>
    </row>
    <row r="284" spans="1:25" ht="15" x14ac:dyDescent="0.25">
      <c r="B284" s="73"/>
      <c r="C284" s="73"/>
      <c r="D284" s="73"/>
    </row>
    <row r="285" spans="1:25" ht="15" x14ac:dyDescent="0.25">
      <c r="B285" s="73"/>
      <c r="C285" s="73"/>
      <c r="D285" s="73"/>
    </row>
    <row r="286" spans="1:25" ht="15" x14ac:dyDescent="0.25">
      <c r="B286" s="73"/>
      <c r="C286" s="73"/>
      <c r="D286" s="73"/>
    </row>
    <row r="287" spans="1:25" ht="15" x14ac:dyDescent="0.25">
      <c r="B287" s="73"/>
      <c r="C287" s="73"/>
      <c r="D287" s="73"/>
    </row>
    <row r="288" spans="1:25" ht="15" x14ac:dyDescent="0.25">
      <c r="A288" s="11"/>
      <c r="B288" s="73"/>
      <c r="C288" s="73"/>
      <c r="D288" s="73"/>
      <c r="F288" s="11"/>
      <c r="G288" s="11"/>
      <c r="H288" s="11"/>
      <c r="I288" s="11"/>
      <c r="J288" s="11"/>
      <c r="K288" s="11"/>
      <c r="L288" s="11"/>
      <c r="M288" s="11"/>
    </row>
    <row r="289" spans="1:13" ht="15" x14ac:dyDescent="0.25">
      <c r="A289" s="11"/>
      <c r="B289" s="73"/>
      <c r="C289" s="73"/>
      <c r="D289" s="73"/>
      <c r="F289" s="11"/>
      <c r="G289" s="11"/>
      <c r="H289" s="11"/>
      <c r="I289" s="11"/>
      <c r="J289" s="11"/>
      <c r="K289" s="11"/>
      <c r="L289" s="11"/>
      <c r="M289" s="11"/>
    </row>
    <row r="290" spans="1:13" ht="15" x14ac:dyDescent="0.25">
      <c r="A290" s="11"/>
      <c r="B290" s="73"/>
      <c r="C290" s="73"/>
      <c r="D290" s="73"/>
      <c r="F290" s="11"/>
      <c r="G290" s="11"/>
      <c r="H290" s="11"/>
      <c r="I290" s="11"/>
      <c r="J290" s="11"/>
      <c r="K290" s="11"/>
      <c r="L290" s="11"/>
      <c r="M290" s="11"/>
    </row>
    <row r="291" spans="1:13" ht="15" x14ac:dyDescent="0.25">
      <c r="A291" s="11"/>
      <c r="B291" s="73"/>
      <c r="C291" s="73"/>
      <c r="D291" s="73"/>
      <c r="F291" s="11"/>
      <c r="G291" s="11"/>
      <c r="H291" s="11"/>
      <c r="I291" s="11"/>
      <c r="J291" s="11"/>
      <c r="K291" s="11"/>
      <c r="L291" s="11"/>
      <c r="M291" s="11"/>
    </row>
    <row r="292" spans="1:13" ht="15" x14ac:dyDescent="0.25">
      <c r="A292" s="11"/>
      <c r="B292" s="73"/>
      <c r="C292" s="73"/>
      <c r="D292" s="73"/>
      <c r="F292" s="11"/>
      <c r="G292" s="11"/>
      <c r="H292" s="11"/>
      <c r="I292" s="11"/>
      <c r="J292" s="11"/>
      <c r="K292" s="11"/>
      <c r="L292" s="11"/>
      <c r="M292" s="11"/>
    </row>
    <row r="293" spans="1:13" ht="15" x14ac:dyDescent="0.25">
      <c r="A293" s="11"/>
      <c r="B293" s="73"/>
      <c r="C293" s="73"/>
      <c r="D293" s="73"/>
      <c r="F293" s="11"/>
      <c r="G293" s="11"/>
      <c r="H293" s="11"/>
      <c r="I293" s="11"/>
      <c r="J293" s="11"/>
      <c r="K293" s="11"/>
      <c r="L293" s="11"/>
      <c r="M293" s="11"/>
    </row>
    <row r="294" spans="1:13" ht="15" x14ac:dyDescent="0.25">
      <c r="A294" s="11"/>
      <c r="B294" s="73"/>
      <c r="C294" s="73"/>
      <c r="D294" s="73"/>
      <c r="F294" s="11"/>
      <c r="G294" s="11"/>
      <c r="H294" s="11"/>
      <c r="I294" s="11"/>
      <c r="J294" s="11"/>
      <c r="K294" s="11"/>
      <c r="L294" s="11"/>
      <c r="M294" s="11"/>
    </row>
    <row r="295" spans="1:13" ht="15" x14ac:dyDescent="0.25">
      <c r="A295" s="11"/>
      <c r="B295" s="73"/>
      <c r="C295" s="73"/>
      <c r="D295" s="73"/>
      <c r="F295" s="11"/>
      <c r="G295" s="11"/>
      <c r="H295" s="11"/>
      <c r="I295" s="11"/>
      <c r="J295" s="11"/>
      <c r="K295" s="11"/>
      <c r="L295" s="11"/>
      <c r="M295" s="11"/>
    </row>
    <row r="296" spans="1:13" ht="15" x14ac:dyDescent="0.25">
      <c r="A296" s="11"/>
      <c r="B296" s="73"/>
      <c r="C296" s="73"/>
      <c r="D296" s="73"/>
      <c r="F296" s="11"/>
      <c r="G296" s="11"/>
      <c r="H296" s="11"/>
      <c r="I296" s="11"/>
      <c r="J296" s="11"/>
      <c r="K296" s="11"/>
      <c r="L296" s="11"/>
      <c r="M296" s="11"/>
    </row>
    <row r="297" spans="1:13" ht="15" x14ac:dyDescent="0.25">
      <c r="A297" s="11"/>
      <c r="B297" s="73"/>
      <c r="C297" s="73"/>
      <c r="D297" s="73"/>
      <c r="F297" s="11"/>
      <c r="G297" s="11"/>
      <c r="H297" s="11"/>
      <c r="I297" s="11"/>
      <c r="J297" s="11"/>
      <c r="K297" s="11"/>
      <c r="L297" s="11"/>
      <c r="M297" s="11"/>
    </row>
    <row r="298" spans="1:13" ht="15" x14ac:dyDescent="0.25">
      <c r="A298" s="11"/>
      <c r="B298" s="73"/>
      <c r="C298" s="73"/>
      <c r="D298" s="73"/>
      <c r="F298" s="11"/>
      <c r="G298" s="11"/>
      <c r="H298" s="11"/>
      <c r="I298" s="11"/>
      <c r="J298" s="11"/>
      <c r="K298" s="11"/>
      <c r="L298" s="11"/>
      <c r="M298" s="11"/>
    </row>
    <row r="299" spans="1:13" ht="15" x14ac:dyDescent="0.25">
      <c r="A299" s="11"/>
      <c r="B299" s="73"/>
      <c r="C299" s="73"/>
      <c r="D299" s="73"/>
      <c r="F299" s="11"/>
      <c r="G299" s="11"/>
      <c r="H299" s="11"/>
      <c r="I299" s="11"/>
      <c r="J299" s="11"/>
      <c r="K299" s="11"/>
      <c r="L299" s="11"/>
      <c r="M299" s="11"/>
    </row>
    <row r="300" spans="1:13" ht="15" x14ac:dyDescent="0.25">
      <c r="A300" s="11"/>
      <c r="B300" s="73"/>
      <c r="C300" s="73"/>
      <c r="D300" s="73"/>
      <c r="F300" s="11"/>
      <c r="G300" s="11"/>
      <c r="H300" s="11"/>
      <c r="I300" s="11"/>
      <c r="J300" s="11"/>
      <c r="K300" s="11"/>
      <c r="L300" s="11"/>
      <c r="M300" s="11"/>
    </row>
    <row r="301" spans="1:13" ht="15" x14ac:dyDescent="0.25">
      <c r="A301" s="11"/>
      <c r="B301" s="73"/>
      <c r="C301" s="73"/>
      <c r="D301" s="73"/>
      <c r="F301" s="11"/>
      <c r="G301" s="11"/>
      <c r="H301" s="11"/>
      <c r="I301" s="11"/>
      <c r="J301" s="11"/>
      <c r="K301" s="11"/>
      <c r="L301" s="11"/>
      <c r="M301" s="11"/>
    </row>
    <row r="302" spans="1:13" ht="15" x14ac:dyDescent="0.25">
      <c r="A302" s="11"/>
      <c r="B302" s="73"/>
      <c r="C302" s="73"/>
      <c r="D302" s="73"/>
      <c r="F302" s="11"/>
      <c r="G302" s="11"/>
      <c r="H302" s="11"/>
      <c r="I302" s="11"/>
      <c r="J302" s="11"/>
      <c r="K302" s="11"/>
      <c r="L302" s="11"/>
      <c r="M302" s="11"/>
    </row>
    <row r="303" spans="1:13" ht="15" x14ac:dyDescent="0.25">
      <c r="A303" s="11"/>
      <c r="B303" s="73"/>
      <c r="C303" s="73"/>
      <c r="D303" s="73"/>
      <c r="F303" s="11"/>
      <c r="G303" s="11"/>
      <c r="H303" s="11"/>
      <c r="I303" s="11"/>
      <c r="J303" s="11"/>
      <c r="K303" s="11"/>
      <c r="L303" s="11"/>
      <c r="M303" s="11"/>
    </row>
    <row r="304" spans="1:13" ht="15" x14ac:dyDescent="0.25">
      <c r="A304" s="11"/>
      <c r="B304" s="73"/>
      <c r="C304" s="73"/>
      <c r="D304" s="73"/>
      <c r="F304" s="11"/>
      <c r="G304" s="11"/>
      <c r="H304" s="11"/>
      <c r="I304" s="11"/>
      <c r="J304" s="11"/>
      <c r="K304" s="11"/>
      <c r="L304" s="11"/>
      <c r="M304" s="11"/>
    </row>
    <row r="305" spans="1:13" ht="15" x14ac:dyDescent="0.25">
      <c r="A305" s="11"/>
      <c r="B305" s="73"/>
      <c r="C305" s="73"/>
      <c r="D305" s="73"/>
      <c r="F305" s="11"/>
      <c r="G305" s="11"/>
      <c r="H305" s="11"/>
      <c r="I305" s="11"/>
      <c r="J305" s="11"/>
      <c r="K305" s="11"/>
      <c r="L305" s="11"/>
      <c r="M305" s="11"/>
    </row>
    <row r="306" spans="1:13" ht="15" x14ac:dyDescent="0.25">
      <c r="A306" s="11"/>
      <c r="B306" s="73"/>
      <c r="C306" s="73"/>
      <c r="D306" s="73"/>
      <c r="F306" s="11"/>
      <c r="G306" s="11"/>
      <c r="H306" s="11"/>
      <c r="I306" s="11"/>
      <c r="J306" s="11"/>
      <c r="K306" s="11"/>
      <c r="L306" s="11"/>
      <c r="M306" s="11"/>
    </row>
    <row r="307" spans="1:13" ht="15" x14ac:dyDescent="0.25">
      <c r="A307" s="11"/>
      <c r="B307" s="73"/>
      <c r="C307" s="73"/>
      <c r="D307" s="73"/>
      <c r="F307" s="11"/>
      <c r="G307" s="11"/>
      <c r="H307" s="11"/>
      <c r="I307" s="11"/>
      <c r="J307" s="11"/>
      <c r="K307" s="11"/>
      <c r="L307" s="11"/>
      <c r="M307" s="11"/>
    </row>
    <row r="308" spans="1:13" ht="15" x14ac:dyDescent="0.25">
      <c r="A308" s="11"/>
      <c r="B308" s="73"/>
      <c r="C308" s="73"/>
      <c r="D308" s="73"/>
      <c r="F308" s="11"/>
      <c r="G308" s="11"/>
      <c r="H308" s="11"/>
      <c r="I308" s="11"/>
      <c r="J308" s="11"/>
      <c r="K308" s="11"/>
      <c r="L308" s="11"/>
      <c r="M308" s="11"/>
    </row>
    <row r="309" spans="1:13" ht="15" x14ac:dyDescent="0.25">
      <c r="A309" s="11"/>
      <c r="B309" s="73"/>
      <c r="C309" s="73"/>
      <c r="D309" s="73"/>
      <c r="F309" s="11"/>
      <c r="G309" s="11"/>
      <c r="H309" s="11"/>
      <c r="I309" s="11"/>
      <c r="J309" s="11"/>
      <c r="K309" s="11"/>
      <c r="L309" s="11"/>
      <c r="M309" s="11"/>
    </row>
    <row r="310" spans="1:13" ht="15" x14ac:dyDescent="0.25">
      <c r="A310" s="11"/>
      <c r="B310" s="73"/>
      <c r="C310" s="73"/>
      <c r="D310" s="73"/>
      <c r="F310" s="11"/>
      <c r="G310" s="11"/>
      <c r="H310" s="11"/>
      <c r="I310" s="11"/>
      <c r="J310" s="11"/>
      <c r="K310" s="11"/>
      <c r="L310" s="11"/>
      <c r="M310" s="11"/>
    </row>
    <row r="311" spans="1:13" ht="15" x14ac:dyDescent="0.25">
      <c r="A311" s="11"/>
      <c r="B311" s="73"/>
      <c r="C311" s="73"/>
      <c r="D311" s="73"/>
      <c r="F311" s="11"/>
      <c r="G311" s="11"/>
      <c r="H311" s="11"/>
      <c r="I311" s="11"/>
      <c r="J311" s="11"/>
      <c r="K311" s="11"/>
      <c r="L311" s="11"/>
      <c r="M311" s="11"/>
    </row>
    <row r="312" spans="1:13" ht="15" x14ac:dyDescent="0.25">
      <c r="A312" s="11"/>
      <c r="B312" s="73"/>
      <c r="C312" s="73"/>
      <c r="D312" s="73"/>
      <c r="F312" s="11"/>
      <c r="G312" s="11"/>
      <c r="H312" s="11"/>
      <c r="I312" s="11"/>
      <c r="J312" s="11"/>
      <c r="K312" s="11"/>
      <c r="L312" s="11"/>
      <c r="M312" s="11"/>
    </row>
    <row r="313" spans="1:13" ht="15" x14ac:dyDescent="0.25">
      <c r="A313" s="11"/>
      <c r="B313" s="73"/>
      <c r="C313" s="73"/>
      <c r="D313" s="73"/>
      <c r="F313" s="11"/>
      <c r="G313" s="11"/>
      <c r="H313" s="11"/>
      <c r="I313" s="11"/>
      <c r="J313" s="11"/>
      <c r="K313" s="11"/>
      <c r="L313" s="11"/>
      <c r="M313" s="11"/>
    </row>
    <row r="314" spans="1:13" ht="15" x14ac:dyDescent="0.25">
      <c r="A314" s="11"/>
      <c r="B314" s="73"/>
      <c r="C314" s="73"/>
      <c r="D314" s="73"/>
      <c r="F314" s="11"/>
      <c r="G314" s="11"/>
      <c r="H314" s="11"/>
      <c r="I314" s="11"/>
      <c r="J314" s="11"/>
      <c r="K314" s="11"/>
      <c r="L314" s="11"/>
      <c r="M314" s="11"/>
    </row>
    <row r="315" spans="1:13" ht="15" x14ac:dyDescent="0.25">
      <c r="A315" s="11"/>
      <c r="B315" s="73"/>
      <c r="C315" s="73"/>
      <c r="D315" s="73"/>
      <c r="F315" s="11"/>
      <c r="G315" s="11"/>
      <c r="H315" s="11"/>
      <c r="I315" s="11"/>
      <c r="J315" s="11"/>
      <c r="K315" s="11"/>
      <c r="L315" s="11"/>
      <c r="M315" s="11"/>
    </row>
    <row r="316" spans="1:13" ht="15" x14ac:dyDescent="0.25">
      <c r="A316" s="11"/>
      <c r="B316" s="73"/>
      <c r="C316" s="73"/>
      <c r="D316" s="73"/>
      <c r="F316" s="11"/>
      <c r="G316" s="11"/>
      <c r="H316" s="11"/>
      <c r="I316" s="11"/>
      <c r="J316" s="11"/>
      <c r="K316" s="11"/>
      <c r="L316" s="11"/>
      <c r="M316" s="11"/>
    </row>
    <row r="317" spans="1:13" ht="15" x14ac:dyDescent="0.25">
      <c r="A317" s="11"/>
      <c r="B317" s="73"/>
      <c r="C317" s="73"/>
      <c r="D317" s="73"/>
      <c r="F317" s="11"/>
      <c r="G317" s="11"/>
      <c r="H317" s="11"/>
      <c r="I317" s="11"/>
      <c r="J317" s="11"/>
      <c r="K317" s="11"/>
      <c r="L317" s="11"/>
      <c r="M317" s="11"/>
    </row>
  </sheetData>
  <autoFilter ref="A6:Z283"/>
  <mergeCells count="66">
    <mergeCell ref="B196:B228"/>
    <mergeCell ref="C196:C205"/>
    <mergeCell ref="D196:D205"/>
    <mergeCell ref="C206:C211"/>
    <mergeCell ref="D206:D211"/>
    <mergeCell ref="C212:C218"/>
    <mergeCell ref="D212:D218"/>
    <mergeCell ref="C219:C228"/>
    <mergeCell ref="D219:D228"/>
    <mergeCell ref="B112:B124"/>
    <mergeCell ref="C112:C124"/>
    <mergeCell ref="D112:D124"/>
    <mergeCell ref="B125:B195"/>
    <mergeCell ref="C125:C136"/>
    <mergeCell ref="D125:D136"/>
    <mergeCell ref="C143:C153"/>
    <mergeCell ref="D143:D153"/>
    <mergeCell ref="C154:C163"/>
    <mergeCell ref="D154:D163"/>
    <mergeCell ref="C173:C190"/>
    <mergeCell ref="D173:D190"/>
    <mergeCell ref="C137:C140"/>
    <mergeCell ref="D137:D140"/>
    <mergeCell ref="C164:C172"/>
    <mergeCell ref="D164:D172"/>
    <mergeCell ref="B85:B111"/>
    <mergeCell ref="C85:C93"/>
    <mergeCell ref="D85:D93"/>
    <mergeCell ref="C94:C99"/>
    <mergeCell ref="D94:D99"/>
    <mergeCell ref="C100:C103"/>
    <mergeCell ref="D100:D103"/>
    <mergeCell ref="C104:C111"/>
    <mergeCell ref="D104:D111"/>
    <mergeCell ref="B55:B84"/>
    <mergeCell ref="C55:C63"/>
    <mergeCell ref="D55:D63"/>
    <mergeCell ref="C64:C72"/>
    <mergeCell ref="D64:D72"/>
    <mergeCell ref="C73:C84"/>
    <mergeCell ref="D73:D84"/>
    <mergeCell ref="B3:N4"/>
    <mergeCell ref="C40:C54"/>
    <mergeCell ref="D40:D54"/>
    <mergeCell ref="B7:B30"/>
    <mergeCell ref="C7:C30"/>
    <mergeCell ref="D7:D30"/>
    <mergeCell ref="B31:B54"/>
    <mergeCell ref="C31:C39"/>
    <mergeCell ref="D31:D39"/>
    <mergeCell ref="B280:B281"/>
    <mergeCell ref="B229:B279"/>
    <mergeCell ref="D267:D279"/>
    <mergeCell ref="C229:C237"/>
    <mergeCell ref="D229:D237"/>
    <mergeCell ref="C238:C253"/>
    <mergeCell ref="D238:D253"/>
    <mergeCell ref="C254:C266"/>
    <mergeCell ref="D254:D266"/>
    <mergeCell ref="C141:C142"/>
    <mergeCell ref="D141:D142"/>
    <mergeCell ref="C280:C281"/>
    <mergeCell ref="D280:D281"/>
    <mergeCell ref="C267:C279"/>
    <mergeCell ref="C191:C195"/>
    <mergeCell ref="D191:D195"/>
  </mergeCells>
  <conditionalFormatting sqref="R1:R1048576">
    <cfRule type="duplicateValues" dxfId="3" priority="3"/>
  </conditionalFormatting>
  <conditionalFormatting sqref="F1:F1048576">
    <cfRule type="duplicateValues" dxfId="2" priority="4"/>
  </conditionalFormatting>
  <conditionalFormatting sqref="P142">
    <cfRule type="duplicateValues" dxfId="1" priority="1"/>
  </conditionalFormatting>
  <hyperlinks>
    <hyperlink ref="P12" r:id="rId1"/>
    <hyperlink ref="P8" r:id="rId2"/>
    <hyperlink ref="P22" r:id="rId3"/>
    <hyperlink ref="P16" r:id="rId4"/>
    <hyperlink ref="P26" r:id="rId5"/>
    <hyperlink ref="P14" r:id="rId6"/>
    <hyperlink ref="P30" r:id="rId7"/>
    <hyperlink ref="P18" r:id="rId8"/>
    <hyperlink ref="P24" r:id="rId9"/>
    <hyperlink ref="P32" r:id="rId10"/>
    <hyperlink ref="P37" r:id="rId11"/>
    <hyperlink ref="P51" r:id="rId12"/>
    <hyperlink ref="P151" r:id="rId13"/>
    <hyperlink ref="P172" r:id="rId14"/>
    <hyperlink ref="P140" r:id="rId15"/>
  </hyperlinks>
  <printOptions horizontalCentered="1"/>
  <pageMargins left="0" right="0" top="0" bottom="0" header="0.31496062992125984" footer="0.31496062992125984"/>
  <pageSetup paperSize="9" scale="39" orientation="landscape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workbookViewId="0">
      <selection activeCell="D11" sqref="D11"/>
    </sheetView>
  </sheetViews>
  <sheetFormatPr defaultRowHeight="15" x14ac:dyDescent="0.3"/>
  <cols>
    <col min="1" max="1" width="5.28515625" style="78" customWidth="1"/>
    <col min="2" max="3" width="12.28515625" style="80" customWidth="1"/>
    <col min="4" max="4" width="36.28515625" style="80" customWidth="1"/>
    <col min="5" max="5" width="17.28515625" style="78" customWidth="1"/>
    <col min="6" max="6" width="37.7109375" style="86" customWidth="1"/>
    <col min="7" max="7" width="35.5703125" style="80" bestFit="1" customWidth="1"/>
    <col min="8" max="16384" width="9.140625" style="80"/>
  </cols>
  <sheetData>
    <row r="1" spans="1:7" ht="22.5" x14ac:dyDescent="0.4">
      <c r="B1" s="79" t="s">
        <v>1303</v>
      </c>
      <c r="C1" s="79"/>
    </row>
    <row r="3" spans="1:7" s="78" customFormat="1" x14ac:dyDescent="0.3">
      <c r="A3" s="82" t="s">
        <v>1304</v>
      </c>
      <c r="B3" s="82" t="s">
        <v>1297</v>
      </c>
      <c r="C3" s="82" t="s">
        <v>1298</v>
      </c>
      <c r="D3" s="82" t="s">
        <v>1299</v>
      </c>
      <c r="E3" s="82" t="s">
        <v>1300</v>
      </c>
      <c r="F3" s="87" t="s">
        <v>12</v>
      </c>
      <c r="G3" s="82" t="s">
        <v>1301</v>
      </c>
    </row>
    <row r="4" spans="1:7" x14ac:dyDescent="0.3">
      <c r="A4" s="83">
        <v>1</v>
      </c>
      <c r="B4" s="83" t="s">
        <v>1305</v>
      </c>
      <c r="C4" s="83" t="s">
        <v>1302</v>
      </c>
      <c r="D4" s="84" t="s">
        <v>744</v>
      </c>
      <c r="E4" s="83" t="s">
        <v>725</v>
      </c>
      <c r="F4" s="88">
        <v>42472</v>
      </c>
      <c r="G4" s="85"/>
    </row>
    <row r="5" spans="1:7" x14ac:dyDescent="0.3">
      <c r="A5" s="83">
        <v>2</v>
      </c>
      <c r="B5" s="83" t="s">
        <v>1305</v>
      </c>
      <c r="C5" s="83" t="s">
        <v>1302</v>
      </c>
      <c r="D5" s="84" t="s">
        <v>1294</v>
      </c>
      <c r="E5" s="83" t="s">
        <v>1306</v>
      </c>
      <c r="F5" s="88">
        <v>42509</v>
      </c>
      <c r="G5" s="85"/>
    </row>
    <row r="6" spans="1:7" ht="30" x14ac:dyDescent="0.3">
      <c r="A6" s="83">
        <v>3</v>
      </c>
      <c r="B6" s="83" t="s">
        <v>1305</v>
      </c>
      <c r="C6" s="83" t="s">
        <v>1302</v>
      </c>
      <c r="D6" s="90" t="s">
        <v>1307</v>
      </c>
      <c r="E6" s="83" t="s">
        <v>1308</v>
      </c>
      <c r="F6" s="91" t="s">
        <v>1309</v>
      </c>
      <c r="G6" s="85"/>
    </row>
    <row r="7" spans="1:7" x14ac:dyDescent="0.3">
      <c r="A7" s="81">
        <v>4</v>
      </c>
      <c r="B7" s="83" t="s">
        <v>1305</v>
      </c>
      <c r="C7" s="83" t="s">
        <v>1302</v>
      </c>
      <c r="D7" s="85" t="s">
        <v>1310</v>
      </c>
      <c r="E7" s="81" t="s">
        <v>619</v>
      </c>
      <c r="F7" s="92">
        <v>42545</v>
      </c>
      <c r="G7" s="85"/>
    </row>
    <row r="8" spans="1:7" x14ac:dyDescent="0.3">
      <c r="A8" s="81">
        <v>5</v>
      </c>
      <c r="B8" s="83" t="s">
        <v>1305</v>
      </c>
      <c r="C8" s="83" t="s">
        <v>1302</v>
      </c>
      <c r="D8" s="85" t="s">
        <v>1311</v>
      </c>
      <c r="E8" s="81" t="s">
        <v>399</v>
      </c>
      <c r="F8" s="92">
        <v>42566</v>
      </c>
      <c r="G8" s="85"/>
    </row>
    <row r="9" spans="1:7" x14ac:dyDescent="0.3">
      <c r="A9" s="81">
        <v>6</v>
      </c>
      <c r="B9" s="83" t="s">
        <v>1305</v>
      </c>
      <c r="C9" s="83" t="s">
        <v>1302</v>
      </c>
      <c r="D9" s="85" t="s">
        <v>602</v>
      </c>
      <c r="E9" s="81" t="s">
        <v>551</v>
      </c>
      <c r="F9" s="92">
        <v>42605</v>
      </c>
      <c r="G9" s="85"/>
    </row>
    <row r="10" spans="1:7" x14ac:dyDescent="0.3">
      <c r="A10" s="81">
        <v>7</v>
      </c>
      <c r="B10" s="83" t="s">
        <v>1305</v>
      </c>
      <c r="C10" s="83" t="s">
        <v>1302</v>
      </c>
      <c r="D10" s="85" t="s">
        <v>1312</v>
      </c>
      <c r="E10" s="93" t="s">
        <v>446</v>
      </c>
      <c r="F10" s="89" t="s">
        <v>1313</v>
      </c>
      <c r="G10" s="85"/>
    </row>
    <row r="11" spans="1:7" x14ac:dyDescent="0.3">
      <c r="A11" s="81">
        <v>8</v>
      </c>
      <c r="B11" s="83" t="s">
        <v>1305</v>
      </c>
      <c r="C11" s="83" t="s">
        <v>1302</v>
      </c>
      <c r="D11" s="85" t="s">
        <v>729</v>
      </c>
      <c r="E11" s="83" t="s">
        <v>725</v>
      </c>
      <c r="F11" s="92">
        <v>42576</v>
      </c>
      <c r="G11" s="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5" zoomScaleNormal="85" workbookViewId="0">
      <selection activeCell="I6" sqref="I6"/>
    </sheetView>
  </sheetViews>
  <sheetFormatPr defaultRowHeight="15" x14ac:dyDescent="0.3"/>
  <cols>
    <col min="1" max="1" width="5.28515625" style="78" customWidth="1"/>
    <col min="2" max="3" width="12.28515625" style="80" customWidth="1"/>
    <col min="4" max="4" width="32.42578125" style="80" customWidth="1"/>
    <col min="5" max="5" width="17.28515625" style="94" customWidth="1"/>
    <col min="6" max="6" width="32.28515625" style="80" customWidth="1"/>
    <col min="7" max="8" width="14.5703125" style="78" customWidth="1"/>
    <col min="9" max="9" width="14.5703125" style="80" customWidth="1"/>
    <col min="10" max="10" width="22" style="80" customWidth="1"/>
    <col min="11" max="13" width="9.140625" style="80"/>
    <col min="14" max="14" width="12.5703125" style="80" customWidth="1"/>
    <col min="15" max="16384" width="9.140625" style="80"/>
  </cols>
  <sheetData>
    <row r="1" spans="1:14" ht="22.5" x14ac:dyDescent="0.4">
      <c r="B1" s="117" t="s">
        <v>1820</v>
      </c>
      <c r="C1" s="79"/>
    </row>
    <row r="3" spans="1:14" s="78" customFormat="1" x14ac:dyDescent="0.3">
      <c r="A3" s="141" t="s">
        <v>1304</v>
      </c>
      <c r="B3" s="142" t="s">
        <v>1297</v>
      </c>
      <c r="C3" s="142" t="s">
        <v>1298</v>
      </c>
      <c r="D3" s="142" t="s">
        <v>1299</v>
      </c>
      <c r="E3" s="142" t="s">
        <v>1300</v>
      </c>
      <c r="F3" s="142" t="s">
        <v>12</v>
      </c>
      <c r="G3" s="142" t="s">
        <v>1739</v>
      </c>
      <c r="H3" s="142" t="s">
        <v>1770</v>
      </c>
      <c r="I3" s="142" t="s">
        <v>1741</v>
      </c>
      <c r="J3" s="142" t="s">
        <v>1301</v>
      </c>
      <c r="K3" s="143" t="s">
        <v>1765</v>
      </c>
      <c r="L3" s="143" t="s">
        <v>1717</v>
      </c>
      <c r="M3" s="143" t="s">
        <v>1766</v>
      </c>
      <c r="N3" s="144" t="s">
        <v>1732</v>
      </c>
    </row>
    <row r="4" spans="1:14" s="94" customFormat="1" x14ac:dyDescent="0.3">
      <c r="A4" s="145">
        <v>1</v>
      </c>
      <c r="B4" s="146" t="s">
        <v>1771</v>
      </c>
      <c r="C4" s="146" t="s">
        <v>1793</v>
      </c>
      <c r="D4" s="156" t="s">
        <v>695</v>
      </c>
      <c r="E4" s="146" t="s">
        <v>674</v>
      </c>
      <c r="F4" s="159" t="s">
        <v>1804</v>
      </c>
      <c r="G4" s="148">
        <v>43046</v>
      </c>
      <c r="H4" s="148"/>
      <c r="I4" s="191"/>
      <c r="J4" s="147"/>
      <c r="K4" s="146"/>
      <c r="L4" s="146"/>
      <c r="M4" s="146"/>
      <c r="N4" s="149" t="s">
        <v>1302</v>
      </c>
    </row>
    <row r="5" spans="1:14" s="94" customFormat="1" x14ac:dyDescent="0.3">
      <c r="A5" s="145">
        <v>2</v>
      </c>
      <c r="B5" s="146" t="s">
        <v>1771</v>
      </c>
      <c r="C5" s="146" t="s">
        <v>359</v>
      </c>
      <c r="D5" s="156" t="s">
        <v>1760</v>
      </c>
      <c r="E5" s="146" t="s">
        <v>614</v>
      </c>
      <c r="F5" s="159" t="s">
        <v>1804</v>
      </c>
      <c r="G5" s="148">
        <v>43047</v>
      </c>
      <c r="H5" s="148"/>
      <c r="I5" s="191"/>
      <c r="J5" s="147"/>
      <c r="K5" s="146"/>
      <c r="L5" s="146"/>
      <c r="M5" s="146"/>
      <c r="N5" s="149"/>
    </row>
    <row r="6" spans="1:14" s="94" customFormat="1" ht="23.25" customHeight="1" x14ac:dyDescent="0.3">
      <c r="A6" s="145">
        <v>3</v>
      </c>
      <c r="B6" s="146" t="s">
        <v>1771</v>
      </c>
      <c r="C6" s="146" t="s">
        <v>359</v>
      </c>
      <c r="D6" s="156" t="s">
        <v>1774</v>
      </c>
      <c r="E6" s="146" t="s">
        <v>262</v>
      </c>
      <c r="F6" s="159" t="s">
        <v>1804</v>
      </c>
      <c r="G6" s="148">
        <v>43033</v>
      </c>
      <c r="H6" s="148">
        <v>43046</v>
      </c>
      <c r="I6" s="191">
        <v>1512</v>
      </c>
      <c r="J6" s="147"/>
      <c r="K6" s="146"/>
      <c r="L6" s="146"/>
      <c r="M6" s="146"/>
      <c r="N6" s="149" t="s">
        <v>1302</v>
      </c>
    </row>
    <row r="7" spans="1:14" x14ac:dyDescent="0.3">
      <c r="A7" s="145">
        <v>4</v>
      </c>
      <c r="B7" s="146" t="s">
        <v>1771</v>
      </c>
      <c r="C7" s="146" t="s">
        <v>359</v>
      </c>
      <c r="D7" s="156" t="s">
        <v>1759</v>
      </c>
      <c r="E7" s="146" t="s">
        <v>725</v>
      </c>
      <c r="F7" s="159" t="s">
        <v>1811</v>
      </c>
      <c r="G7" s="148">
        <v>42958</v>
      </c>
      <c r="H7" s="148"/>
      <c r="I7" s="191"/>
      <c r="J7" s="147"/>
      <c r="K7" s="146"/>
      <c r="L7" s="146"/>
      <c r="M7" s="146"/>
      <c r="N7" s="149"/>
    </row>
    <row r="8" spans="1:14" s="137" customFormat="1" x14ac:dyDescent="0.25">
      <c r="A8" s="145">
        <v>5</v>
      </c>
      <c r="B8" s="146" t="s">
        <v>1771</v>
      </c>
      <c r="C8" s="146" t="s">
        <v>359</v>
      </c>
      <c r="D8" s="156" t="s">
        <v>1772</v>
      </c>
      <c r="E8" s="146" t="s">
        <v>1155</v>
      </c>
      <c r="F8" s="159" t="s">
        <v>1804</v>
      </c>
      <c r="G8" s="148">
        <v>43047</v>
      </c>
      <c r="H8" s="148">
        <v>43077</v>
      </c>
      <c r="I8" s="191">
        <v>3614</v>
      </c>
      <c r="J8" s="146"/>
      <c r="K8" s="146"/>
      <c r="L8" s="146"/>
      <c r="M8" s="146"/>
      <c r="N8" s="149"/>
    </row>
    <row r="9" spans="1:14" s="138" customFormat="1" ht="19.5" customHeight="1" x14ac:dyDescent="0.25">
      <c r="A9" s="145">
        <v>6</v>
      </c>
      <c r="B9" s="146" t="s">
        <v>1771</v>
      </c>
      <c r="C9" s="146" t="s">
        <v>1793</v>
      </c>
      <c r="D9" s="156" t="s">
        <v>1773</v>
      </c>
      <c r="E9" s="146" t="s">
        <v>102</v>
      </c>
      <c r="F9" s="159" t="s">
        <v>1812</v>
      </c>
      <c r="G9" s="146"/>
      <c r="H9" s="146"/>
      <c r="I9" s="191"/>
      <c r="J9" s="146"/>
      <c r="K9" s="146"/>
      <c r="L9" s="146"/>
      <c r="M9" s="146"/>
      <c r="N9" s="149"/>
    </row>
    <row r="10" spans="1:14" s="138" customFormat="1" ht="24" customHeight="1" x14ac:dyDescent="0.25">
      <c r="A10" s="145">
        <v>7</v>
      </c>
      <c r="B10" s="146" t="s">
        <v>1771</v>
      </c>
      <c r="C10" s="146" t="s">
        <v>1793</v>
      </c>
      <c r="D10" s="156" t="s">
        <v>1774</v>
      </c>
      <c r="E10" s="146" t="s">
        <v>262</v>
      </c>
      <c r="F10" s="159" t="s">
        <v>1813</v>
      </c>
      <c r="G10" s="146" t="s">
        <v>1742</v>
      </c>
      <c r="H10" s="146"/>
      <c r="I10" s="191"/>
      <c r="J10" s="146"/>
      <c r="K10" s="146"/>
      <c r="L10" s="146"/>
      <c r="M10" s="146"/>
      <c r="N10" s="149"/>
    </row>
    <row r="11" spans="1:14" x14ac:dyDescent="0.3">
      <c r="A11" s="145">
        <v>8</v>
      </c>
      <c r="B11" s="146" t="s">
        <v>1771</v>
      </c>
      <c r="C11" s="146" t="s">
        <v>359</v>
      </c>
      <c r="D11" s="156" t="s">
        <v>1801</v>
      </c>
      <c r="E11" s="150" t="s">
        <v>1082</v>
      </c>
      <c r="F11" s="159" t="s">
        <v>1812</v>
      </c>
      <c r="G11" s="188">
        <v>43160</v>
      </c>
      <c r="H11" s="150"/>
      <c r="I11" s="192">
        <v>2819</v>
      </c>
      <c r="J11" s="151"/>
      <c r="K11" s="151"/>
      <c r="L11" s="151"/>
      <c r="M11" s="151"/>
      <c r="N11" s="152"/>
    </row>
    <row r="12" spans="1:14" x14ac:dyDescent="0.3">
      <c r="A12" s="145">
        <v>9</v>
      </c>
      <c r="B12" s="146" t="s">
        <v>1771</v>
      </c>
      <c r="C12" s="146" t="s">
        <v>359</v>
      </c>
      <c r="D12" s="156" t="s">
        <v>1802</v>
      </c>
      <c r="E12" s="150" t="s">
        <v>1217</v>
      </c>
      <c r="F12" s="194" t="s">
        <v>1804</v>
      </c>
      <c r="G12" s="188">
        <v>43164</v>
      </c>
      <c r="H12" s="150"/>
      <c r="I12" s="192"/>
      <c r="J12" s="151"/>
      <c r="K12" s="151"/>
      <c r="L12" s="151"/>
      <c r="M12" s="151"/>
      <c r="N12" s="152"/>
    </row>
    <row r="13" spans="1:14" x14ac:dyDescent="0.3">
      <c r="A13" s="190">
        <v>10</v>
      </c>
      <c r="B13" s="153" t="s">
        <v>1771</v>
      </c>
      <c r="C13" s="153" t="s">
        <v>359</v>
      </c>
      <c r="D13" s="158" t="s">
        <v>1803</v>
      </c>
      <c r="E13" s="157" t="s">
        <v>674</v>
      </c>
      <c r="F13" s="195" t="s">
        <v>1812</v>
      </c>
      <c r="G13" s="189">
        <v>43160</v>
      </c>
      <c r="H13" s="189"/>
      <c r="I13" s="193">
        <v>2413</v>
      </c>
      <c r="J13" s="154"/>
      <c r="K13" s="154"/>
      <c r="L13" s="154"/>
      <c r="M13" s="154"/>
      <c r="N13" s="155"/>
    </row>
  </sheetData>
  <autoFilter ref="A3:N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7"/>
  <sheetViews>
    <sheetView tabSelected="1" topLeftCell="D6" zoomScale="85" zoomScaleNormal="85" zoomScaleSheetLayoutView="90" workbookViewId="0">
      <selection activeCell="G29" sqref="G29"/>
    </sheetView>
  </sheetViews>
  <sheetFormatPr defaultRowHeight="12" x14ac:dyDescent="0.25"/>
  <cols>
    <col min="1" max="1" width="9" style="182" bestFit="1" customWidth="1"/>
    <col min="2" max="2" width="12.85546875" style="161" bestFit="1" customWidth="1"/>
    <col min="3" max="3" width="13.7109375" style="187" bestFit="1" customWidth="1"/>
    <col min="4" max="4" width="17.28515625" style="161" bestFit="1" customWidth="1"/>
    <col min="5" max="5" width="22" style="170" bestFit="1" customWidth="1"/>
    <col min="6" max="6" width="32.5703125" style="123" customWidth="1"/>
    <col min="7" max="7" width="24.85546875" style="182" bestFit="1" customWidth="1"/>
    <col min="8" max="8" width="59.42578125" style="184" customWidth="1"/>
    <col min="9" max="9" width="33.85546875" style="185" bestFit="1" customWidth="1"/>
    <col min="10" max="10" width="27.7109375" style="185" customWidth="1"/>
    <col min="11" max="11" width="28.42578125" style="182" bestFit="1" customWidth="1"/>
    <col min="12" max="12" width="10.5703125" style="186" bestFit="1" customWidth="1"/>
    <col min="13" max="13" width="15" style="170" customWidth="1"/>
    <col min="14" max="14" width="13.7109375" style="170" customWidth="1"/>
    <col min="15" max="16384" width="9.140625" style="170"/>
  </cols>
  <sheetData>
    <row r="1" spans="1:14" x14ac:dyDescent="0.2">
      <c r="A1" s="160"/>
      <c r="C1" s="162"/>
      <c r="D1" s="163"/>
      <c r="E1" s="164"/>
      <c r="F1" s="165"/>
      <c r="G1" s="163"/>
      <c r="H1" s="166"/>
      <c r="I1" s="167"/>
      <c r="J1" s="167"/>
      <c r="K1" s="168"/>
      <c r="L1" s="169"/>
    </row>
    <row r="2" spans="1:14" x14ac:dyDescent="0.2">
      <c r="A2" s="160"/>
      <c r="B2" s="161">
        <v>94000</v>
      </c>
      <c r="C2" s="162"/>
      <c r="D2" s="163"/>
      <c r="E2" s="164"/>
      <c r="F2" s="165"/>
      <c r="G2" s="163"/>
      <c r="H2" s="171"/>
      <c r="I2" s="167"/>
      <c r="J2" s="167"/>
      <c r="K2" s="168"/>
      <c r="L2" s="169"/>
    </row>
    <row r="3" spans="1:14" ht="12" customHeight="1" x14ac:dyDescent="0.25">
      <c r="A3" s="160"/>
      <c r="B3" s="225" t="s">
        <v>1745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</row>
    <row r="4" spans="1:14" ht="12" customHeight="1" x14ac:dyDescent="0.25">
      <c r="A4" s="160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</row>
    <row r="5" spans="1:14" x14ac:dyDescent="0.2">
      <c r="A5" s="160"/>
      <c r="C5" s="162"/>
      <c r="D5" s="163"/>
      <c r="E5" s="164"/>
      <c r="F5" s="165"/>
      <c r="G5" s="163"/>
      <c r="H5" s="171"/>
      <c r="I5" s="167"/>
      <c r="J5" s="167"/>
      <c r="K5" s="168"/>
      <c r="L5" s="169"/>
    </row>
    <row r="6" spans="1:14" s="163" customFormat="1" x14ac:dyDescent="0.25">
      <c r="A6" s="172" t="s">
        <v>0</v>
      </c>
      <c r="B6" s="172" t="s">
        <v>1</v>
      </c>
      <c r="C6" s="172" t="s">
        <v>2</v>
      </c>
      <c r="D6" s="173" t="s">
        <v>3</v>
      </c>
      <c r="E6" s="172" t="s">
        <v>4</v>
      </c>
      <c r="F6" s="172" t="s">
        <v>5</v>
      </c>
      <c r="G6" s="172" t="s">
        <v>6</v>
      </c>
      <c r="H6" s="173" t="s">
        <v>7</v>
      </c>
      <c r="I6" s="174" t="s">
        <v>8</v>
      </c>
      <c r="J6" s="174" t="s">
        <v>9</v>
      </c>
      <c r="K6" s="172" t="s">
        <v>10</v>
      </c>
      <c r="L6" s="175" t="s">
        <v>11</v>
      </c>
      <c r="M6" s="172" t="s">
        <v>12</v>
      </c>
      <c r="N6" s="163" t="s">
        <v>2</v>
      </c>
    </row>
    <row r="7" spans="1:14" s="23" customFormat="1" ht="12" customHeight="1" x14ac:dyDescent="0.25">
      <c r="A7" s="18">
        <v>1</v>
      </c>
      <c r="B7" s="198" t="s">
        <v>14</v>
      </c>
      <c r="C7" s="202" t="s">
        <v>15</v>
      </c>
      <c r="D7" s="216">
        <f>COUNTA(F7:F30)</f>
        <v>24</v>
      </c>
      <c r="E7" s="18" t="s">
        <v>1722</v>
      </c>
      <c r="F7" s="18" t="s">
        <v>16</v>
      </c>
      <c r="G7" s="19" t="s">
        <v>17</v>
      </c>
      <c r="H7" s="18" t="s">
        <v>18</v>
      </c>
      <c r="I7" s="20" t="s">
        <v>19</v>
      </c>
      <c r="J7" s="20" t="s">
        <v>20</v>
      </c>
      <c r="K7" s="19" t="s">
        <v>21</v>
      </c>
      <c r="L7" s="21">
        <v>39533</v>
      </c>
      <c r="M7" s="18" t="s">
        <v>22</v>
      </c>
      <c r="N7" s="22" t="s">
        <v>23</v>
      </c>
    </row>
    <row r="8" spans="1:14" s="23" customFormat="1" x14ac:dyDescent="0.25">
      <c r="A8" s="18">
        <v>2</v>
      </c>
      <c r="B8" s="209"/>
      <c r="C8" s="203"/>
      <c r="D8" s="217"/>
      <c r="E8" s="18" t="s">
        <v>24</v>
      </c>
      <c r="F8" s="18" t="s">
        <v>25</v>
      </c>
      <c r="G8" s="19" t="s">
        <v>17</v>
      </c>
      <c r="H8" s="18" t="s">
        <v>26</v>
      </c>
      <c r="I8" s="20" t="s">
        <v>27</v>
      </c>
      <c r="J8" s="20" t="s">
        <v>28</v>
      </c>
      <c r="K8" s="19" t="s">
        <v>21</v>
      </c>
      <c r="L8" s="21">
        <v>39063</v>
      </c>
      <c r="M8" s="18" t="s">
        <v>22</v>
      </c>
      <c r="N8" s="22" t="s">
        <v>23</v>
      </c>
    </row>
    <row r="9" spans="1:14" s="23" customFormat="1" x14ac:dyDescent="0.25">
      <c r="A9" s="18">
        <v>3</v>
      </c>
      <c r="B9" s="209"/>
      <c r="C9" s="203"/>
      <c r="D9" s="217"/>
      <c r="E9" s="18" t="s">
        <v>29</v>
      </c>
      <c r="F9" s="18" t="s">
        <v>30</v>
      </c>
      <c r="G9" s="19" t="s">
        <v>17</v>
      </c>
      <c r="H9" s="18" t="s">
        <v>31</v>
      </c>
      <c r="I9" s="20" t="s">
        <v>1339</v>
      </c>
      <c r="J9" s="20"/>
      <c r="K9" s="19" t="s">
        <v>1340</v>
      </c>
      <c r="L9" s="21" t="s">
        <v>32</v>
      </c>
      <c r="M9" s="18" t="s">
        <v>22</v>
      </c>
      <c r="N9" s="22" t="s">
        <v>23</v>
      </c>
    </row>
    <row r="10" spans="1:14" s="23" customFormat="1" x14ac:dyDescent="0.25">
      <c r="A10" s="18">
        <v>4</v>
      </c>
      <c r="B10" s="209"/>
      <c r="C10" s="203"/>
      <c r="D10" s="217"/>
      <c r="E10" s="18" t="s">
        <v>33</v>
      </c>
      <c r="F10" s="18" t="s">
        <v>34</v>
      </c>
      <c r="G10" s="19" t="s">
        <v>35</v>
      </c>
      <c r="H10" s="18" t="s">
        <v>36</v>
      </c>
      <c r="I10" s="20" t="s">
        <v>37</v>
      </c>
      <c r="J10" s="20" t="s">
        <v>37</v>
      </c>
      <c r="K10" s="19" t="s">
        <v>38</v>
      </c>
      <c r="L10" s="21">
        <v>37550</v>
      </c>
      <c r="M10" s="18" t="s">
        <v>39</v>
      </c>
      <c r="N10" s="22" t="s">
        <v>23</v>
      </c>
    </row>
    <row r="11" spans="1:14" s="23" customFormat="1" x14ac:dyDescent="0.25">
      <c r="A11" s="18">
        <v>5</v>
      </c>
      <c r="B11" s="209"/>
      <c r="C11" s="203"/>
      <c r="D11" s="217"/>
      <c r="E11" s="18" t="s">
        <v>24</v>
      </c>
      <c r="F11" s="18" t="s">
        <v>40</v>
      </c>
      <c r="G11" s="19" t="s">
        <v>17</v>
      </c>
      <c r="H11" s="18" t="s">
        <v>41</v>
      </c>
      <c r="I11" s="20" t="s">
        <v>42</v>
      </c>
      <c r="J11" s="20"/>
      <c r="K11" s="19" t="s">
        <v>43</v>
      </c>
      <c r="L11" s="21" t="s">
        <v>44</v>
      </c>
      <c r="M11" s="18" t="s">
        <v>22</v>
      </c>
      <c r="N11" s="22" t="s">
        <v>23</v>
      </c>
    </row>
    <row r="12" spans="1:14" s="23" customFormat="1" x14ac:dyDescent="0.25">
      <c r="A12" s="18">
        <v>6</v>
      </c>
      <c r="B12" s="209"/>
      <c r="C12" s="203"/>
      <c r="D12" s="217"/>
      <c r="E12" s="18" t="s">
        <v>45</v>
      </c>
      <c r="F12" s="18" t="s">
        <v>46</v>
      </c>
      <c r="G12" s="19" t="s">
        <v>17</v>
      </c>
      <c r="H12" s="18" t="s">
        <v>1814</v>
      </c>
      <c r="I12" s="20" t="s">
        <v>48</v>
      </c>
      <c r="J12" s="20" t="s">
        <v>1342</v>
      </c>
      <c r="K12" s="19" t="s">
        <v>49</v>
      </c>
      <c r="L12" s="21">
        <v>37550</v>
      </c>
      <c r="M12" s="18" t="s">
        <v>22</v>
      </c>
      <c r="N12" s="22" t="s">
        <v>23</v>
      </c>
    </row>
    <row r="13" spans="1:14" s="23" customFormat="1" x14ac:dyDescent="0.25">
      <c r="A13" s="18">
        <v>7</v>
      </c>
      <c r="B13" s="209"/>
      <c r="C13" s="203"/>
      <c r="D13" s="217"/>
      <c r="E13" s="18" t="s">
        <v>79</v>
      </c>
      <c r="F13" s="18" t="s">
        <v>46</v>
      </c>
      <c r="G13" s="19" t="s">
        <v>35</v>
      </c>
      <c r="H13" s="18" t="s">
        <v>1378</v>
      </c>
      <c r="I13" s="20" t="s">
        <v>1342</v>
      </c>
      <c r="J13" s="20"/>
      <c r="K13" s="19" t="s">
        <v>1379</v>
      </c>
      <c r="L13" s="21">
        <v>42646</v>
      </c>
      <c r="M13" s="18" t="s">
        <v>22</v>
      </c>
      <c r="N13" s="22" t="s">
        <v>23</v>
      </c>
    </row>
    <row r="14" spans="1:14" s="23" customFormat="1" x14ac:dyDescent="0.25">
      <c r="A14" s="18">
        <v>8</v>
      </c>
      <c r="B14" s="209"/>
      <c r="C14" s="203"/>
      <c r="D14" s="217"/>
      <c r="E14" s="18" t="s">
        <v>50</v>
      </c>
      <c r="F14" s="18" t="s">
        <v>51</v>
      </c>
      <c r="G14" s="19" t="s">
        <v>35</v>
      </c>
      <c r="H14" s="18" t="s">
        <v>52</v>
      </c>
      <c r="I14" s="20" t="s">
        <v>1352</v>
      </c>
      <c r="J14" s="20" t="s">
        <v>1351</v>
      </c>
      <c r="K14" s="19" t="s">
        <v>53</v>
      </c>
      <c r="L14" s="21">
        <v>37694</v>
      </c>
      <c r="M14" s="18" t="s">
        <v>22</v>
      </c>
      <c r="N14" s="22" t="s">
        <v>23</v>
      </c>
    </row>
    <row r="15" spans="1:14" s="23" customFormat="1" x14ac:dyDescent="0.25">
      <c r="A15" s="18">
        <v>9</v>
      </c>
      <c r="B15" s="209"/>
      <c r="C15" s="203"/>
      <c r="D15" s="217"/>
      <c r="E15" s="18" t="s">
        <v>54</v>
      </c>
      <c r="F15" s="18" t="s">
        <v>55</v>
      </c>
      <c r="G15" s="19" t="s">
        <v>35</v>
      </c>
      <c r="H15" s="18" t="s">
        <v>56</v>
      </c>
      <c r="I15" s="20" t="s">
        <v>57</v>
      </c>
      <c r="J15" s="20"/>
      <c r="K15" s="19" t="s">
        <v>58</v>
      </c>
      <c r="L15" s="21">
        <v>41047</v>
      </c>
      <c r="M15" s="18" t="s">
        <v>22</v>
      </c>
      <c r="N15" s="22" t="s">
        <v>23</v>
      </c>
    </row>
    <row r="16" spans="1:14" s="23" customFormat="1" x14ac:dyDescent="0.25">
      <c r="A16" s="18">
        <v>10</v>
      </c>
      <c r="B16" s="209"/>
      <c r="C16" s="203"/>
      <c r="D16" s="217"/>
      <c r="E16" s="18" t="s">
        <v>59</v>
      </c>
      <c r="F16" s="18" t="s">
        <v>60</v>
      </c>
      <c r="G16" s="19" t="s">
        <v>35</v>
      </c>
      <c r="H16" s="18" t="s">
        <v>61</v>
      </c>
      <c r="I16" s="20" t="s">
        <v>1326</v>
      </c>
      <c r="J16" s="20" t="s">
        <v>62</v>
      </c>
      <c r="K16" s="19" t="s">
        <v>53</v>
      </c>
      <c r="L16" s="21">
        <v>39279</v>
      </c>
      <c r="M16" s="18" t="s">
        <v>22</v>
      </c>
      <c r="N16" s="22" t="s">
        <v>23</v>
      </c>
    </row>
    <row r="17" spans="1:14" s="23" customFormat="1" x14ac:dyDescent="0.25">
      <c r="A17" s="18">
        <v>11</v>
      </c>
      <c r="B17" s="209"/>
      <c r="C17" s="203"/>
      <c r="D17" s="217"/>
      <c r="E17" s="18" t="s">
        <v>63</v>
      </c>
      <c r="F17" s="18" t="s">
        <v>64</v>
      </c>
      <c r="G17" s="19" t="s">
        <v>17</v>
      </c>
      <c r="H17" s="18" t="s">
        <v>65</v>
      </c>
      <c r="I17" s="20" t="s">
        <v>66</v>
      </c>
      <c r="J17" s="20"/>
      <c r="K17" s="19" t="s">
        <v>1800</v>
      </c>
      <c r="L17" s="21">
        <v>42444</v>
      </c>
      <c r="M17" s="18" t="s">
        <v>22</v>
      </c>
      <c r="N17" s="22" t="s">
        <v>23</v>
      </c>
    </row>
    <row r="18" spans="1:14" s="23" customFormat="1" x14ac:dyDescent="0.25">
      <c r="A18" s="18">
        <v>12</v>
      </c>
      <c r="B18" s="209"/>
      <c r="C18" s="203"/>
      <c r="D18" s="217"/>
      <c r="E18" s="18" t="s">
        <v>68</v>
      </c>
      <c r="F18" s="18" t="s">
        <v>64</v>
      </c>
      <c r="G18" s="19" t="s">
        <v>17</v>
      </c>
      <c r="H18" s="18" t="s">
        <v>69</v>
      </c>
      <c r="I18" s="20" t="s">
        <v>1333</v>
      </c>
      <c r="J18" s="20"/>
      <c r="K18" s="19" t="s">
        <v>1800</v>
      </c>
      <c r="L18" s="21">
        <v>37882</v>
      </c>
      <c r="M18" s="18" t="s">
        <v>22</v>
      </c>
      <c r="N18" s="22" t="s">
        <v>23</v>
      </c>
    </row>
    <row r="19" spans="1:14" s="23" customFormat="1" x14ac:dyDescent="0.25">
      <c r="A19" s="18">
        <v>13</v>
      </c>
      <c r="B19" s="209"/>
      <c r="C19" s="203"/>
      <c r="D19" s="217"/>
      <c r="E19" s="18" t="s">
        <v>1743</v>
      </c>
      <c r="F19" s="18" t="s">
        <v>1744</v>
      </c>
      <c r="G19" s="19" t="s">
        <v>35</v>
      </c>
      <c r="H19" s="24" t="s">
        <v>1746</v>
      </c>
      <c r="I19" s="20" t="s">
        <v>1747</v>
      </c>
      <c r="J19" s="20"/>
      <c r="K19" s="19" t="s">
        <v>1748</v>
      </c>
      <c r="L19" s="21">
        <v>42958</v>
      </c>
      <c r="M19" s="18" t="s">
        <v>22</v>
      </c>
      <c r="N19" s="22" t="s">
        <v>23</v>
      </c>
    </row>
    <row r="20" spans="1:14" s="23" customFormat="1" x14ac:dyDescent="0.25">
      <c r="A20" s="18">
        <v>14</v>
      </c>
      <c r="B20" s="209"/>
      <c r="C20" s="203"/>
      <c r="D20" s="217"/>
      <c r="E20" s="18" t="s">
        <v>68</v>
      </c>
      <c r="F20" s="18" t="s">
        <v>70</v>
      </c>
      <c r="G20" s="19" t="s">
        <v>35</v>
      </c>
      <c r="H20" s="18" t="s">
        <v>71</v>
      </c>
      <c r="I20" s="20" t="s">
        <v>72</v>
      </c>
      <c r="J20" s="95" t="s">
        <v>1334</v>
      </c>
      <c r="K20" s="19" t="s">
        <v>73</v>
      </c>
      <c r="L20" s="21">
        <v>39965</v>
      </c>
      <c r="M20" s="18" t="s">
        <v>22</v>
      </c>
      <c r="N20" s="22" t="s">
        <v>23</v>
      </c>
    </row>
    <row r="21" spans="1:14" s="23" customFormat="1" x14ac:dyDescent="0.25">
      <c r="A21" s="18">
        <v>15</v>
      </c>
      <c r="B21" s="209"/>
      <c r="C21" s="203"/>
      <c r="D21" s="217"/>
      <c r="E21" s="18" t="s">
        <v>74</v>
      </c>
      <c r="F21" s="18" t="s">
        <v>75</v>
      </c>
      <c r="G21" s="19" t="s">
        <v>35</v>
      </c>
      <c r="H21" s="18" t="s">
        <v>76</v>
      </c>
      <c r="I21" s="20" t="s">
        <v>77</v>
      </c>
      <c r="J21" s="20" t="s">
        <v>1343</v>
      </c>
      <c r="K21" s="19" t="s">
        <v>78</v>
      </c>
      <c r="L21" s="21">
        <v>37891</v>
      </c>
      <c r="M21" s="18" t="s">
        <v>22</v>
      </c>
      <c r="N21" s="22" t="s">
        <v>23</v>
      </c>
    </row>
    <row r="22" spans="1:14" s="23" customFormat="1" x14ac:dyDescent="0.25">
      <c r="A22" s="18">
        <v>16</v>
      </c>
      <c r="B22" s="209"/>
      <c r="C22" s="203"/>
      <c r="D22" s="217"/>
      <c r="E22" s="18" t="s">
        <v>79</v>
      </c>
      <c r="F22" s="18" t="s">
        <v>80</v>
      </c>
      <c r="G22" s="19" t="s">
        <v>35</v>
      </c>
      <c r="H22" s="18" t="s">
        <v>81</v>
      </c>
      <c r="I22" s="20" t="s">
        <v>82</v>
      </c>
      <c r="J22" s="20" t="s">
        <v>1346</v>
      </c>
      <c r="K22" s="19" t="s">
        <v>83</v>
      </c>
      <c r="L22" s="21">
        <v>41269</v>
      </c>
      <c r="M22" s="18" t="s">
        <v>22</v>
      </c>
      <c r="N22" s="22" t="s">
        <v>23</v>
      </c>
    </row>
    <row r="23" spans="1:14" s="23" customFormat="1" x14ac:dyDescent="0.25">
      <c r="A23" s="18">
        <v>17</v>
      </c>
      <c r="B23" s="209"/>
      <c r="C23" s="203"/>
      <c r="D23" s="217"/>
      <c r="E23" s="18" t="s">
        <v>84</v>
      </c>
      <c r="F23" s="18" t="s">
        <v>1738</v>
      </c>
      <c r="G23" s="19" t="s">
        <v>35</v>
      </c>
      <c r="H23" s="18" t="s">
        <v>1794</v>
      </c>
      <c r="I23" s="20"/>
      <c r="J23" s="20" t="s">
        <v>85</v>
      </c>
      <c r="K23" s="19" t="s">
        <v>1795</v>
      </c>
      <c r="L23" s="21">
        <v>42985</v>
      </c>
      <c r="M23" s="18" t="s">
        <v>22</v>
      </c>
      <c r="N23" s="22" t="s">
        <v>23</v>
      </c>
    </row>
    <row r="24" spans="1:14" s="23" customFormat="1" x14ac:dyDescent="0.25">
      <c r="A24" s="18">
        <v>18</v>
      </c>
      <c r="B24" s="209"/>
      <c r="C24" s="203"/>
      <c r="D24" s="217"/>
      <c r="E24" s="18" t="s">
        <v>86</v>
      </c>
      <c r="F24" s="18" t="s">
        <v>87</v>
      </c>
      <c r="G24" s="19" t="s">
        <v>35</v>
      </c>
      <c r="H24" s="18" t="s">
        <v>88</v>
      </c>
      <c r="I24" s="20" t="s">
        <v>1335</v>
      </c>
      <c r="J24" s="20" t="s">
        <v>1336</v>
      </c>
      <c r="K24" s="19" t="s">
        <v>89</v>
      </c>
      <c r="L24" s="21">
        <v>41548</v>
      </c>
      <c r="M24" s="18" t="s">
        <v>22</v>
      </c>
      <c r="N24" s="22" t="s">
        <v>23</v>
      </c>
    </row>
    <row r="25" spans="1:14" s="23" customFormat="1" x14ac:dyDescent="0.25">
      <c r="A25" s="18">
        <v>19</v>
      </c>
      <c r="B25" s="209"/>
      <c r="C25" s="203"/>
      <c r="D25" s="217"/>
      <c r="E25" s="18" t="s">
        <v>24</v>
      </c>
      <c r="F25" s="18" t="s">
        <v>90</v>
      </c>
      <c r="G25" s="19" t="s">
        <v>17</v>
      </c>
      <c r="H25" s="18" t="s">
        <v>91</v>
      </c>
      <c r="I25" s="20" t="s">
        <v>92</v>
      </c>
      <c r="J25" s="20"/>
      <c r="K25" s="19" t="s">
        <v>43</v>
      </c>
      <c r="L25" s="21">
        <v>41457</v>
      </c>
      <c r="M25" s="18" t="s">
        <v>22</v>
      </c>
      <c r="N25" s="22" t="s">
        <v>23</v>
      </c>
    </row>
    <row r="26" spans="1:14" s="23" customFormat="1" x14ac:dyDescent="0.25">
      <c r="A26" s="18">
        <v>20</v>
      </c>
      <c r="B26" s="209"/>
      <c r="C26" s="203"/>
      <c r="D26" s="217"/>
      <c r="E26" s="18" t="s">
        <v>24</v>
      </c>
      <c r="F26" s="18" t="s">
        <v>93</v>
      </c>
      <c r="G26" s="19" t="s">
        <v>35</v>
      </c>
      <c r="H26" s="18" t="s">
        <v>94</v>
      </c>
      <c r="I26" s="20" t="s">
        <v>1350</v>
      </c>
      <c r="J26" s="20" t="s">
        <v>95</v>
      </c>
      <c r="K26" s="19" t="s">
        <v>96</v>
      </c>
      <c r="L26" s="21">
        <v>42217</v>
      </c>
      <c r="M26" s="18" t="s">
        <v>39</v>
      </c>
      <c r="N26" s="22" t="s">
        <v>23</v>
      </c>
    </row>
    <row r="27" spans="1:14" s="23" customFormat="1" x14ac:dyDescent="0.25">
      <c r="A27" s="18">
        <v>21</v>
      </c>
      <c r="B27" s="209"/>
      <c r="C27" s="203"/>
      <c r="D27" s="217"/>
      <c r="E27" s="18" t="s">
        <v>97</v>
      </c>
      <c r="F27" s="18" t="s">
        <v>98</v>
      </c>
      <c r="G27" s="19" t="s">
        <v>35</v>
      </c>
      <c r="H27" s="18" t="s">
        <v>99</v>
      </c>
      <c r="I27" s="20" t="s">
        <v>1337</v>
      </c>
      <c r="J27" s="20" t="s">
        <v>1338</v>
      </c>
      <c r="K27" s="19" t="s">
        <v>100</v>
      </c>
      <c r="L27" s="21">
        <v>42347</v>
      </c>
      <c r="M27" s="18" t="s">
        <v>22</v>
      </c>
      <c r="N27" s="22" t="s">
        <v>23</v>
      </c>
    </row>
    <row r="28" spans="1:14" s="23" customFormat="1" x14ac:dyDescent="0.25">
      <c r="A28" s="18">
        <v>22</v>
      </c>
      <c r="B28" s="209"/>
      <c r="C28" s="203"/>
      <c r="D28" s="217"/>
      <c r="E28" s="18" t="s">
        <v>1293</v>
      </c>
      <c r="F28" s="18" t="s">
        <v>1294</v>
      </c>
      <c r="G28" s="19" t="s">
        <v>35</v>
      </c>
      <c r="H28" s="22" t="s">
        <v>1373</v>
      </c>
      <c r="I28" s="40" t="s">
        <v>1295</v>
      </c>
      <c r="J28" s="20" t="s">
        <v>1341</v>
      </c>
      <c r="K28" s="19" t="s">
        <v>1296</v>
      </c>
      <c r="L28" s="21">
        <v>42502</v>
      </c>
      <c r="M28" s="18" t="s">
        <v>22</v>
      </c>
      <c r="N28" s="22" t="s">
        <v>23</v>
      </c>
    </row>
    <row r="29" spans="1:14" s="23" customFormat="1" x14ac:dyDescent="0.25">
      <c r="A29" s="18">
        <v>23</v>
      </c>
      <c r="B29" s="209"/>
      <c r="C29" s="203"/>
      <c r="D29" s="217"/>
      <c r="E29" s="18" t="s">
        <v>1762</v>
      </c>
      <c r="F29" s="18" t="s">
        <v>1763</v>
      </c>
      <c r="G29" s="19" t="s">
        <v>35</v>
      </c>
      <c r="H29" s="22" t="s">
        <v>1789</v>
      </c>
      <c r="I29" s="40"/>
      <c r="J29" s="20"/>
      <c r="K29" s="19" t="s">
        <v>1796</v>
      </c>
      <c r="L29" s="21">
        <v>42985</v>
      </c>
      <c r="M29" s="18" t="s">
        <v>22</v>
      </c>
      <c r="N29" s="22" t="s">
        <v>23</v>
      </c>
    </row>
    <row r="30" spans="1:14" s="23" customFormat="1" ht="12" customHeight="1" x14ac:dyDescent="0.25">
      <c r="A30" s="18">
        <v>24</v>
      </c>
      <c r="B30" s="199"/>
      <c r="C30" s="204"/>
      <c r="D30" s="219"/>
      <c r="E30" s="18" t="s">
        <v>103</v>
      </c>
      <c r="F30" s="18" t="s">
        <v>104</v>
      </c>
      <c r="G30" s="19" t="s">
        <v>35</v>
      </c>
      <c r="H30" s="18" t="s">
        <v>105</v>
      </c>
      <c r="I30" s="20" t="s">
        <v>106</v>
      </c>
      <c r="J30" s="20" t="s">
        <v>107</v>
      </c>
      <c r="K30" s="19" t="s">
        <v>108</v>
      </c>
      <c r="L30" s="21">
        <v>38770</v>
      </c>
      <c r="M30" s="18" t="s">
        <v>22</v>
      </c>
      <c r="N30" s="22" t="s">
        <v>23</v>
      </c>
    </row>
    <row r="31" spans="1:14" s="23" customFormat="1" ht="12" customHeight="1" x14ac:dyDescent="0.25">
      <c r="A31" s="18">
        <v>25</v>
      </c>
      <c r="B31" s="202" t="s">
        <v>101</v>
      </c>
      <c r="C31" s="202" t="s">
        <v>102</v>
      </c>
      <c r="D31" s="198">
        <f>COUNTA(F31:F39)</f>
        <v>9</v>
      </c>
      <c r="E31" s="18" t="s">
        <v>102</v>
      </c>
      <c r="F31" s="18" t="s">
        <v>109</v>
      </c>
      <c r="G31" s="19" t="s">
        <v>110</v>
      </c>
      <c r="H31" s="18" t="s">
        <v>111</v>
      </c>
      <c r="I31" s="20" t="s">
        <v>112</v>
      </c>
      <c r="J31" s="20"/>
      <c r="K31" s="19" t="s">
        <v>113</v>
      </c>
      <c r="L31" s="21">
        <v>39883</v>
      </c>
      <c r="M31" s="18" t="s">
        <v>22</v>
      </c>
      <c r="N31" s="22" t="s">
        <v>102</v>
      </c>
    </row>
    <row r="32" spans="1:14" s="23" customFormat="1" x14ac:dyDescent="0.25">
      <c r="A32" s="18">
        <v>26</v>
      </c>
      <c r="B32" s="203"/>
      <c r="C32" s="203"/>
      <c r="D32" s="209"/>
      <c r="E32" s="18" t="s">
        <v>102</v>
      </c>
      <c r="F32" s="18" t="s">
        <v>114</v>
      </c>
      <c r="G32" s="19" t="s">
        <v>35</v>
      </c>
      <c r="H32" s="18" t="s">
        <v>115</v>
      </c>
      <c r="I32" s="20" t="s">
        <v>1361</v>
      </c>
      <c r="J32" s="20" t="s">
        <v>116</v>
      </c>
      <c r="K32" s="19" t="s">
        <v>117</v>
      </c>
      <c r="L32" s="21">
        <v>41085</v>
      </c>
      <c r="M32" s="18" t="s">
        <v>22</v>
      </c>
      <c r="N32" s="22" t="s">
        <v>102</v>
      </c>
    </row>
    <row r="33" spans="1:14" s="23" customFormat="1" x14ac:dyDescent="0.25">
      <c r="A33" s="18">
        <v>27</v>
      </c>
      <c r="B33" s="203"/>
      <c r="C33" s="203"/>
      <c r="D33" s="209"/>
      <c r="E33" s="18" t="s">
        <v>118</v>
      </c>
      <c r="F33" s="18" t="s">
        <v>119</v>
      </c>
      <c r="G33" s="19" t="s">
        <v>110</v>
      </c>
      <c r="H33" s="18" t="s">
        <v>120</v>
      </c>
      <c r="I33" s="20" t="s">
        <v>121</v>
      </c>
      <c r="J33" s="20" t="s">
        <v>122</v>
      </c>
      <c r="K33" s="19" t="s">
        <v>123</v>
      </c>
      <c r="L33" s="21">
        <v>37811</v>
      </c>
      <c r="M33" s="18" t="s">
        <v>22</v>
      </c>
      <c r="N33" s="22" t="s">
        <v>102</v>
      </c>
    </row>
    <row r="34" spans="1:14" s="23" customFormat="1" x14ac:dyDescent="0.25">
      <c r="A34" s="18">
        <v>28</v>
      </c>
      <c r="B34" s="203"/>
      <c r="C34" s="203"/>
      <c r="D34" s="209"/>
      <c r="E34" s="18" t="s">
        <v>124</v>
      </c>
      <c r="F34" s="18" t="s">
        <v>125</v>
      </c>
      <c r="G34" s="19" t="s">
        <v>17</v>
      </c>
      <c r="H34" s="18" t="s">
        <v>126</v>
      </c>
      <c r="I34" s="20" t="s">
        <v>127</v>
      </c>
      <c r="J34" s="20"/>
      <c r="K34" s="19" t="s">
        <v>128</v>
      </c>
      <c r="L34" s="21">
        <v>37699</v>
      </c>
      <c r="M34" s="18" t="s">
        <v>22</v>
      </c>
      <c r="N34" s="22" t="s">
        <v>102</v>
      </c>
    </row>
    <row r="35" spans="1:14" s="23" customFormat="1" x14ac:dyDescent="0.25">
      <c r="A35" s="18">
        <v>29</v>
      </c>
      <c r="B35" s="203"/>
      <c r="C35" s="203"/>
      <c r="D35" s="209"/>
      <c r="E35" s="18" t="s">
        <v>102</v>
      </c>
      <c r="F35" s="18" t="s">
        <v>131</v>
      </c>
      <c r="G35" s="19" t="s">
        <v>110</v>
      </c>
      <c r="H35" s="18" t="s">
        <v>132</v>
      </c>
      <c r="I35" s="20" t="s">
        <v>133</v>
      </c>
      <c r="J35" s="20"/>
      <c r="K35" s="19" t="s">
        <v>134</v>
      </c>
      <c r="L35" s="21">
        <v>39883</v>
      </c>
      <c r="M35" s="18" t="s">
        <v>22</v>
      </c>
      <c r="N35" s="22" t="s">
        <v>102</v>
      </c>
    </row>
    <row r="36" spans="1:14" s="23" customFormat="1" x14ac:dyDescent="0.2">
      <c r="A36" s="18">
        <v>30</v>
      </c>
      <c r="B36" s="203"/>
      <c r="C36" s="203"/>
      <c r="D36" s="209"/>
      <c r="E36" s="18" t="s">
        <v>135</v>
      </c>
      <c r="F36" s="18" t="s">
        <v>1366</v>
      </c>
      <c r="G36" s="19" t="s">
        <v>35</v>
      </c>
      <c r="H36" s="25" t="s">
        <v>136</v>
      </c>
      <c r="I36" s="26" t="s">
        <v>137</v>
      </c>
      <c r="J36" s="26"/>
      <c r="K36" s="19" t="s">
        <v>138</v>
      </c>
      <c r="L36" s="21">
        <v>42402</v>
      </c>
      <c r="M36" s="18" t="s">
        <v>22</v>
      </c>
      <c r="N36" s="22" t="s">
        <v>102</v>
      </c>
    </row>
    <row r="37" spans="1:14" s="23" customFormat="1" x14ac:dyDescent="0.2">
      <c r="A37" s="18">
        <v>31</v>
      </c>
      <c r="B37" s="203"/>
      <c r="C37" s="203"/>
      <c r="D37" s="209"/>
      <c r="E37" s="18" t="s">
        <v>139</v>
      </c>
      <c r="F37" s="18" t="s">
        <v>140</v>
      </c>
      <c r="G37" s="19" t="s">
        <v>35</v>
      </c>
      <c r="H37" s="25" t="s">
        <v>141</v>
      </c>
      <c r="I37" s="27" t="s">
        <v>1359</v>
      </c>
      <c r="J37" s="27" t="s">
        <v>142</v>
      </c>
      <c r="K37" s="19" t="s">
        <v>143</v>
      </c>
      <c r="L37" s="21">
        <v>41652</v>
      </c>
      <c r="M37" s="18" t="s">
        <v>22</v>
      </c>
      <c r="N37" s="22" t="s">
        <v>102</v>
      </c>
    </row>
    <row r="38" spans="1:14" s="23" customFormat="1" x14ac:dyDescent="0.2">
      <c r="A38" s="18">
        <v>32</v>
      </c>
      <c r="B38" s="203"/>
      <c r="C38" s="203"/>
      <c r="D38" s="209"/>
      <c r="E38" s="18" t="s">
        <v>144</v>
      </c>
      <c r="F38" s="18" t="s">
        <v>145</v>
      </c>
      <c r="G38" s="19" t="s">
        <v>35</v>
      </c>
      <c r="H38" s="25" t="s">
        <v>146</v>
      </c>
      <c r="I38" s="27" t="s">
        <v>147</v>
      </c>
      <c r="J38" s="26"/>
      <c r="K38" s="19" t="s">
        <v>148</v>
      </c>
      <c r="L38" s="21">
        <v>41178</v>
      </c>
      <c r="M38" s="18" t="s">
        <v>39</v>
      </c>
      <c r="N38" s="22" t="s">
        <v>102</v>
      </c>
    </row>
    <row r="39" spans="1:14" s="23" customFormat="1" x14ac:dyDescent="0.2">
      <c r="A39" s="18">
        <v>33</v>
      </c>
      <c r="B39" s="203"/>
      <c r="C39" s="204"/>
      <c r="D39" s="199"/>
      <c r="E39" s="18" t="s">
        <v>149</v>
      </c>
      <c r="F39" s="18" t="s">
        <v>1367</v>
      </c>
      <c r="G39" s="19" t="s">
        <v>35</v>
      </c>
      <c r="H39" s="25" t="s">
        <v>150</v>
      </c>
      <c r="I39" s="26" t="s">
        <v>151</v>
      </c>
      <c r="J39" s="26"/>
      <c r="K39" s="19" t="s">
        <v>138</v>
      </c>
      <c r="L39" s="21">
        <v>42075</v>
      </c>
      <c r="M39" s="18" t="s">
        <v>22</v>
      </c>
      <c r="N39" s="22" t="s">
        <v>102</v>
      </c>
    </row>
    <row r="40" spans="1:14" s="23" customFormat="1" ht="12" customHeight="1" x14ac:dyDescent="0.25">
      <c r="A40" s="18">
        <v>34</v>
      </c>
      <c r="B40" s="203"/>
      <c r="C40" s="202" t="s">
        <v>152</v>
      </c>
      <c r="D40" s="198">
        <f>COUNTA(E40:E54)</f>
        <v>15</v>
      </c>
      <c r="E40" s="18" t="s">
        <v>153</v>
      </c>
      <c r="F40" s="18" t="s">
        <v>154</v>
      </c>
      <c r="G40" s="19" t="s">
        <v>129</v>
      </c>
      <c r="H40" s="18" t="s">
        <v>155</v>
      </c>
      <c r="I40" s="20" t="s">
        <v>156</v>
      </c>
      <c r="J40" s="20"/>
      <c r="K40" s="19" t="s">
        <v>157</v>
      </c>
      <c r="L40" s="21">
        <v>37712</v>
      </c>
      <c r="M40" s="18" t="s">
        <v>22</v>
      </c>
      <c r="N40" s="22" t="s">
        <v>152</v>
      </c>
    </row>
    <row r="41" spans="1:14" s="23" customFormat="1" x14ac:dyDescent="0.25">
      <c r="A41" s="18">
        <v>35</v>
      </c>
      <c r="B41" s="203"/>
      <c r="C41" s="203"/>
      <c r="D41" s="209"/>
      <c r="E41" s="18" t="s">
        <v>158</v>
      </c>
      <c r="F41" s="18" t="s">
        <v>159</v>
      </c>
      <c r="G41" s="19" t="s">
        <v>129</v>
      </c>
      <c r="H41" s="18" t="s">
        <v>160</v>
      </c>
      <c r="I41" s="20" t="s">
        <v>161</v>
      </c>
      <c r="J41" s="20"/>
      <c r="K41" s="19" t="s">
        <v>162</v>
      </c>
      <c r="L41" s="21">
        <v>37712</v>
      </c>
      <c r="M41" s="18" t="s">
        <v>22</v>
      </c>
      <c r="N41" s="22" t="s">
        <v>152</v>
      </c>
    </row>
    <row r="42" spans="1:14" s="23" customFormat="1" x14ac:dyDescent="0.25">
      <c r="A42" s="18">
        <v>36</v>
      </c>
      <c r="B42" s="203"/>
      <c r="C42" s="203"/>
      <c r="D42" s="209"/>
      <c r="E42" s="18" t="s">
        <v>163</v>
      </c>
      <c r="F42" s="18" t="s">
        <v>164</v>
      </c>
      <c r="G42" s="19" t="s">
        <v>129</v>
      </c>
      <c r="H42" s="18" t="s">
        <v>165</v>
      </c>
      <c r="I42" s="20" t="s">
        <v>166</v>
      </c>
      <c r="J42" s="20"/>
      <c r="K42" s="19" t="s">
        <v>167</v>
      </c>
      <c r="L42" s="21">
        <v>37559</v>
      </c>
      <c r="M42" s="18" t="s">
        <v>22</v>
      </c>
      <c r="N42" s="22" t="s">
        <v>152</v>
      </c>
    </row>
    <row r="43" spans="1:14" s="23" customFormat="1" x14ac:dyDescent="0.25">
      <c r="A43" s="18">
        <v>37</v>
      </c>
      <c r="B43" s="203"/>
      <c r="C43" s="203"/>
      <c r="D43" s="209"/>
      <c r="E43" s="18" t="s">
        <v>168</v>
      </c>
      <c r="F43" s="18" t="s">
        <v>169</v>
      </c>
      <c r="G43" s="19" t="s">
        <v>129</v>
      </c>
      <c r="H43" s="18" t="s">
        <v>170</v>
      </c>
      <c r="I43" s="20" t="s">
        <v>171</v>
      </c>
      <c r="J43" s="20"/>
      <c r="K43" s="19" t="s">
        <v>172</v>
      </c>
      <c r="L43" s="21">
        <v>37694</v>
      </c>
      <c r="M43" s="18" t="s">
        <v>22</v>
      </c>
      <c r="N43" s="22" t="s">
        <v>152</v>
      </c>
    </row>
    <row r="44" spans="1:14" s="23" customFormat="1" x14ac:dyDescent="0.25">
      <c r="A44" s="18">
        <v>38</v>
      </c>
      <c r="B44" s="203"/>
      <c r="C44" s="203"/>
      <c r="D44" s="209"/>
      <c r="E44" s="18" t="s">
        <v>173</v>
      </c>
      <c r="F44" s="18" t="s">
        <v>174</v>
      </c>
      <c r="G44" s="19" t="s">
        <v>129</v>
      </c>
      <c r="H44" s="18" t="s">
        <v>175</v>
      </c>
      <c r="I44" s="20" t="s">
        <v>176</v>
      </c>
      <c r="J44" s="20"/>
      <c r="K44" s="19" t="s">
        <v>177</v>
      </c>
      <c r="L44" s="21" t="s">
        <v>178</v>
      </c>
      <c r="M44" s="18" t="s">
        <v>22</v>
      </c>
      <c r="N44" s="22" t="s">
        <v>152</v>
      </c>
    </row>
    <row r="45" spans="1:14" s="23" customFormat="1" x14ac:dyDescent="0.25">
      <c r="A45" s="18">
        <v>39</v>
      </c>
      <c r="B45" s="203"/>
      <c r="C45" s="203"/>
      <c r="D45" s="209"/>
      <c r="E45" s="18" t="s">
        <v>179</v>
      </c>
      <c r="F45" s="18" t="s">
        <v>180</v>
      </c>
      <c r="G45" s="19" t="s">
        <v>129</v>
      </c>
      <c r="H45" s="18" t="s">
        <v>181</v>
      </c>
      <c r="I45" s="20" t="s">
        <v>182</v>
      </c>
      <c r="J45" s="20"/>
      <c r="K45" s="19" t="s">
        <v>183</v>
      </c>
      <c r="L45" s="21" t="s">
        <v>178</v>
      </c>
      <c r="M45" s="18" t="s">
        <v>22</v>
      </c>
      <c r="N45" s="22" t="s">
        <v>152</v>
      </c>
    </row>
    <row r="46" spans="1:14" s="23" customFormat="1" x14ac:dyDescent="0.25">
      <c r="A46" s="18">
        <v>40</v>
      </c>
      <c r="B46" s="203"/>
      <c r="C46" s="203"/>
      <c r="D46" s="209"/>
      <c r="E46" s="18" t="s">
        <v>152</v>
      </c>
      <c r="F46" s="18" t="s">
        <v>184</v>
      </c>
      <c r="G46" s="19" t="s">
        <v>110</v>
      </c>
      <c r="H46" s="18" t="s">
        <v>185</v>
      </c>
      <c r="I46" s="20" t="s">
        <v>186</v>
      </c>
      <c r="J46" s="20"/>
      <c r="K46" s="19" t="s">
        <v>187</v>
      </c>
      <c r="L46" s="21">
        <v>39688</v>
      </c>
      <c r="M46" s="18" t="s">
        <v>22</v>
      </c>
      <c r="N46" s="22" t="s">
        <v>152</v>
      </c>
    </row>
    <row r="47" spans="1:14" s="23" customFormat="1" ht="12.75" x14ac:dyDescent="0.2">
      <c r="A47" s="18">
        <v>41</v>
      </c>
      <c r="B47" s="203"/>
      <c r="C47" s="203"/>
      <c r="D47" s="209"/>
      <c r="E47" s="18" t="s">
        <v>163</v>
      </c>
      <c r="F47" s="18" t="s">
        <v>188</v>
      </c>
      <c r="G47" s="19" t="s">
        <v>35</v>
      </c>
      <c r="H47" s="28" t="s">
        <v>189</v>
      </c>
      <c r="I47" s="29" t="s">
        <v>190</v>
      </c>
      <c r="J47" s="20"/>
      <c r="K47" s="19" t="s">
        <v>191</v>
      </c>
      <c r="L47" s="21">
        <v>41791</v>
      </c>
      <c r="M47" s="18" t="s">
        <v>39</v>
      </c>
      <c r="N47" s="22" t="s">
        <v>152</v>
      </c>
    </row>
    <row r="48" spans="1:14" s="23" customFormat="1" x14ac:dyDescent="0.25">
      <c r="A48" s="18">
        <v>42</v>
      </c>
      <c r="B48" s="203"/>
      <c r="C48" s="203"/>
      <c r="D48" s="209"/>
      <c r="E48" s="18" t="s">
        <v>192</v>
      </c>
      <c r="F48" s="18" t="s">
        <v>193</v>
      </c>
      <c r="G48" s="19" t="s">
        <v>35</v>
      </c>
      <c r="H48" s="18" t="s">
        <v>194</v>
      </c>
      <c r="I48" s="20" t="s">
        <v>195</v>
      </c>
      <c r="J48" s="20"/>
      <c r="K48" s="19" t="s">
        <v>196</v>
      </c>
      <c r="L48" s="21">
        <v>42348</v>
      </c>
      <c r="M48" s="18" t="s">
        <v>39</v>
      </c>
      <c r="N48" s="22" t="s">
        <v>152</v>
      </c>
    </row>
    <row r="49" spans="1:14" s="23" customFormat="1" x14ac:dyDescent="0.25">
      <c r="A49" s="18">
        <v>43</v>
      </c>
      <c r="B49" s="203"/>
      <c r="C49" s="203"/>
      <c r="D49" s="209"/>
      <c r="E49" s="18" t="s">
        <v>197</v>
      </c>
      <c r="F49" s="18" t="s">
        <v>198</v>
      </c>
      <c r="G49" s="19" t="s">
        <v>129</v>
      </c>
      <c r="H49" s="18" t="s">
        <v>199</v>
      </c>
      <c r="I49" s="20" t="s">
        <v>200</v>
      </c>
      <c r="J49" s="20"/>
      <c r="K49" s="19" t="s">
        <v>201</v>
      </c>
      <c r="L49" s="21">
        <v>37712</v>
      </c>
      <c r="M49" s="18" t="s">
        <v>130</v>
      </c>
      <c r="N49" s="22" t="s">
        <v>152</v>
      </c>
    </row>
    <row r="50" spans="1:14" s="23" customFormat="1" x14ac:dyDescent="0.25">
      <c r="A50" s="18">
        <v>44</v>
      </c>
      <c r="B50" s="203"/>
      <c r="C50" s="203"/>
      <c r="D50" s="209"/>
      <c r="E50" s="18" t="s">
        <v>202</v>
      </c>
      <c r="F50" s="18" t="s">
        <v>203</v>
      </c>
      <c r="G50" s="19" t="s">
        <v>129</v>
      </c>
      <c r="H50" s="18" t="s">
        <v>204</v>
      </c>
      <c r="I50" s="20" t="s">
        <v>205</v>
      </c>
      <c r="J50" s="20"/>
      <c r="K50" s="19" t="s">
        <v>206</v>
      </c>
      <c r="L50" s="21">
        <v>38703</v>
      </c>
      <c r="M50" s="18" t="s">
        <v>130</v>
      </c>
      <c r="N50" s="22" t="s">
        <v>152</v>
      </c>
    </row>
    <row r="51" spans="1:14" s="23" customFormat="1" x14ac:dyDescent="0.25">
      <c r="A51" s="18">
        <v>45</v>
      </c>
      <c r="B51" s="203"/>
      <c r="C51" s="203"/>
      <c r="D51" s="209"/>
      <c r="E51" s="18" t="s">
        <v>168</v>
      </c>
      <c r="F51" s="18" t="s">
        <v>207</v>
      </c>
      <c r="G51" s="19" t="s">
        <v>17</v>
      </c>
      <c r="H51" s="18" t="s">
        <v>208</v>
      </c>
      <c r="I51" s="20" t="s">
        <v>1363</v>
      </c>
      <c r="J51" s="20" t="s">
        <v>209</v>
      </c>
      <c r="K51" s="19" t="s">
        <v>210</v>
      </c>
      <c r="L51" s="21">
        <v>39688</v>
      </c>
      <c r="M51" s="18" t="s">
        <v>22</v>
      </c>
      <c r="N51" s="22" t="s">
        <v>152</v>
      </c>
    </row>
    <row r="52" spans="1:14" s="23" customFormat="1" x14ac:dyDescent="0.25">
      <c r="A52" s="18">
        <v>46</v>
      </c>
      <c r="B52" s="203"/>
      <c r="C52" s="203"/>
      <c r="D52" s="209"/>
      <c r="E52" s="18" t="s">
        <v>158</v>
      </c>
      <c r="F52" s="18" t="s">
        <v>75</v>
      </c>
      <c r="G52" s="19" t="s">
        <v>35</v>
      </c>
      <c r="H52" s="18" t="s">
        <v>211</v>
      </c>
      <c r="I52" s="20" t="s">
        <v>212</v>
      </c>
      <c r="J52" s="20"/>
      <c r="K52" s="19" t="s">
        <v>213</v>
      </c>
      <c r="L52" s="21">
        <v>42566</v>
      </c>
      <c r="M52" s="18" t="s">
        <v>22</v>
      </c>
      <c r="N52" s="22" t="s">
        <v>152</v>
      </c>
    </row>
    <row r="53" spans="1:14" s="23" customFormat="1" x14ac:dyDescent="0.2">
      <c r="A53" s="18">
        <v>47</v>
      </c>
      <c r="B53" s="203"/>
      <c r="C53" s="203"/>
      <c r="D53" s="209"/>
      <c r="E53" s="18" t="s">
        <v>214</v>
      </c>
      <c r="F53" s="18" t="s">
        <v>1374</v>
      </c>
      <c r="G53" s="19" t="s">
        <v>35</v>
      </c>
      <c r="H53" s="25" t="s">
        <v>1375</v>
      </c>
      <c r="I53" s="36" t="s">
        <v>1376</v>
      </c>
      <c r="J53" s="20"/>
      <c r="K53" s="36" t="s">
        <v>1377</v>
      </c>
      <c r="L53" s="21">
        <v>42481</v>
      </c>
      <c r="M53" s="18" t="s">
        <v>22</v>
      </c>
      <c r="N53" s="22" t="s">
        <v>152</v>
      </c>
    </row>
    <row r="54" spans="1:14" s="23" customFormat="1" x14ac:dyDescent="0.25">
      <c r="A54" s="18">
        <v>48</v>
      </c>
      <c r="B54" s="204"/>
      <c r="C54" s="204"/>
      <c r="D54" s="199"/>
      <c r="E54" s="18" t="s">
        <v>215</v>
      </c>
      <c r="F54" s="18" t="s">
        <v>216</v>
      </c>
      <c r="G54" s="19" t="s">
        <v>35</v>
      </c>
      <c r="H54" s="18" t="s">
        <v>217</v>
      </c>
      <c r="I54" s="20" t="s">
        <v>218</v>
      </c>
      <c r="J54" s="20"/>
      <c r="K54" s="19" t="s">
        <v>219</v>
      </c>
      <c r="L54" s="21">
        <v>41178</v>
      </c>
      <c r="M54" s="18" t="s">
        <v>22</v>
      </c>
      <c r="N54" s="22" t="s">
        <v>152</v>
      </c>
    </row>
    <row r="55" spans="1:14" s="23" customFormat="1" ht="12" customHeight="1" x14ac:dyDescent="0.25">
      <c r="A55" s="18">
        <v>49</v>
      </c>
      <c r="B55" s="224" t="s">
        <v>220</v>
      </c>
      <c r="C55" s="202" t="s">
        <v>221</v>
      </c>
      <c r="D55" s="198">
        <f>COUNTA(F55:F63)</f>
        <v>9</v>
      </c>
      <c r="E55" s="18" t="s">
        <v>222</v>
      </c>
      <c r="F55" s="18" t="s">
        <v>223</v>
      </c>
      <c r="G55" s="19" t="s">
        <v>35</v>
      </c>
      <c r="H55" s="18" t="s">
        <v>224</v>
      </c>
      <c r="I55" s="20" t="s">
        <v>225</v>
      </c>
      <c r="J55" s="20"/>
      <c r="K55" s="19" t="s">
        <v>226</v>
      </c>
      <c r="L55" s="21">
        <v>40181</v>
      </c>
      <c r="M55" s="18" t="s">
        <v>22</v>
      </c>
      <c r="N55" s="22" t="s">
        <v>221</v>
      </c>
    </row>
    <row r="56" spans="1:14" s="23" customFormat="1" x14ac:dyDescent="0.25">
      <c r="A56" s="18">
        <v>50</v>
      </c>
      <c r="B56" s="221"/>
      <c r="C56" s="203"/>
      <c r="D56" s="209"/>
      <c r="E56" s="18" t="s">
        <v>227</v>
      </c>
      <c r="F56" s="18" t="s">
        <v>223</v>
      </c>
      <c r="G56" s="19" t="s">
        <v>35</v>
      </c>
      <c r="H56" s="18" t="s">
        <v>228</v>
      </c>
      <c r="I56" s="20" t="s">
        <v>229</v>
      </c>
      <c r="J56" s="20"/>
      <c r="K56" s="37" t="s">
        <v>226</v>
      </c>
      <c r="L56" s="21">
        <v>39939</v>
      </c>
      <c r="M56" s="18" t="s">
        <v>22</v>
      </c>
      <c r="N56" s="22" t="s">
        <v>221</v>
      </c>
    </row>
    <row r="57" spans="1:14" s="23" customFormat="1" x14ac:dyDescent="0.25">
      <c r="A57" s="18">
        <v>51</v>
      </c>
      <c r="B57" s="221"/>
      <c r="C57" s="203"/>
      <c r="D57" s="209"/>
      <c r="E57" s="18" t="s">
        <v>230</v>
      </c>
      <c r="F57" s="18" t="s">
        <v>231</v>
      </c>
      <c r="G57" s="19" t="s">
        <v>35</v>
      </c>
      <c r="H57" s="18" t="s">
        <v>232</v>
      </c>
      <c r="I57" s="20" t="s">
        <v>233</v>
      </c>
      <c r="J57" s="20"/>
      <c r="K57" s="19" t="s">
        <v>234</v>
      </c>
      <c r="L57" s="21">
        <v>37557</v>
      </c>
      <c r="M57" s="18" t="s">
        <v>22</v>
      </c>
      <c r="N57" s="22" t="s">
        <v>221</v>
      </c>
    </row>
    <row r="58" spans="1:14" s="23" customFormat="1" x14ac:dyDescent="0.25">
      <c r="A58" s="18">
        <v>52</v>
      </c>
      <c r="B58" s="221"/>
      <c r="C58" s="203"/>
      <c r="D58" s="209"/>
      <c r="E58" s="18" t="s">
        <v>235</v>
      </c>
      <c r="F58" s="18" t="s">
        <v>236</v>
      </c>
      <c r="G58" s="19" t="s">
        <v>35</v>
      </c>
      <c r="H58" s="18" t="s">
        <v>237</v>
      </c>
      <c r="I58" s="20" t="s">
        <v>238</v>
      </c>
      <c r="J58" s="20"/>
      <c r="K58" s="19" t="s">
        <v>239</v>
      </c>
      <c r="L58" s="21">
        <v>37557</v>
      </c>
      <c r="M58" s="18" t="s">
        <v>39</v>
      </c>
      <c r="N58" s="22" t="s">
        <v>221</v>
      </c>
    </row>
    <row r="59" spans="1:14" s="23" customFormat="1" x14ac:dyDescent="0.25">
      <c r="A59" s="18">
        <v>53</v>
      </c>
      <c r="B59" s="221"/>
      <c r="C59" s="203"/>
      <c r="D59" s="209"/>
      <c r="E59" s="18" t="s">
        <v>240</v>
      </c>
      <c r="F59" s="18" t="s">
        <v>241</v>
      </c>
      <c r="G59" s="19" t="s">
        <v>35</v>
      </c>
      <c r="H59" s="18" t="s">
        <v>242</v>
      </c>
      <c r="I59" s="20" t="s">
        <v>243</v>
      </c>
      <c r="J59" s="20"/>
      <c r="K59" s="19" t="s">
        <v>244</v>
      </c>
      <c r="L59" s="21">
        <v>37557</v>
      </c>
      <c r="M59" s="18" t="s">
        <v>22</v>
      </c>
      <c r="N59" s="22" t="s">
        <v>221</v>
      </c>
    </row>
    <row r="60" spans="1:14" s="23" customFormat="1" x14ac:dyDescent="0.25">
      <c r="A60" s="18">
        <v>54</v>
      </c>
      <c r="B60" s="221"/>
      <c r="C60" s="203"/>
      <c r="D60" s="209"/>
      <c r="E60" s="18" t="s">
        <v>1404</v>
      </c>
      <c r="F60" s="18" t="s">
        <v>64</v>
      </c>
      <c r="G60" s="19" t="s">
        <v>35</v>
      </c>
      <c r="H60" s="18" t="s">
        <v>1403</v>
      </c>
      <c r="I60" s="40" t="s">
        <v>1405</v>
      </c>
      <c r="J60" s="20"/>
      <c r="K60" s="19" t="s">
        <v>67</v>
      </c>
      <c r="L60" s="21">
        <v>42815</v>
      </c>
      <c r="M60" s="18" t="s">
        <v>22</v>
      </c>
      <c r="N60" s="22" t="s">
        <v>221</v>
      </c>
    </row>
    <row r="61" spans="1:14" s="23" customFormat="1" x14ac:dyDescent="0.25">
      <c r="A61" s="18">
        <v>55</v>
      </c>
      <c r="B61" s="221"/>
      <c r="C61" s="203"/>
      <c r="D61" s="209"/>
      <c r="E61" s="18" t="s">
        <v>245</v>
      </c>
      <c r="F61" s="18" t="s">
        <v>246</v>
      </c>
      <c r="G61" s="19" t="s">
        <v>35</v>
      </c>
      <c r="H61" s="18" t="s">
        <v>247</v>
      </c>
      <c r="I61" s="20" t="s">
        <v>248</v>
      </c>
      <c r="J61" s="20" t="s">
        <v>249</v>
      </c>
      <c r="K61" s="19" t="s">
        <v>250</v>
      </c>
      <c r="L61" s="21">
        <v>37557</v>
      </c>
      <c r="M61" s="18" t="s">
        <v>22</v>
      </c>
      <c r="N61" s="22" t="s">
        <v>221</v>
      </c>
    </row>
    <row r="62" spans="1:14" s="23" customFormat="1" x14ac:dyDescent="0.25">
      <c r="A62" s="18">
        <v>56</v>
      </c>
      <c r="B62" s="221"/>
      <c r="C62" s="203"/>
      <c r="D62" s="209"/>
      <c r="E62" s="18" t="s">
        <v>251</v>
      </c>
      <c r="F62" s="18" t="s">
        <v>252</v>
      </c>
      <c r="G62" s="19" t="s">
        <v>35</v>
      </c>
      <c r="H62" s="18" t="s">
        <v>253</v>
      </c>
      <c r="I62" s="20" t="s">
        <v>254</v>
      </c>
      <c r="J62" s="20"/>
      <c r="K62" s="19" t="s">
        <v>255</v>
      </c>
      <c r="L62" s="21">
        <v>37557</v>
      </c>
      <c r="M62" s="18" t="s">
        <v>22</v>
      </c>
      <c r="N62" s="22" t="s">
        <v>221</v>
      </c>
    </row>
    <row r="63" spans="1:14" s="23" customFormat="1" x14ac:dyDescent="0.25">
      <c r="A63" s="18">
        <v>57</v>
      </c>
      <c r="B63" s="221"/>
      <c r="C63" s="204"/>
      <c r="D63" s="199"/>
      <c r="E63" s="18" t="s">
        <v>256</v>
      </c>
      <c r="F63" s="18" t="s">
        <v>257</v>
      </c>
      <c r="G63" s="19" t="s">
        <v>35</v>
      </c>
      <c r="H63" s="18" t="s">
        <v>258</v>
      </c>
      <c r="I63" s="20" t="s">
        <v>259</v>
      </c>
      <c r="J63" s="20" t="s">
        <v>260</v>
      </c>
      <c r="K63" s="19" t="s">
        <v>261</v>
      </c>
      <c r="L63" s="21">
        <v>37694</v>
      </c>
      <c r="M63" s="18" t="s">
        <v>39</v>
      </c>
      <c r="N63" s="22" t="s">
        <v>221</v>
      </c>
    </row>
    <row r="64" spans="1:14" s="23" customFormat="1" ht="12" customHeight="1" x14ac:dyDescent="0.25">
      <c r="A64" s="18">
        <v>58</v>
      </c>
      <c r="B64" s="221"/>
      <c r="C64" s="202" t="s">
        <v>262</v>
      </c>
      <c r="D64" s="198">
        <f>COUNTA(F64:F72)</f>
        <v>9</v>
      </c>
      <c r="E64" s="18" t="s">
        <v>263</v>
      </c>
      <c r="F64" s="18" t="s">
        <v>264</v>
      </c>
      <c r="G64" s="19" t="s">
        <v>110</v>
      </c>
      <c r="H64" s="18" t="s">
        <v>265</v>
      </c>
      <c r="I64" s="20" t="s">
        <v>266</v>
      </c>
      <c r="J64" s="20"/>
      <c r="K64" s="19" t="s">
        <v>267</v>
      </c>
      <c r="L64" s="21">
        <v>39688</v>
      </c>
      <c r="M64" s="18" t="s">
        <v>22</v>
      </c>
      <c r="N64" s="22" t="s">
        <v>262</v>
      </c>
    </row>
    <row r="65" spans="1:14" s="23" customFormat="1" ht="12.75" x14ac:dyDescent="0.2">
      <c r="A65" s="18">
        <v>59</v>
      </c>
      <c r="B65" s="221"/>
      <c r="C65" s="203"/>
      <c r="D65" s="209"/>
      <c r="E65" s="18" t="s">
        <v>263</v>
      </c>
      <c r="F65" s="18" t="s">
        <v>268</v>
      </c>
      <c r="G65" s="19" t="s">
        <v>110</v>
      </c>
      <c r="H65" s="38" t="s">
        <v>269</v>
      </c>
      <c r="I65" s="20" t="s">
        <v>270</v>
      </c>
      <c r="J65" s="20"/>
      <c r="K65" s="39" t="s">
        <v>271</v>
      </c>
      <c r="L65" s="21">
        <v>40658</v>
      </c>
      <c r="M65" s="18" t="s">
        <v>22</v>
      </c>
      <c r="N65" s="22" t="s">
        <v>262</v>
      </c>
    </row>
    <row r="66" spans="1:14" s="23" customFormat="1" ht="12.75" x14ac:dyDescent="0.25">
      <c r="A66" s="18">
        <v>60</v>
      </c>
      <c r="B66" s="221"/>
      <c r="C66" s="203"/>
      <c r="D66" s="209"/>
      <c r="E66" s="18" t="s">
        <v>279</v>
      </c>
      <c r="F66" s="18" t="s">
        <v>1774</v>
      </c>
      <c r="G66" s="19" t="s">
        <v>35</v>
      </c>
      <c r="H66" s="196" t="s">
        <v>1815</v>
      </c>
      <c r="I66" s="95" t="s">
        <v>1816</v>
      </c>
      <c r="J66" s="20" t="s">
        <v>272</v>
      </c>
      <c r="K66" s="19" t="s">
        <v>1817</v>
      </c>
      <c r="L66" s="21">
        <v>43046</v>
      </c>
      <c r="M66" s="18" t="s">
        <v>22</v>
      </c>
      <c r="N66" s="22" t="s">
        <v>262</v>
      </c>
    </row>
    <row r="67" spans="1:14" s="23" customFormat="1" x14ac:dyDescent="0.25">
      <c r="A67" s="18">
        <v>61</v>
      </c>
      <c r="B67" s="221"/>
      <c r="C67" s="203"/>
      <c r="D67" s="209"/>
      <c r="E67" s="18" t="s">
        <v>273</v>
      </c>
      <c r="F67" s="18" t="s">
        <v>274</v>
      </c>
      <c r="G67" s="19" t="s">
        <v>35</v>
      </c>
      <c r="H67" s="18" t="s">
        <v>275</v>
      </c>
      <c r="I67" s="20" t="s">
        <v>276</v>
      </c>
      <c r="J67" s="40" t="s">
        <v>277</v>
      </c>
      <c r="K67" s="19" t="s">
        <v>278</v>
      </c>
      <c r="L67" s="21">
        <v>39883</v>
      </c>
      <c r="M67" s="18" t="s">
        <v>22</v>
      </c>
      <c r="N67" s="22" t="s">
        <v>262</v>
      </c>
    </row>
    <row r="68" spans="1:14" s="23" customFormat="1" x14ac:dyDescent="0.25">
      <c r="A68" s="18">
        <v>62</v>
      </c>
      <c r="B68" s="221"/>
      <c r="C68" s="203"/>
      <c r="D68" s="209"/>
      <c r="E68" s="18" t="s">
        <v>279</v>
      </c>
      <c r="F68" s="18" t="s">
        <v>280</v>
      </c>
      <c r="G68" s="19" t="s">
        <v>35</v>
      </c>
      <c r="H68" s="18" t="s">
        <v>281</v>
      </c>
      <c r="I68" s="20" t="s">
        <v>282</v>
      </c>
      <c r="J68" s="20"/>
      <c r="K68" s="19" t="s">
        <v>283</v>
      </c>
      <c r="L68" s="21" t="s">
        <v>284</v>
      </c>
      <c r="M68" s="18" t="s">
        <v>22</v>
      </c>
      <c r="N68" s="22" t="s">
        <v>262</v>
      </c>
    </row>
    <row r="69" spans="1:14" s="23" customFormat="1" x14ac:dyDescent="0.25">
      <c r="A69" s="18">
        <v>63</v>
      </c>
      <c r="B69" s="221"/>
      <c r="C69" s="203"/>
      <c r="D69" s="209"/>
      <c r="E69" s="18" t="s">
        <v>285</v>
      </c>
      <c r="F69" s="18" t="s">
        <v>286</v>
      </c>
      <c r="G69" s="19" t="s">
        <v>35</v>
      </c>
      <c r="H69" s="18" t="s">
        <v>287</v>
      </c>
      <c r="I69" s="20" t="s">
        <v>288</v>
      </c>
      <c r="J69" s="20"/>
      <c r="K69" s="19" t="s">
        <v>289</v>
      </c>
      <c r="L69" s="21">
        <v>42086</v>
      </c>
      <c r="M69" s="18" t="s">
        <v>22</v>
      </c>
      <c r="N69" s="22" t="s">
        <v>262</v>
      </c>
    </row>
    <row r="70" spans="1:14" s="23" customFormat="1" x14ac:dyDescent="0.25">
      <c r="A70" s="18">
        <v>64</v>
      </c>
      <c r="B70" s="221"/>
      <c r="C70" s="203"/>
      <c r="D70" s="209"/>
      <c r="E70" s="18" t="s">
        <v>290</v>
      </c>
      <c r="F70" s="18" t="s">
        <v>291</v>
      </c>
      <c r="G70" s="19" t="s">
        <v>35</v>
      </c>
      <c r="H70" s="18" t="s">
        <v>292</v>
      </c>
      <c r="I70" s="20" t="s">
        <v>293</v>
      </c>
      <c r="J70" s="20"/>
      <c r="K70" s="20" t="s">
        <v>294</v>
      </c>
      <c r="L70" s="21">
        <v>40595</v>
      </c>
      <c r="M70" s="18" t="s">
        <v>22</v>
      </c>
      <c r="N70" s="22" t="s">
        <v>262</v>
      </c>
    </row>
    <row r="71" spans="1:14" s="23" customFormat="1" x14ac:dyDescent="0.25">
      <c r="A71" s="18">
        <v>65</v>
      </c>
      <c r="B71" s="221"/>
      <c r="C71" s="203"/>
      <c r="D71" s="209"/>
      <c r="E71" s="18" t="s">
        <v>1322</v>
      </c>
      <c r="F71" s="18" t="s">
        <v>1323</v>
      </c>
      <c r="G71" s="19" t="s">
        <v>35</v>
      </c>
      <c r="H71" s="18" t="s">
        <v>1324</v>
      </c>
      <c r="I71" s="19" t="s">
        <v>1325</v>
      </c>
      <c r="J71" s="20"/>
      <c r="K71" s="20" t="s">
        <v>1327</v>
      </c>
      <c r="L71" s="21">
        <v>42327</v>
      </c>
      <c r="M71" s="18" t="s">
        <v>22</v>
      </c>
      <c r="N71" s="22" t="s">
        <v>262</v>
      </c>
    </row>
    <row r="72" spans="1:14" s="23" customFormat="1" x14ac:dyDescent="0.25">
      <c r="A72" s="18">
        <v>66</v>
      </c>
      <c r="B72" s="221"/>
      <c r="C72" s="204"/>
      <c r="D72" s="199"/>
      <c r="E72" s="18" t="s">
        <v>295</v>
      </c>
      <c r="F72" s="18" t="s">
        <v>264</v>
      </c>
      <c r="G72" s="19" t="s">
        <v>35</v>
      </c>
      <c r="H72" s="18" t="s">
        <v>1381</v>
      </c>
      <c r="I72" s="19">
        <v>85102179965</v>
      </c>
      <c r="J72" s="20"/>
      <c r="K72" s="20" t="s">
        <v>267</v>
      </c>
      <c r="L72" s="21">
        <v>42795</v>
      </c>
      <c r="M72" s="18" t="s">
        <v>130</v>
      </c>
      <c r="N72" s="22" t="s">
        <v>262</v>
      </c>
    </row>
    <row r="73" spans="1:14" s="23" customFormat="1" ht="12" customHeight="1" x14ac:dyDescent="0.25">
      <c r="A73" s="18">
        <v>67</v>
      </c>
      <c r="B73" s="221"/>
      <c r="C73" s="202" t="s">
        <v>296</v>
      </c>
      <c r="D73" s="198">
        <f>COUNTA(F73:F84)</f>
        <v>12</v>
      </c>
      <c r="E73" s="18" t="s">
        <v>297</v>
      </c>
      <c r="F73" s="18" t="s">
        <v>298</v>
      </c>
      <c r="G73" s="19" t="s">
        <v>35</v>
      </c>
      <c r="H73" s="18" t="s">
        <v>299</v>
      </c>
      <c r="I73" s="21" t="s">
        <v>300</v>
      </c>
      <c r="J73" s="21"/>
      <c r="K73" s="19" t="s">
        <v>301</v>
      </c>
      <c r="L73" s="21">
        <v>37732</v>
      </c>
      <c r="M73" s="18" t="s">
        <v>22</v>
      </c>
      <c r="N73" s="22" t="s">
        <v>296</v>
      </c>
    </row>
    <row r="74" spans="1:14" s="23" customFormat="1" x14ac:dyDescent="0.25">
      <c r="A74" s="18">
        <v>68</v>
      </c>
      <c r="B74" s="221"/>
      <c r="C74" s="203"/>
      <c r="D74" s="209"/>
      <c r="E74" s="18" t="s">
        <v>302</v>
      </c>
      <c r="F74" s="18" t="s">
        <v>303</v>
      </c>
      <c r="G74" s="19" t="s">
        <v>35</v>
      </c>
      <c r="H74" s="18" t="s">
        <v>304</v>
      </c>
      <c r="I74" s="20" t="s">
        <v>305</v>
      </c>
      <c r="J74" s="20"/>
      <c r="K74" s="19" t="s">
        <v>306</v>
      </c>
      <c r="L74" s="21">
        <v>37732</v>
      </c>
      <c r="M74" s="18" t="s">
        <v>22</v>
      </c>
      <c r="N74" s="22" t="s">
        <v>296</v>
      </c>
    </row>
    <row r="75" spans="1:14" s="23" customFormat="1" x14ac:dyDescent="0.25">
      <c r="A75" s="18">
        <v>69</v>
      </c>
      <c r="B75" s="221"/>
      <c r="C75" s="203"/>
      <c r="D75" s="209"/>
      <c r="E75" s="18" t="s">
        <v>307</v>
      </c>
      <c r="F75" s="18" t="s">
        <v>308</v>
      </c>
      <c r="G75" s="19" t="s">
        <v>35</v>
      </c>
      <c r="H75" s="18" t="s">
        <v>309</v>
      </c>
      <c r="I75" s="20" t="s">
        <v>310</v>
      </c>
      <c r="J75" s="20" t="s">
        <v>311</v>
      </c>
      <c r="K75" s="19" t="s">
        <v>312</v>
      </c>
      <c r="L75" s="21">
        <v>39063</v>
      </c>
      <c r="M75" s="18" t="s">
        <v>22</v>
      </c>
      <c r="N75" s="22" t="s">
        <v>296</v>
      </c>
    </row>
    <row r="76" spans="1:14" s="23" customFormat="1" x14ac:dyDescent="0.25">
      <c r="A76" s="18">
        <v>70</v>
      </c>
      <c r="B76" s="221"/>
      <c r="C76" s="203"/>
      <c r="D76" s="209"/>
      <c r="E76" s="18" t="s">
        <v>313</v>
      </c>
      <c r="F76" s="18" t="s">
        <v>314</v>
      </c>
      <c r="G76" s="19" t="s">
        <v>35</v>
      </c>
      <c r="H76" s="18" t="s">
        <v>315</v>
      </c>
      <c r="I76" s="20" t="s">
        <v>316</v>
      </c>
      <c r="J76" s="40" t="s">
        <v>317</v>
      </c>
      <c r="K76" s="19" t="s">
        <v>318</v>
      </c>
      <c r="L76" s="21">
        <v>38972</v>
      </c>
      <c r="M76" s="18" t="s">
        <v>22</v>
      </c>
      <c r="N76" s="22" t="s">
        <v>296</v>
      </c>
    </row>
    <row r="77" spans="1:14" s="23" customFormat="1" x14ac:dyDescent="0.25">
      <c r="A77" s="18">
        <v>71</v>
      </c>
      <c r="B77" s="221"/>
      <c r="C77" s="203"/>
      <c r="D77" s="209"/>
      <c r="E77" s="18" t="s">
        <v>296</v>
      </c>
      <c r="F77" s="18" t="s">
        <v>319</v>
      </c>
      <c r="G77" s="19" t="s">
        <v>110</v>
      </c>
      <c r="H77" s="18" t="s">
        <v>320</v>
      </c>
      <c r="I77" s="20" t="s">
        <v>321</v>
      </c>
      <c r="J77" s="20"/>
      <c r="K77" s="19" t="s">
        <v>322</v>
      </c>
      <c r="L77" s="21">
        <v>40695</v>
      </c>
      <c r="M77" s="18" t="s">
        <v>22</v>
      </c>
      <c r="N77" s="22" t="s">
        <v>296</v>
      </c>
    </row>
    <row r="78" spans="1:14" s="23" customFormat="1" x14ac:dyDescent="0.25">
      <c r="A78" s="18">
        <v>72</v>
      </c>
      <c r="B78" s="221"/>
      <c r="C78" s="203"/>
      <c r="D78" s="209"/>
      <c r="E78" s="18" t="s">
        <v>323</v>
      </c>
      <c r="F78" s="18" t="s">
        <v>324</v>
      </c>
      <c r="G78" s="19" t="s">
        <v>35</v>
      </c>
      <c r="H78" s="18" t="s">
        <v>325</v>
      </c>
      <c r="I78" s="20" t="s">
        <v>326</v>
      </c>
      <c r="J78" s="20"/>
      <c r="K78" s="19" t="s">
        <v>327</v>
      </c>
      <c r="L78" s="21" t="s">
        <v>328</v>
      </c>
      <c r="M78" s="18" t="s">
        <v>22</v>
      </c>
      <c r="N78" s="22" t="s">
        <v>296</v>
      </c>
    </row>
    <row r="79" spans="1:14" s="23" customFormat="1" x14ac:dyDescent="0.25">
      <c r="A79" s="18">
        <v>73</v>
      </c>
      <c r="B79" s="221"/>
      <c r="C79" s="203"/>
      <c r="D79" s="209"/>
      <c r="E79" s="18" t="s">
        <v>329</v>
      </c>
      <c r="F79" s="18" t="s">
        <v>330</v>
      </c>
      <c r="G79" s="19" t="s">
        <v>17</v>
      </c>
      <c r="H79" s="18" t="s">
        <v>331</v>
      </c>
      <c r="I79" s="20" t="s">
        <v>332</v>
      </c>
      <c r="J79" s="20"/>
      <c r="K79" s="19" t="s">
        <v>333</v>
      </c>
      <c r="L79" s="21">
        <v>37732</v>
      </c>
      <c r="M79" s="18" t="s">
        <v>22</v>
      </c>
      <c r="N79" s="22" t="s">
        <v>296</v>
      </c>
    </row>
    <row r="80" spans="1:14" s="23" customFormat="1" x14ac:dyDescent="0.25">
      <c r="A80" s="18">
        <v>74</v>
      </c>
      <c r="B80" s="221"/>
      <c r="C80" s="203"/>
      <c r="D80" s="209"/>
      <c r="E80" s="18" t="s">
        <v>334</v>
      </c>
      <c r="F80" s="18" t="s">
        <v>335</v>
      </c>
      <c r="G80" s="19" t="s">
        <v>35</v>
      </c>
      <c r="H80" s="18" t="s">
        <v>336</v>
      </c>
      <c r="I80" s="20" t="s">
        <v>337</v>
      </c>
      <c r="J80" s="20" t="s">
        <v>338</v>
      </c>
      <c r="K80" s="19" t="s">
        <v>339</v>
      </c>
      <c r="L80" s="21">
        <v>41395</v>
      </c>
      <c r="M80" s="18" t="s">
        <v>22</v>
      </c>
      <c r="N80" s="22" t="s">
        <v>296</v>
      </c>
    </row>
    <row r="81" spans="1:14" s="23" customFormat="1" x14ac:dyDescent="0.25">
      <c r="A81" s="18">
        <v>75</v>
      </c>
      <c r="B81" s="221"/>
      <c r="C81" s="203"/>
      <c r="D81" s="209"/>
      <c r="E81" s="18" t="s">
        <v>340</v>
      </c>
      <c r="F81" s="18" t="s">
        <v>341</v>
      </c>
      <c r="G81" s="19" t="s">
        <v>110</v>
      </c>
      <c r="H81" s="18" t="s">
        <v>342</v>
      </c>
      <c r="I81" s="20" t="s">
        <v>343</v>
      </c>
      <c r="J81" s="20" t="s">
        <v>344</v>
      </c>
      <c r="K81" s="19" t="s">
        <v>117</v>
      </c>
      <c r="L81" s="21">
        <v>41760</v>
      </c>
      <c r="M81" s="18" t="s">
        <v>22</v>
      </c>
      <c r="N81" s="22" t="s">
        <v>296</v>
      </c>
    </row>
    <row r="82" spans="1:14" s="23" customFormat="1" x14ac:dyDescent="0.25">
      <c r="A82" s="18">
        <v>76</v>
      </c>
      <c r="B82" s="221"/>
      <c r="C82" s="203"/>
      <c r="D82" s="209"/>
      <c r="E82" s="18" t="s">
        <v>345</v>
      </c>
      <c r="F82" s="18" t="s">
        <v>1368</v>
      </c>
      <c r="G82" s="19" t="s">
        <v>35</v>
      </c>
      <c r="H82" s="18" t="s">
        <v>346</v>
      </c>
      <c r="I82" s="20" t="s">
        <v>347</v>
      </c>
      <c r="J82" s="20"/>
      <c r="K82" s="19" t="s">
        <v>348</v>
      </c>
      <c r="L82" s="21">
        <v>42030</v>
      </c>
      <c r="M82" s="18" t="s">
        <v>22</v>
      </c>
      <c r="N82" s="22" t="s">
        <v>296</v>
      </c>
    </row>
    <row r="83" spans="1:14" s="23" customFormat="1" x14ac:dyDescent="0.25">
      <c r="A83" s="18">
        <v>77</v>
      </c>
      <c r="B83" s="221"/>
      <c r="C83" s="203"/>
      <c r="D83" s="209"/>
      <c r="E83" s="18" t="s">
        <v>340</v>
      </c>
      <c r="F83" s="18" t="s">
        <v>1369</v>
      </c>
      <c r="G83" s="19" t="s">
        <v>35</v>
      </c>
      <c r="H83" s="18" t="s">
        <v>349</v>
      </c>
      <c r="I83" s="20" t="s">
        <v>350</v>
      </c>
      <c r="J83" s="20"/>
      <c r="K83" s="19" t="s">
        <v>348</v>
      </c>
      <c r="L83" s="21">
        <v>42075</v>
      </c>
      <c r="M83" s="18" t="s">
        <v>22</v>
      </c>
      <c r="N83" s="22" t="s">
        <v>296</v>
      </c>
    </row>
    <row r="84" spans="1:14" s="23" customFormat="1" x14ac:dyDescent="0.25">
      <c r="A84" s="18">
        <v>78</v>
      </c>
      <c r="B84" s="223"/>
      <c r="C84" s="204"/>
      <c r="D84" s="199"/>
      <c r="E84" s="18" t="s">
        <v>323</v>
      </c>
      <c r="F84" s="18" t="s">
        <v>1370</v>
      </c>
      <c r="G84" s="19" t="s">
        <v>35</v>
      </c>
      <c r="H84" s="18" t="s">
        <v>1818</v>
      </c>
      <c r="I84" s="20" t="s">
        <v>352</v>
      </c>
      <c r="J84" s="20"/>
      <c r="K84" s="19" t="s">
        <v>348</v>
      </c>
      <c r="L84" s="21">
        <v>42075</v>
      </c>
      <c r="M84" s="18" t="s">
        <v>22</v>
      </c>
      <c r="N84" s="22" t="s">
        <v>296</v>
      </c>
    </row>
    <row r="85" spans="1:14" s="23" customFormat="1" ht="12" customHeight="1" x14ac:dyDescent="0.25">
      <c r="A85" s="18">
        <v>79</v>
      </c>
      <c r="B85" s="224"/>
      <c r="C85" s="202" t="s">
        <v>353</v>
      </c>
      <c r="D85" s="198">
        <f>COUNTA(E85:E93)</f>
        <v>9</v>
      </c>
      <c r="E85" s="18" t="s">
        <v>354</v>
      </c>
      <c r="F85" s="18" t="s">
        <v>355</v>
      </c>
      <c r="G85" s="19" t="s">
        <v>35</v>
      </c>
      <c r="H85" s="22" t="s">
        <v>356</v>
      </c>
      <c r="I85" s="20" t="s">
        <v>357</v>
      </c>
      <c r="J85" s="20"/>
      <c r="K85" s="41" t="s">
        <v>358</v>
      </c>
      <c r="L85" s="21">
        <v>37718</v>
      </c>
      <c r="M85" s="18" t="s">
        <v>22</v>
      </c>
      <c r="N85" s="22" t="s">
        <v>353</v>
      </c>
    </row>
    <row r="86" spans="1:14" s="23" customFormat="1" x14ac:dyDescent="0.25">
      <c r="A86" s="18">
        <v>80</v>
      </c>
      <c r="B86" s="221"/>
      <c r="C86" s="203"/>
      <c r="D86" s="209"/>
      <c r="E86" s="18" t="s">
        <v>360</v>
      </c>
      <c r="F86" s="18" t="s">
        <v>361</v>
      </c>
      <c r="G86" s="19" t="s">
        <v>35</v>
      </c>
      <c r="H86" s="18" t="s">
        <v>362</v>
      </c>
      <c r="I86" s="20" t="s">
        <v>363</v>
      </c>
      <c r="J86" s="20" t="s">
        <v>364</v>
      </c>
      <c r="K86" s="19" t="s">
        <v>365</v>
      </c>
      <c r="L86" s="21">
        <v>38361</v>
      </c>
      <c r="M86" s="18" t="s">
        <v>22</v>
      </c>
      <c r="N86" s="22" t="s">
        <v>353</v>
      </c>
    </row>
    <row r="87" spans="1:14" s="23" customFormat="1" x14ac:dyDescent="0.25">
      <c r="A87" s="18">
        <v>81</v>
      </c>
      <c r="B87" s="221"/>
      <c r="C87" s="203"/>
      <c r="D87" s="209"/>
      <c r="E87" s="18" t="s">
        <v>354</v>
      </c>
      <c r="F87" s="18" t="s">
        <v>1740</v>
      </c>
      <c r="G87" s="19" t="s">
        <v>35</v>
      </c>
      <c r="H87" s="18" t="s">
        <v>1790</v>
      </c>
      <c r="I87" s="20" t="s">
        <v>1797</v>
      </c>
      <c r="J87" s="20" t="s">
        <v>367</v>
      </c>
      <c r="K87" s="19" t="s">
        <v>1798</v>
      </c>
      <c r="L87" s="21">
        <v>42984</v>
      </c>
      <c r="M87" s="18" t="s">
        <v>22</v>
      </c>
      <c r="N87" s="22" t="s">
        <v>353</v>
      </c>
    </row>
    <row r="88" spans="1:14" s="23" customFormat="1" x14ac:dyDescent="0.25">
      <c r="A88" s="18">
        <v>82</v>
      </c>
      <c r="B88" s="221"/>
      <c r="C88" s="203"/>
      <c r="D88" s="209"/>
      <c r="E88" s="18" t="s">
        <v>368</v>
      </c>
      <c r="F88" s="18" t="s">
        <v>369</v>
      </c>
      <c r="G88" s="19" t="s">
        <v>35</v>
      </c>
      <c r="H88" s="18" t="s">
        <v>370</v>
      </c>
      <c r="I88" s="20" t="s">
        <v>371</v>
      </c>
      <c r="J88" s="40" t="s">
        <v>372</v>
      </c>
      <c r="K88" s="19" t="s">
        <v>373</v>
      </c>
      <c r="L88" s="21">
        <v>37718</v>
      </c>
      <c r="M88" s="18" t="s">
        <v>22</v>
      </c>
      <c r="N88" s="22" t="s">
        <v>353</v>
      </c>
    </row>
    <row r="89" spans="1:14" s="23" customFormat="1" x14ac:dyDescent="0.25">
      <c r="A89" s="18">
        <v>83</v>
      </c>
      <c r="B89" s="221"/>
      <c r="C89" s="203"/>
      <c r="D89" s="209"/>
      <c r="E89" s="18" t="s">
        <v>353</v>
      </c>
      <c r="F89" s="18" t="s">
        <v>374</v>
      </c>
      <c r="G89" s="19" t="s">
        <v>110</v>
      </c>
      <c r="H89" s="18" t="s">
        <v>375</v>
      </c>
      <c r="I89" s="20" t="s">
        <v>376</v>
      </c>
      <c r="J89" s="20"/>
      <c r="K89" s="19" t="s">
        <v>377</v>
      </c>
      <c r="L89" s="21">
        <v>39126</v>
      </c>
      <c r="M89" s="18" t="s">
        <v>22</v>
      </c>
      <c r="N89" s="22" t="s">
        <v>353</v>
      </c>
    </row>
    <row r="90" spans="1:14" s="23" customFormat="1" x14ac:dyDescent="0.25">
      <c r="A90" s="18">
        <v>84</v>
      </c>
      <c r="B90" s="221"/>
      <c r="C90" s="203"/>
      <c r="D90" s="209"/>
      <c r="E90" s="18" t="s">
        <v>353</v>
      </c>
      <c r="F90" s="18" t="s">
        <v>378</v>
      </c>
      <c r="G90" s="19" t="s">
        <v>110</v>
      </c>
      <c r="H90" s="24" t="s">
        <v>379</v>
      </c>
      <c r="I90" s="20" t="s">
        <v>380</v>
      </c>
      <c r="J90" s="20"/>
      <c r="K90" s="19" t="s">
        <v>381</v>
      </c>
      <c r="L90" s="21" t="s">
        <v>382</v>
      </c>
      <c r="M90" s="18" t="s">
        <v>22</v>
      </c>
      <c r="N90" s="22" t="s">
        <v>353</v>
      </c>
    </row>
    <row r="91" spans="1:14" s="23" customFormat="1" ht="12.75" x14ac:dyDescent="0.2">
      <c r="A91" s="18">
        <v>85</v>
      </c>
      <c r="B91" s="221"/>
      <c r="C91" s="203"/>
      <c r="D91" s="209"/>
      <c r="E91" s="18" t="s">
        <v>383</v>
      </c>
      <c r="F91" s="18" t="s">
        <v>384</v>
      </c>
      <c r="G91" s="19" t="s">
        <v>35</v>
      </c>
      <c r="H91" s="43" t="s">
        <v>385</v>
      </c>
      <c r="I91" s="44" t="s">
        <v>386</v>
      </c>
      <c r="J91" s="40" t="s">
        <v>387</v>
      </c>
      <c r="K91" s="19" t="s">
        <v>388</v>
      </c>
      <c r="L91" s="21">
        <v>40591</v>
      </c>
      <c r="M91" s="18" t="s">
        <v>22</v>
      </c>
      <c r="N91" s="22" t="s">
        <v>353</v>
      </c>
    </row>
    <row r="92" spans="1:14" s="23" customFormat="1" ht="12.75" x14ac:dyDescent="0.2">
      <c r="A92" s="18">
        <v>86</v>
      </c>
      <c r="B92" s="221"/>
      <c r="C92" s="203"/>
      <c r="D92" s="209"/>
      <c r="E92" s="18" t="s">
        <v>389</v>
      </c>
      <c r="F92" s="18" t="s">
        <v>390</v>
      </c>
      <c r="G92" s="19" t="s">
        <v>35</v>
      </c>
      <c r="H92" s="43" t="s">
        <v>391</v>
      </c>
      <c r="I92" s="44" t="s">
        <v>392</v>
      </c>
      <c r="J92" s="40"/>
      <c r="K92" s="19" t="s">
        <v>393</v>
      </c>
      <c r="L92" s="21">
        <v>41178</v>
      </c>
      <c r="M92" s="18" t="s">
        <v>130</v>
      </c>
      <c r="N92" s="22" t="s">
        <v>353</v>
      </c>
    </row>
    <row r="93" spans="1:14" s="23" customFormat="1" ht="12.75" x14ac:dyDescent="0.2">
      <c r="A93" s="18">
        <v>87</v>
      </c>
      <c r="B93" s="221"/>
      <c r="C93" s="204"/>
      <c r="D93" s="199"/>
      <c r="E93" s="18" t="s">
        <v>366</v>
      </c>
      <c r="F93" s="18" t="s">
        <v>394</v>
      </c>
      <c r="G93" s="19" t="s">
        <v>35</v>
      </c>
      <c r="H93" s="43" t="s">
        <v>395</v>
      </c>
      <c r="I93" s="44" t="s">
        <v>396</v>
      </c>
      <c r="J93" s="20" t="s">
        <v>397</v>
      </c>
      <c r="K93" s="19" t="s">
        <v>398</v>
      </c>
      <c r="L93" s="21">
        <v>41908</v>
      </c>
      <c r="M93" s="18" t="s">
        <v>22</v>
      </c>
      <c r="N93" s="22" t="s">
        <v>353</v>
      </c>
    </row>
    <row r="94" spans="1:14" s="23" customFormat="1" ht="12" customHeight="1" x14ac:dyDescent="0.25">
      <c r="A94" s="18">
        <v>88</v>
      </c>
      <c r="B94" s="221"/>
      <c r="C94" s="202" t="s">
        <v>399</v>
      </c>
      <c r="D94" s="198">
        <f>COUNTA(F94:F99)</f>
        <v>6</v>
      </c>
      <c r="E94" s="18" t="s">
        <v>400</v>
      </c>
      <c r="F94" s="18" t="s">
        <v>401</v>
      </c>
      <c r="G94" s="19" t="s">
        <v>35</v>
      </c>
      <c r="H94" s="18" t="s">
        <v>402</v>
      </c>
      <c r="I94" s="20" t="s">
        <v>403</v>
      </c>
      <c r="J94" s="20" t="s">
        <v>404</v>
      </c>
      <c r="K94" s="19" t="s">
        <v>1768</v>
      </c>
      <c r="L94" s="21">
        <v>39883</v>
      </c>
      <c r="M94" s="18" t="s">
        <v>22</v>
      </c>
      <c r="N94" s="22" t="s">
        <v>399</v>
      </c>
    </row>
    <row r="95" spans="1:14" s="23" customFormat="1" x14ac:dyDescent="0.25">
      <c r="A95" s="18">
        <v>89</v>
      </c>
      <c r="B95" s="221"/>
      <c r="C95" s="203"/>
      <c r="D95" s="209"/>
      <c r="E95" s="18" t="s">
        <v>406</v>
      </c>
      <c r="F95" s="18" t="s">
        <v>407</v>
      </c>
      <c r="G95" s="19" t="s">
        <v>35</v>
      </c>
      <c r="H95" s="18" t="s">
        <v>408</v>
      </c>
      <c r="I95" s="20" t="s">
        <v>409</v>
      </c>
      <c r="J95" s="20"/>
      <c r="K95" s="19" t="s">
        <v>410</v>
      </c>
      <c r="L95" s="21">
        <v>39604</v>
      </c>
      <c r="M95" s="18" t="s">
        <v>22</v>
      </c>
      <c r="N95" s="22" t="s">
        <v>399</v>
      </c>
    </row>
    <row r="96" spans="1:14" s="23" customFormat="1" x14ac:dyDescent="0.25">
      <c r="A96" s="18">
        <v>90</v>
      </c>
      <c r="B96" s="221"/>
      <c r="C96" s="203"/>
      <c r="D96" s="209"/>
      <c r="E96" s="18" t="s">
        <v>411</v>
      </c>
      <c r="F96" s="18" t="s">
        <v>401</v>
      </c>
      <c r="G96" s="19" t="s">
        <v>35</v>
      </c>
      <c r="H96" s="18" t="s">
        <v>412</v>
      </c>
      <c r="I96" s="20" t="s">
        <v>413</v>
      </c>
      <c r="J96" s="20"/>
      <c r="K96" s="19" t="s">
        <v>405</v>
      </c>
      <c r="L96" s="21">
        <v>38645</v>
      </c>
      <c r="M96" s="18" t="s">
        <v>22</v>
      </c>
      <c r="N96" s="22" t="s">
        <v>399</v>
      </c>
    </row>
    <row r="97" spans="1:14" s="23" customFormat="1" x14ac:dyDescent="0.2">
      <c r="A97" s="18">
        <v>91</v>
      </c>
      <c r="B97" s="221"/>
      <c r="C97" s="203"/>
      <c r="D97" s="209"/>
      <c r="E97" s="18" t="s">
        <v>414</v>
      </c>
      <c r="F97" s="18" t="s">
        <v>415</v>
      </c>
      <c r="G97" s="19" t="s">
        <v>35</v>
      </c>
      <c r="H97" s="18" t="s">
        <v>416</v>
      </c>
      <c r="I97" s="36" t="s">
        <v>417</v>
      </c>
      <c r="J97" s="36"/>
      <c r="K97" s="19" t="s">
        <v>418</v>
      </c>
      <c r="L97" s="21">
        <v>38596</v>
      </c>
      <c r="M97" s="18" t="s">
        <v>22</v>
      </c>
      <c r="N97" s="22" t="s">
        <v>399</v>
      </c>
    </row>
    <row r="98" spans="1:14" s="23" customFormat="1" x14ac:dyDescent="0.2">
      <c r="A98" s="18">
        <v>92</v>
      </c>
      <c r="B98" s="221"/>
      <c r="C98" s="203"/>
      <c r="D98" s="209"/>
      <c r="E98" s="18" t="s">
        <v>419</v>
      </c>
      <c r="F98" s="18" t="s">
        <v>420</v>
      </c>
      <c r="G98" s="19" t="s">
        <v>35</v>
      </c>
      <c r="H98" s="18" t="s">
        <v>421</v>
      </c>
      <c r="I98" s="36" t="s">
        <v>422</v>
      </c>
      <c r="J98" s="36"/>
      <c r="K98" s="19" t="s">
        <v>423</v>
      </c>
      <c r="L98" s="21">
        <v>42217</v>
      </c>
      <c r="M98" s="18" t="s">
        <v>22</v>
      </c>
      <c r="N98" s="22" t="s">
        <v>399</v>
      </c>
    </row>
    <row r="99" spans="1:14" s="23" customFormat="1" x14ac:dyDescent="0.2">
      <c r="A99" s="18">
        <v>93</v>
      </c>
      <c r="B99" s="221"/>
      <c r="C99" s="204"/>
      <c r="D99" s="199"/>
      <c r="E99" s="18" t="s">
        <v>414</v>
      </c>
      <c r="F99" s="18" t="s">
        <v>424</v>
      </c>
      <c r="G99" s="19" t="s">
        <v>35</v>
      </c>
      <c r="H99" s="18" t="s">
        <v>425</v>
      </c>
      <c r="I99" s="36" t="s">
        <v>426</v>
      </c>
      <c r="J99" s="36"/>
      <c r="K99" s="19" t="s">
        <v>427</v>
      </c>
      <c r="L99" s="21">
        <v>42566</v>
      </c>
      <c r="M99" s="18" t="s">
        <v>22</v>
      </c>
      <c r="N99" s="22" t="s">
        <v>399</v>
      </c>
    </row>
    <row r="100" spans="1:14" s="23" customFormat="1" ht="12.75" customHeight="1" x14ac:dyDescent="0.25">
      <c r="A100" s="18">
        <v>94</v>
      </c>
      <c r="B100" s="221"/>
      <c r="C100" s="202" t="s">
        <v>428</v>
      </c>
      <c r="D100" s="198">
        <f>COUNTA(F100:F103)</f>
        <v>4</v>
      </c>
      <c r="E100" s="18" t="s">
        <v>429</v>
      </c>
      <c r="F100" s="18" t="s">
        <v>430</v>
      </c>
      <c r="G100" s="19" t="s">
        <v>35</v>
      </c>
      <c r="H100" s="18" t="s">
        <v>431</v>
      </c>
      <c r="I100" s="20" t="s">
        <v>432</v>
      </c>
      <c r="J100" s="20"/>
      <c r="K100" s="19" t="s">
        <v>433</v>
      </c>
      <c r="L100" s="21">
        <v>37992</v>
      </c>
      <c r="M100" s="18" t="s">
        <v>22</v>
      </c>
      <c r="N100" s="22" t="s">
        <v>428</v>
      </c>
    </row>
    <row r="101" spans="1:14" s="23" customFormat="1" ht="12" customHeight="1" x14ac:dyDescent="0.25">
      <c r="A101" s="18">
        <v>95</v>
      </c>
      <c r="B101" s="221"/>
      <c r="C101" s="203"/>
      <c r="D101" s="209"/>
      <c r="E101" s="18" t="s">
        <v>428</v>
      </c>
      <c r="F101" s="18" t="s">
        <v>434</v>
      </c>
      <c r="G101" s="19" t="s">
        <v>110</v>
      </c>
      <c r="H101" s="18" t="s">
        <v>435</v>
      </c>
      <c r="I101" s="40" t="s">
        <v>436</v>
      </c>
      <c r="J101" s="40"/>
      <c r="K101" s="19" t="s">
        <v>437</v>
      </c>
      <c r="L101" s="21">
        <v>39876</v>
      </c>
      <c r="M101" s="18" t="s">
        <v>22</v>
      </c>
      <c r="N101" s="22" t="s">
        <v>428</v>
      </c>
    </row>
    <row r="102" spans="1:14" s="23" customFormat="1" x14ac:dyDescent="0.2">
      <c r="A102" s="18">
        <v>96</v>
      </c>
      <c r="B102" s="221"/>
      <c r="C102" s="203"/>
      <c r="D102" s="209"/>
      <c r="E102" s="18" t="s">
        <v>428</v>
      </c>
      <c r="F102" s="18" t="s">
        <v>438</v>
      </c>
      <c r="G102" s="19" t="s">
        <v>17</v>
      </c>
      <c r="H102" s="45" t="s">
        <v>439</v>
      </c>
      <c r="I102" s="46" t="s">
        <v>440</v>
      </c>
      <c r="J102" s="46"/>
      <c r="K102" s="19" t="s">
        <v>441</v>
      </c>
      <c r="L102" s="21">
        <v>39876</v>
      </c>
      <c r="M102" s="18" t="s">
        <v>22</v>
      </c>
      <c r="N102" s="22" t="s">
        <v>428</v>
      </c>
    </row>
    <row r="103" spans="1:14" s="23" customFormat="1" x14ac:dyDescent="0.2">
      <c r="A103" s="18">
        <v>97</v>
      </c>
      <c r="B103" s="221"/>
      <c r="C103" s="204"/>
      <c r="D103" s="199"/>
      <c r="E103" s="18" t="s">
        <v>428</v>
      </c>
      <c r="F103" s="18" t="s">
        <v>442</v>
      </c>
      <c r="G103" s="19" t="s">
        <v>35</v>
      </c>
      <c r="H103" s="45" t="s">
        <v>443</v>
      </c>
      <c r="I103" s="47" t="s">
        <v>444</v>
      </c>
      <c r="J103" s="46"/>
      <c r="K103" s="19" t="s">
        <v>445</v>
      </c>
      <c r="L103" s="21">
        <v>40744</v>
      </c>
      <c r="M103" s="18" t="s">
        <v>130</v>
      </c>
      <c r="N103" s="22" t="s">
        <v>428</v>
      </c>
    </row>
    <row r="104" spans="1:14" s="23" customFormat="1" ht="12" customHeight="1" x14ac:dyDescent="0.25">
      <c r="A104" s="18">
        <v>98</v>
      </c>
      <c r="B104" s="221"/>
      <c r="C104" s="202" t="s">
        <v>446</v>
      </c>
      <c r="D104" s="198">
        <f>COUNTA(F104:F111)</f>
        <v>8</v>
      </c>
      <c r="E104" s="18" t="s">
        <v>446</v>
      </c>
      <c r="F104" s="18" t="s">
        <v>447</v>
      </c>
      <c r="G104" s="19" t="s">
        <v>110</v>
      </c>
      <c r="H104" s="18" t="s">
        <v>448</v>
      </c>
      <c r="I104" s="48" t="s">
        <v>449</v>
      </c>
      <c r="J104" s="48"/>
      <c r="K104" s="19" t="s">
        <v>450</v>
      </c>
      <c r="L104" s="21" t="s">
        <v>451</v>
      </c>
      <c r="M104" s="18" t="s">
        <v>22</v>
      </c>
      <c r="N104" s="22" t="s">
        <v>446</v>
      </c>
    </row>
    <row r="105" spans="1:14" s="23" customFormat="1" x14ac:dyDescent="0.25">
      <c r="A105" s="18">
        <v>99</v>
      </c>
      <c r="B105" s="221"/>
      <c r="C105" s="203"/>
      <c r="D105" s="209"/>
      <c r="E105" s="18" t="s">
        <v>452</v>
      </c>
      <c r="F105" s="18" t="s">
        <v>453</v>
      </c>
      <c r="G105" s="19" t="s">
        <v>129</v>
      </c>
      <c r="H105" s="18" t="s">
        <v>454</v>
      </c>
      <c r="I105" s="20" t="s">
        <v>455</v>
      </c>
      <c r="J105" s="20"/>
      <c r="K105" s="19" t="s">
        <v>456</v>
      </c>
      <c r="L105" s="21">
        <v>37565</v>
      </c>
      <c r="M105" s="18" t="s">
        <v>130</v>
      </c>
      <c r="N105" s="22" t="s">
        <v>446</v>
      </c>
    </row>
    <row r="106" spans="1:14" s="23" customFormat="1" x14ac:dyDescent="0.25">
      <c r="A106" s="18">
        <v>100</v>
      </c>
      <c r="B106" s="221"/>
      <c r="C106" s="203"/>
      <c r="D106" s="209"/>
      <c r="E106" s="18" t="s">
        <v>457</v>
      </c>
      <c r="F106" s="18" t="s">
        <v>458</v>
      </c>
      <c r="G106" s="19" t="s">
        <v>35</v>
      </c>
      <c r="H106" s="18" t="s">
        <v>459</v>
      </c>
      <c r="I106" s="20" t="s">
        <v>460</v>
      </c>
      <c r="J106" s="20"/>
      <c r="K106" s="19" t="s">
        <v>461</v>
      </c>
      <c r="L106" s="21">
        <v>41099</v>
      </c>
      <c r="M106" s="18" t="s">
        <v>22</v>
      </c>
      <c r="N106" s="22" t="s">
        <v>446</v>
      </c>
    </row>
    <row r="107" spans="1:14" s="23" customFormat="1" x14ac:dyDescent="0.25">
      <c r="A107" s="18">
        <v>101</v>
      </c>
      <c r="B107" s="221"/>
      <c r="C107" s="203"/>
      <c r="D107" s="209"/>
      <c r="E107" s="18" t="s">
        <v>462</v>
      </c>
      <c r="F107" s="18" t="s">
        <v>463</v>
      </c>
      <c r="G107" s="19" t="s">
        <v>35</v>
      </c>
      <c r="H107" s="18" t="s">
        <v>464</v>
      </c>
      <c r="I107" s="20" t="s">
        <v>465</v>
      </c>
      <c r="J107" s="40" t="s">
        <v>466</v>
      </c>
      <c r="K107" s="19" t="s">
        <v>467</v>
      </c>
      <c r="L107" s="21">
        <v>37565</v>
      </c>
      <c r="M107" s="18" t="s">
        <v>22</v>
      </c>
      <c r="N107" s="22" t="s">
        <v>446</v>
      </c>
    </row>
    <row r="108" spans="1:14" s="23" customFormat="1" x14ac:dyDescent="0.25">
      <c r="A108" s="18">
        <v>102</v>
      </c>
      <c r="B108" s="221"/>
      <c r="C108" s="203"/>
      <c r="D108" s="209"/>
      <c r="E108" s="18" t="s">
        <v>462</v>
      </c>
      <c r="F108" s="18" t="s">
        <v>1710</v>
      </c>
      <c r="G108" s="19" t="s">
        <v>35</v>
      </c>
      <c r="H108" s="18" t="s">
        <v>1709</v>
      </c>
      <c r="I108" s="40" t="s">
        <v>1711</v>
      </c>
      <c r="J108" s="40"/>
      <c r="K108" s="19" t="s">
        <v>1712</v>
      </c>
      <c r="L108" s="21">
        <v>42668</v>
      </c>
      <c r="M108" s="18" t="s">
        <v>130</v>
      </c>
      <c r="N108" s="22" t="s">
        <v>446</v>
      </c>
    </row>
    <row r="109" spans="1:14" s="23" customFormat="1" x14ac:dyDescent="0.25">
      <c r="A109" s="18">
        <v>103</v>
      </c>
      <c r="B109" s="221"/>
      <c r="C109" s="203"/>
      <c r="D109" s="209"/>
      <c r="E109" s="18" t="s">
        <v>468</v>
      </c>
      <c r="F109" s="18" t="s">
        <v>469</v>
      </c>
      <c r="G109" s="19" t="s">
        <v>35</v>
      </c>
      <c r="H109" s="18" t="s">
        <v>470</v>
      </c>
      <c r="I109" s="49" t="s">
        <v>471</v>
      </c>
      <c r="J109" s="49"/>
      <c r="K109" s="19" t="s">
        <v>472</v>
      </c>
      <c r="L109" s="21">
        <v>39559</v>
      </c>
      <c r="M109" s="18" t="s">
        <v>22</v>
      </c>
      <c r="N109" s="22" t="s">
        <v>446</v>
      </c>
    </row>
    <row r="110" spans="1:14" s="23" customFormat="1" x14ac:dyDescent="0.25">
      <c r="A110" s="18">
        <v>104</v>
      </c>
      <c r="B110" s="221"/>
      <c r="C110" s="203"/>
      <c r="D110" s="209"/>
      <c r="E110" s="18" t="s">
        <v>473</v>
      </c>
      <c r="F110" s="18" t="s">
        <v>474</v>
      </c>
      <c r="G110" s="19" t="s">
        <v>35</v>
      </c>
      <c r="H110" s="18" t="s">
        <v>475</v>
      </c>
      <c r="I110" s="20" t="s">
        <v>476</v>
      </c>
      <c r="J110" s="20"/>
      <c r="K110" s="19" t="s">
        <v>477</v>
      </c>
      <c r="L110" s="21">
        <v>37329</v>
      </c>
      <c r="M110" s="18" t="s">
        <v>22</v>
      </c>
      <c r="N110" s="22" t="s">
        <v>446</v>
      </c>
    </row>
    <row r="111" spans="1:14" s="23" customFormat="1" x14ac:dyDescent="0.25">
      <c r="A111" s="18">
        <v>105</v>
      </c>
      <c r="B111" s="223"/>
      <c r="C111" s="204"/>
      <c r="D111" s="199"/>
      <c r="E111" s="18" t="s">
        <v>478</v>
      </c>
      <c r="F111" s="18" t="s">
        <v>479</v>
      </c>
      <c r="G111" s="19" t="s">
        <v>35</v>
      </c>
      <c r="H111" s="18" t="s">
        <v>480</v>
      </c>
      <c r="I111" s="20" t="s">
        <v>481</v>
      </c>
      <c r="J111" s="20"/>
      <c r="K111" s="19" t="s">
        <v>482</v>
      </c>
      <c r="L111" s="21">
        <v>42217</v>
      </c>
      <c r="M111" s="18" t="s">
        <v>22</v>
      </c>
      <c r="N111" s="22" t="s">
        <v>446</v>
      </c>
    </row>
    <row r="112" spans="1:14" s="23" customFormat="1" ht="12" customHeight="1" x14ac:dyDescent="0.25">
      <c r="A112" s="18">
        <v>106</v>
      </c>
      <c r="B112" s="224"/>
      <c r="C112" s="202" t="s">
        <v>483</v>
      </c>
      <c r="D112" s="198">
        <f>COUNTA(F112:F124)</f>
        <v>13</v>
      </c>
      <c r="E112" s="18" t="s">
        <v>484</v>
      </c>
      <c r="F112" s="18" t="s">
        <v>485</v>
      </c>
      <c r="G112" s="19" t="s">
        <v>35</v>
      </c>
      <c r="H112" s="18" t="s">
        <v>486</v>
      </c>
      <c r="I112" s="40" t="s">
        <v>487</v>
      </c>
      <c r="J112" s="40" t="s">
        <v>487</v>
      </c>
      <c r="K112" s="19" t="s">
        <v>488</v>
      </c>
      <c r="L112" s="21">
        <v>39876</v>
      </c>
      <c r="M112" s="18" t="s">
        <v>130</v>
      </c>
      <c r="N112" s="22" t="s">
        <v>483</v>
      </c>
    </row>
    <row r="113" spans="1:14" s="23" customFormat="1" x14ac:dyDescent="0.2">
      <c r="A113" s="18">
        <v>107</v>
      </c>
      <c r="B113" s="221"/>
      <c r="C113" s="203"/>
      <c r="D113" s="209"/>
      <c r="E113" s="18" t="s">
        <v>489</v>
      </c>
      <c r="F113" s="18" t="s">
        <v>490</v>
      </c>
      <c r="G113" s="19" t="s">
        <v>35</v>
      </c>
      <c r="H113" s="45" t="s">
        <v>491</v>
      </c>
      <c r="I113" s="47" t="s">
        <v>492</v>
      </c>
      <c r="J113" s="47" t="s">
        <v>493</v>
      </c>
      <c r="K113" s="36" t="s">
        <v>494</v>
      </c>
      <c r="L113" s="21">
        <v>40148</v>
      </c>
      <c r="M113" s="18" t="s">
        <v>130</v>
      </c>
      <c r="N113" s="22" t="s">
        <v>483</v>
      </c>
    </row>
    <row r="114" spans="1:14" s="23" customFormat="1" x14ac:dyDescent="0.25">
      <c r="A114" s="18">
        <v>108</v>
      </c>
      <c r="B114" s="221"/>
      <c r="C114" s="203"/>
      <c r="D114" s="209"/>
      <c r="E114" s="18" t="s">
        <v>489</v>
      </c>
      <c r="F114" s="18" t="s">
        <v>495</v>
      </c>
      <c r="G114" s="19" t="s">
        <v>35</v>
      </c>
      <c r="H114" s="18" t="s">
        <v>496</v>
      </c>
      <c r="I114" s="20" t="s">
        <v>497</v>
      </c>
      <c r="J114" s="20" t="s">
        <v>498</v>
      </c>
      <c r="K114" s="19" t="s">
        <v>499</v>
      </c>
      <c r="L114" s="21">
        <v>37926</v>
      </c>
      <c r="M114" s="18" t="s">
        <v>39</v>
      </c>
      <c r="N114" s="22" t="s">
        <v>483</v>
      </c>
    </row>
    <row r="115" spans="1:14" s="23" customFormat="1" x14ac:dyDescent="0.25">
      <c r="A115" s="18">
        <v>109</v>
      </c>
      <c r="B115" s="221"/>
      <c r="C115" s="203"/>
      <c r="D115" s="209"/>
      <c r="E115" s="18" t="s">
        <v>483</v>
      </c>
      <c r="F115" s="18" t="s">
        <v>500</v>
      </c>
      <c r="G115" s="19" t="s">
        <v>110</v>
      </c>
      <c r="H115" s="18" t="s">
        <v>501</v>
      </c>
      <c r="I115" s="20" t="s">
        <v>502</v>
      </c>
      <c r="J115" s="20"/>
      <c r="K115" s="19" t="s">
        <v>503</v>
      </c>
      <c r="L115" s="21">
        <v>40695</v>
      </c>
      <c r="M115" s="18" t="s">
        <v>22</v>
      </c>
      <c r="N115" s="22" t="s">
        <v>483</v>
      </c>
    </row>
    <row r="116" spans="1:14" s="23" customFormat="1" x14ac:dyDescent="0.25">
      <c r="A116" s="18">
        <v>110</v>
      </c>
      <c r="B116" s="221"/>
      <c r="C116" s="203"/>
      <c r="D116" s="209"/>
      <c r="E116" s="18" t="s">
        <v>504</v>
      </c>
      <c r="F116" s="18" t="s">
        <v>505</v>
      </c>
      <c r="G116" s="19" t="s">
        <v>129</v>
      </c>
      <c r="H116" s="18" t="s">
        <v>506</v>
      </c>
      <c r="I116" s="40" t="s">
        <v>507</v>
      </c>
      <c r="J116" s="20"/>
      <c r="K116" s="19" t="s">
        <v>508</v>
      </c>
      <c r="L116" s="21">
        <v>40770</v>
      </c>
      <c r="M116" s="18" t="s">
        <v>22</v>
      </c>
      <c r="N116" s="22" t="s">
        <v>483</v>
      </c>
    </row>
    <row r="117" spans="1:14" s="23" customFormat="1" x14ac:dyDescent="0.25">
      <c r="A117" s="18">
        <v>111</v>
      </c>
      <c r="B117" s="221"/>
      <c r="C117" s="203"/>
      <c r="D117" s="209"/>
      <c r="E117" s="18" t="s">
        <v>509</v>
      </c>
      <c r="F117" s="18" t="s">
        <v>510</v>
      </c>
      <c r="G117" s="19" t="s">
        <v>129</v>
      </c>
      <c r="H117" s="18" t="s">
        <v>511</v>
      </c>
      <c r="I117" s="20" t="s">
        <v>512</v>
      </c>
      <c r="J117" s="20"/>
      <c r="K117" s="19" t="s">
        <v>513</v>
      </c>
      <c r="L117" s="21" t="s">
        <v>514</v>
      </c>
      <c r="M117" s="18" t="s">
        <v>130</v>
      </c>
      <c r="N117" s="22" t="s">
        <v>483</v>
      </c>
    </row>
    <row r="118" spans="1:14" s="23" customFormat="1" x14ac:dyDescent="0.25">
      <c r="A118" s="18">
        <v>113</v>
      </c>
      <c r="B118" s="221"/>
      <c r="C118" s="203"/>
      <c r="D118" s="209"/>
      <c r="E118" s="18" t="s">
        <v>509</v>
      </c>
      <c r="F118" s="18" t="s">
        <v>515</v>
      </c>
      <c r="G118" s="19" t="s">
        <v>129</v>
      </c>
      <c r="H118" s="18" t="s">
        <v>516</v>
      </c>
      <c r="I118" s="20"/>
      <c r="J118" s="20"/>
      <c r="K118" s="19" t="s">
        <v>517</v>
      </c>
      <c r="L118" s="21" t="s">
        <v>518</v>
      </c>
      <c r="M118" s="18" t="s">
        <v>130</v>
      </c>
      <c r="N118" s="22" t="s">
        <v>483</v>
      </c>
    </row>
    <row r="119" spans="1:14" s="23" customFormat="1" x14ac:dyDescent="0.25">
      <c r="A119" s="18">
        <v>114</v>
      </c>
      <c r="B119" s="221"/>
      <c r="C119" s="203"/>
      <c r="D119" s="209"/>
      <c r="E119" s="18" t="s">
        <v>519</v>
      </c>
      <c r="F119" s="18" t="s">
        <v>520</v>
      </c>
      <c r="G119" s="19" t="s">
        <v>129</v>
      </c>
      <c r="H119" s="18" t="s">
        <v>521</v>
      </c>
      <c r="I119" s="20" t="s">
        <v>522</v>
      </c>
      <c r="J119" s="20"/>
      <c r="K119" s="19" t="s">
        <v>523</v>
      </c>
      <c r="L119" s="21" t="s">
        <v>524</v>
      </c>
      <c r="M119" s="18" t="s">
        <v>22</v>
      </c>
      <c r="N119" s="22" t="s">
        <v>483</v>
      </c>
    </row>
    <row r="120" spans="1:14" s="23" customFormat="1" x14ac:dyDescent="0.25">
      <c r="A120" s="18">
        <v>115</v>
      </c>
      <c r="B120" s="221"/>
      <c r="C120" s="203"/>
      <c r="D120" s="209"/>
      <c r="E120" s="18" t="s">
        <v>525</v>
      </c>
      <c r="F120" s="18" t="s">
        <v>526</v>
      </c>
      <c r="G120" s="19" t="s">
        <v>129</v>
      </c>
      <c r="H120" s="18" t="s">
        <v>527</v>
      </c>
      <c r="I120" s="20" t="s">
        <v>528</v>
      </c>
      <c r="J120" s="20"/>
      <c r="K120" s="19" t="s">
        <v>529</v>
      </c>
      <c r="L120" s="21">
        <v>38287</v>
      </c>
      <c r="M120" s="18" t="s">
        <v>130</v>
      </c>
      <c r="N120" s="22" t="s">
        <v>483</v>
      </c>
    </row>
    <row r="121" spans="1:14" s="23" customFormat="1" x14ac:dyDescent="0.25">
      <c r="A121" s="18">
        <v>116</v>
      </c>
      <c r="B121" s="221"/>
      <c r="C121" s="203"/>
      <c r="D121" s="209"/>
      <c r="E121" s="18" t="s">
        <v>530</v>
      </c>
      <c r="F121" s="18" t="s">
        <v>531</v>
      </c>
      <c r="G121" s="19" t="s">
        <v>35</v>
      </c>
      <c r="H121" s="18" t="s">
        <v>532</v>
      </c>
      <c r="I121" s="20" t="s">
        <v>533</v>
      </c>
      <c r="J121" s="20"/>
      <c r="K121" s="19" t="s">
        <v>534</v>
      </c>
      <c r="L121" s="21">
        <v>38774</v>
      </c>
      <c r="M121" s="18" t="s">
        <v>22</v>
      </c>
      <c r="N121" s="22" t="s">
        <v>483</v>
      </c>
    </row>
    <row r="122" spans="1:14" s="23" customFormat="1" x14ac:dyDescent="0.25">
      <c r="A122" s="18">
        <v>117</v>
      </c>
      <c r="B122" s="221"/>
      <c r="C122" s="203"/>
      <c r="D122" s="209"/>
      <c r="E122" s="18" t="s">
        <v>535</v>
      </c>
      <c r="F122" s="18" t="s">
        <v>536</v>
      </c>
      <c r="G122" s="19" t="s">
        <v>129</v>
      </c>
      <c r="H122" s="18" t="s">
        <v>537</v>
      </c>
      <c r="I122" s="20" t="s">
        <v>538</v>
      </c>
      <c r="J122" s="20"/>
      <c r="K122" s="19" t="s">
        <v>539</v>
      </c>
      <c r="L122" s="21" t="s">
        <v>518</v>
      </c>
      <c r="M122" s="18" t="s">
        <v>39</v>
      </c>
      <c r="N122" s="22" t="s">
        <v>483</v>
      </c>
    </row>
    <row r="123" spans="1:14" s="23" customFormat="1" ht="12.75" x14ac:dyDescent="0.2">
      <c r="A123" s="18">
        <v>118</v>
      </c>
      <c r="B123" s="221"/>
      <c r="C123" s="203"/>
      <c r="D123" s="209"/>
      <c r="E123" s="50" t="s">
        <v>509</v>
      </c>
      <c r="F123" s="50" t="s">
        <v>540</v>
      </c>
      <c r="G123" s="19" t="s">
        <v>129</v>
      </c>
      <c r="H123" s="51" t="s">
        <v>541</v>
      </c>
      <c r="I123" s="52" t="s">
        <v>542</v>
      </c>
      <c r="J123" s="20"/>
      <c r="K123" s="53" t="s">
        <v>543</v>
      </c>
      <c r="L123" s="21">
        <v>40525</v>
      </c>
      <c r="M123" s="18" t="s">
        <v>39</v>
      </c>
      <c r="N123" s="22" t="s">
        <v>483</v>
      </c>
    </row>
    <row r="124" spans="1:14" s="23" customFormat="1" ht="12.75" x14ac:dyDescent="0.2">
      <c r="A124" s="18">
        <v>119</v>
      </c>
      <c r="B124" s="223"/>
      <c r="C124" s="204"/>
      <c r="D124" s="199"/>
      <c r="E124" s="18" t="s">
        <v>544</v>
      </c>
      <c r="F124" s="18" t="s">
        <v>545</v>
      </c>
      <c r="G124" s="19" t="s">
        <v>35</v>
      </c>
      <c r="H124" s="54" t="s">
        <v>546</v>
      </c>
      <c r="I124" s="52" t="s">
        <v>547</v>
      </c>
      <c r="J124" s="44" t="s">
        <v>548</v>
      </c>
      <c r="K124" s="53" t="s">
        <v>549</v>
      </c>
      <c r="L124" s="21">
        <v>40595</v>
      </c>
      <c r="M124" s="18" t="s">
        <v>22</v>
      </c>
      <c r="N124" s="22" t="s">
        <v>483</v>
      </c>
    </row>
    <row r="125" spans="1:14" s="23" customFormat="1" ht="12" customHeight="1" x14ac:dyDescent="0.25">
      <c r="A125" s="18">
        <v>120</v>
      </c>
      <c r="B125" s="202" t="s">
        <v>550</v>
      </c>
      <c r="C125" s="202" t="s">
        <v>551</v>
      </c>
      <c r="D125" s="198">
        <f>COUNTA(F125:F135)</f>
        <v>11</v>
      </c>
      <c r="E125" s="18" t="s">
        <v>552</v>
      </c>
      <c r="F125" s="18" t="s">
        <v>553</v>
      </c>
      <c r="G125" s="19" t="s">
        <v>35</v>
      </c>
      <c r="H125" s="18" t="s">
        <v>554</v>
      </c>
      <c r="I125" s="20" t="s">
        <v>555</v>
      </c>
      <c r="J125" s="20"/>
      <c r="K125" s="19" t="s">
        <v>556</v>
      </c>
      <c r="L125" s="21">
        <v>37640</v>
      </c>
      <c r="M125" s="18" t="s">
        <v>22</v>
      </c>
      <c r="N125" s="22" t="s">
        <v>551</v>
      </c>
    </row>
    <row r="126" spans="1:14" s="23" customFormat="1" x14ac:dyDescent="0.25">
      <c r="A126" s="18">
        <v>121</v>
      </c>
      <c r="B126" s="203"/>
      <c r="C126" s="203"/>
      <c r="D126" s="209"/>
      <c r="E126" s="18" t="s">
        <v>557</v>
      </c>
      <c r="F126" s="18" t="s">
        <v>558</v>
      </c>
      <c r="G126" s="19" t="s">
        <v>17</v>
      </c>
      <c r="H126" s="18" t="s">
        <v>559</v>
      </c>
      <c r="I126" s="20" t="s">
        <v>560</v>
      </c>
      <c r="J126" s="20"/>
      <c r="K126" s="19" t="s">
        <v>561</v>
      </c>
      <c r="L126" s="21">
        <v>39381</v>
      </c>
      <c r="M126" s="18" t="s">
        <v>22</v>
      </c>
      <c r="N126" s="22" t="s">
        <v>551</v>
      </c>
    </row>
    <row r="127" spans="1:14" s="23" customFormat="1" x14ac:dyDescent="0.25">
      <c r="A127" s="18">
        <v>122</v>
      </c>
      <c r="B127" s="203"/>
      <c r="C127" s="203"/>
      <c r="D127" s="209"/>
      <c r="E127" s="18" t="s">
        <v>562</v>
      </c>
      <c r="F127" s="18" t="s">
        <v>563</v>
      </c>
      <c r="G127" s="19" t="s">
        <v>129</v>
      </c>
      <c r="H127" s="18" t="s">
        <v>564</v>
      </c>
      <c r="I127" s="20" t="s">
        <v>565</v>
      </c>
      <c r="J127" s="20" t="s">
        <v>566</v>
      </c>
      <c r="K127" s="19" t="s">
        <v>567</v>
      </c>
      <c r="L127" s="21">
        <v>38021</v>
      </c>
      <c r="M127" s="18" t="s">
        <v>22</v>
      </c>
      <c r="N127" s="22" t="s">
        <v>551</v>
      </c>
    </row>
    <row r="128" spans="1:14" s="23" customFormat="1" x14ac:dyDescent="0.25">
      <c r="A128" s="18">
        <v>123</v>
      </c>
      <c r="B128" s="203"/>
      <c r="C128" s="203"/>
      <c r="D128" s="209"/>
      <c r="E128" s="18" t="s">
        <v>568</v>
      </c>
      <c r="F128" s="18" t="s">
        <v>569</v>
      </c>
      <c r="G128" s="19" t="s">
        <v>129</v>
      </c>
      <c r="H128" s="18" t="s">
        <v>570</v>
      </c>
      <c r="I128" s="20" t="s">
        <v>571</v>
      </c>
      <c r="J128" s="20" t="s">
        <v>572</v>
      </c>
      <c r="K128" s="19" t="s">
        <v>573</v>
      </c>
      <c r="L128" s="21">
        <v>38231</v>
      </c>
      <c r="M128" s="18" t="s">
        <v>39</v>
      </c>
      <c r="N128" s="22" t="s">
        <v>551</v>
      </c>
    </row>
    <row r="129" spans="1:15" s="23" customFormat="1" x14ac:dyDescent="0.25">
      <c r="A129" s="18">
        <v>125</v>
      </c>
      <c r="B129" s="203"/>
      <c r="C129" s="203"/>
      <c r="D129" s="209"/>
      <c r="E129" s="18" t="s">
        <v>579</v>
      </c>
      <c r="F129" s="18" t="s">
        <v>580</v>
      </c>
      <c r="G129" s="19" t="s">
        <v>35</v>
      </c>
      <c r="H129" s="18" t="s">
        <v>581</v>
      </c>
      <c r="I129" s="20" t="s">
        <v>582</v>
      </c>
      <c r="J129" s="20"/>
      <c r="K129" s="19" t="s">
        <v>583</v>
      </c>
      <c r="L129" s="21">
        <v>42282</v>
      </c>
      <c r="M129" s="18" t="s">
        <v>22</v>
      </c>
      <c r="N129" s="22" t="s">
        <v>551</v>
      </c>
    </row>
    <row r="130" spans="1:15" s="23" customFormat="1" x14ac:dyDescent="0.25">
      <c r="A130" s="18">
        <v>126</v>
      </c>
      <c r="B130" s="203"/>
      <c r="C130" s="203"/>
      <c r="D130" s="209"/>
      <c r="E130" s="18" t="s">
        <v>584</v>
      </c>
      <c r="F130" s="18" t="s">
        <v>585</v>
      </c>
      <c r="G130" s="19" t="s">
        <v>35</v>
      </c>
      <c r="H130" s="18" t="s">
        <v>586</v>
      </c>
      <c r="I130" s="20" t="s">
        <v>587</v>
      </c>
      <c r="J130" s="40" t="s">
        <v>588</v>
      </c>
      <c r="K130" s="19" t="s">
        <v>589</v>
      </c>
      <c r="L130" s="21">
        <v>37876</v>
      </c>
      <c r="M130" s="18" t="s">
        <v>22</v>
      </c>
      <c r="N130" s="22" t="s">
        <v>551</v>
      </c>
    </row>
    <row r="131" spans="1:15" s="23" customFormat="1" x14ac:dyDescent="0.25">
      <c r="A131" s="18">
        <v>127</v>
      </c>
      <c r="B131" s="203"/>
      <c r="C131" s="203"/>
      <c r="D131" s="209"/>
      <c r="E131" s="18" t="s">
        <v>590</v>
      </c>
      <c r="F131" s="18" t="s">
        <v>591</v>
      </c>
      <c r="G131" s="19" t="s">
        <v>35</v>
      </c>
      <c r="H131" s="18" t="s">
        <v>592</v>
      </c>
      <c r="I131" s="20" t="s">
        <v>593</v>
      </c>
      <c r="J131" s="20" t="s">
        <v>594</v>
      </c>
      <c r="K131" s="19" t="s">
        <v>595</v>
      </c>
      <c r="L131" s="21">
        <v>41543</v>
      </c>
      <c r="M131" s="18" t="s">
        <v>22</v>
      </c>
      <c r="N131" s="22" t="s">
        <v>551</v>
      </c>
    </row>
    <row r="132" spans="1:15" s="23" customFormat="1" x14ac:dyDescent="0.25">
      <c r="A132" s="18">
        <v>128</v>
      </c>
      <c r="B132" s="203"/>
      <c r="C132" s="203"/>
      <c r="D132" s="209"/>
      <c r="E132" s="18" t="s">
        <v>596</v>
      </c>
      <c r="F132" s="18" t="s">
        <v>597</v>
      </c>
      <c r="G132" s="19" t="s">
        <v>35</v>
      </c>
      <c r="H132" s="18" t="s">
        <v>598</v>
      </c>
      <c r="I132" s="20" t="s">
        <v>599</v>
      </c>
      <c r="J132" s="20" t="s">
        <v>599</v>
      </c>
      <c r="K132" s="19" t="s">
        <v>600</v>
      </c>
      <c r="L132" s="21">
        <v>41548</v>
      </c>
      <c r="M132" s="18" t="s">
        <v>22</v>
      </c>
      <c r="N132" s="22" t="s">
        <v>551</v>
      </c>
    </row>
    <row r="133" spans="1:15" s="23" customFormat="1" x14ac:dyDescent="0.25">
      <c r="A133" s="18">
        <v>129</v>
      </c>
      <c r="B133" s="203"/>
      <c r="C133" s="203"/>
      <c r="D133" s="209"/>
      <c r="E133" s="18" t="s">
        <v>574</v>
      </c>
      <c r="F133" s="18" t="s">
        <v>1400</v>
      </c>
      <c r="G133" s="19" t="s">
        <v>35</v>
      </c>
      <c r="H133" s="18" t="s">
        <v>1398</v>
      </c>
      <c r="I133" s="40" t="s">
        <v>577</v>
      </c>
      <c r="J133" s="20"/>
      <c r="K133" s="19" t="s">
        <v>1401</v>
      </c>
      <c r="L133" s="21">
        <v>42857</v>
      </c>
      <c r="M133" s="18" t="s">
        <v>22</v>
      </c>
      <c r="N133" s="22" t="s">
        <v>551</v>
      </c>
      <c r="O133" s="23" t="s">
        <v>1810</v>
      </c>
    </row>
    <row r="134" spans="1:15" s="23" customFormat="1" x14ac:dyDescent="0.25">
      <c r="A134" s="18">
        <v>130</v>
      </c>
      <c r="B134" s="203"/>
      <c r="C134" s="203"/>
      <c r="D134" s="209"/>
      <c r="E134" s="18" t="s">
        <v>601</v>
      </c>
      <c r="F134" s="18" t="s">
        <v>602</v>
      </c>
      <c r="G134" s="19" t="s">
        <v>110</v>
      </c>
      <c r="H134" s="18" t="s">
        <v>1397</v>
      </c>
      <c r="I134" s="20" t="s">
        <v>603</v>
      </c>
      <c r="J134" s="40"/>
      <c r="K134" s="19" t="s">
        <v>604</v>
      </c>
      <c r="L134" s="21">
        <v>42605</v>
      </c>
      <c r="M134" s="18" t="s">
        <v>22</v>
      </c>
      <c r="N134" s="22" t="s">
        <v>551</v>
      </c>
    </row>
    <row r="135" spans="1:15" s="23" customFormat="1" x14ac:dyDescent="0.25">
      <c r="A135" s="18">
        <v>131</v>
      </c>
      <c r="B135" s="203"/>
      <c r="C135" s="204"/>
      <c r="D135" s="199"/>
      <c r="E135" s="18" t="s">
        <v>1729</v>
      </c>
      <c r="F135" s="18" t="s">
        <v>597</v>
      </c>
      <c r="G135" s="19" t="s">
        <v>35</v>
      </c>
      <c r="H135" s="18" t="s">
        <v>1728</v>
      </c>
      <c r="I135" s="20" t="s">
        <v>599</v>
      </c>
      <c r="J135" s="20" t="s">
        <v>599</v>
      </c>
      <c r="K135" s="19" t="s">
        <v>600</v>
      </c>
      <c r="L135" s="21">
        <v>42165</v>
      </c>
      <c r="M135" s="18" t="s">
        <v>22</v>
      </c>
      <c r="N135" s="22" t="s">
        <v>551</v>
      </c>
    </row>
    <row r="136" spans="1:15" s="23" customFormat="1" x14ac:dyDescent="0.2">
      <c r="A136" s="18">
        <v>132</v>
      </c>
      <c r="B136" s="203"/>
      <c r="C136" s="198" t="s">
        <v>605</v>
      </c>
      <c r="D136" s="198">
        <f>COUNTA(F136:F139)</f>
        <v>4</v>
      </c>
      <c r="E136" s="18" t="s">
        <v>606</v>
      </c>
      <c r="F136" s="18" t="s">
        <v>607</v>
      </c>
      <c r="G136" s="19" t="s">
        <v>35</v>
      </c>
      <c r="H136" s="18" t="s">
        <v>608</v>
      </c>
      <c r="I136" s="55" t="s">
        <v>1330</v>
      </c>
      <c r="J136" s="55"/>
      <c r="K136" s="19" t="s">
        <v>609</v>
      </c>
      <c r="L136" s="21">
        <v>39337</v>
      </c>
      <c r="M136" s="18" t="s">
        <v>22</v>
      </c>
      <c r="N136" s="22" t="s">
        <v>605</v>
      </c>
    </row>
    <row r="137" spans="1:15" s="23" customFormat="1" x14ac:dyDescent="0.2">
      <c r="A137" s="18">
        <v>133</v>
      </c>
      <c r="B137" s="203"/>
      <c r="C137" s="209"/>
      <c r="D137" s="209"/>
      <c r="E137" s="18" t="s">
        <v>605</v>
      </c>
      <c r="F137" s="18" t="s">
        <v>1380</v>
      </c>
      <c r="G137" s="19" t="s">
        <v>35</v>
      </c>
      <c r="H137" s="18" t="s">
        <v>1394</v>
      </c>
      <c r="I137" s="55" t="s">
        <v>1395</v>
      </c>
      <c r="J137" s="55"/>
      <c r="K137" s="19" t="s">
        <v>1396</v>
      </c>
      <c r="L137" s="21">
        <v>42857</v>
      </c>
      <c r="M137" s="18" t="s">
        <v>22</v>
      </c>
      <c r="N137" s="22" t="s">
        <v>605</v>
      </c>
    </row>
    <row r="138" spans="1:15" s="23" customFormat="1" x14ac:dyDescent="0.2">
      <c r="A138" s="18">
        <v>134</v>
      </c>
      <c r="B138" s="203"/>
      <c r="C138" s="209"/>
      <c r="D138" s="209"/>
      <c r="E138" s="18" t="s">
        <v>610</v>
      </c>
      <c r="F138" s="18" t="s">
        <v>611</v>
      </c>
      <c r="G138" s="19" t="s">
        <v>35</v>
      </c>
      <c r="H138" s="18" t="s">
        <v>612</v>
      </c>
      <c r="I138" s="55" t="s">
        <v>1328</v>
      </c>
      <c r="J138" s="55" t="s">
        <v>1329</v>
      </c>
      <c r="K138" s="19" t="s">
        <v>613</v>
      </c>
      <c r="L138" s="21">
        <v>42033</v>
      </c>
      <c r="M138" s="18" t="s">
        <v>22</v>
      </c>
      <c r="N138" s="22" t="s">
        <v>605</v>
      </c>
    </row>
    <row r="139" spans="1:15" s="23" customFormat="1" x14ac:dyDescent="0.2">
      <c r="A139" s="18">
        <v>135</v>
      </c>
      <c r="B139" s="203"/>
      <c r="C139" s="199"/>
      <c r="D139" s="199"/>
      <c r="E139" s="18" t="s">
        <v>1752</v>
      </c>
      <c r="F139" s="18" t="s">
        <v>1315</v>
      </c>
      <c r="G139" s="19" t="s">
        <v>35</v>
      </c>
      <c r="H139" s="18" t="s">
        <v>1753</v>
      </c>
      <c r="I139" s="55" t="s">
        <v>1755</v>
      </c>
      <c r="J139" s="55"/>
      <c r="K139" s="19" t="s">
        <v>1754</v>
      </c>
      <c r="L139" s="21">
        <v>42892</v>
      </c>
      <c r="M139" s="18" t="s">
        <v>22</v>
      </c>
      <c r="N139" s="22" t="s">
        <v>605</v>
      </c>
    </row>
    <row r="140" spans="1:15" s="23" customFormat="1" x14ac:dyDescent="0.2">
      <c r="A140" s="18">
        <v>136</v>
      </c>
      <c r="B140" s="203"/>
      <c r="C140" s="198" t="s">
        <v>614</v>
      </c>
      <c r="D140" s="198">
        <f>COUNTA(E140:E141)</f>
        <v>2</v>
      </c>
      <c r="E140" s="18" t="s">
        <v>614</v>
      </c>
      <c r="F140" s="18" t="s">
        <v>615</v>
      </c>
      <c r="G140" s="19" t="s">
        <v>110</v>
      </c>
      <c r="H140" s="18" t="s">
        <v>616</v>
      </c>
      <c r="I140" s="55" t="s">
        <v>617</v>
      </c>
      <c r="J140" s="55"/>
      <c r="K140" s="19" t="s">
        <v>618</v>
      </c>
      <c r="L140" s="21">
        <v>41183</v>
      </c>
      <c r="M140" s="18" t="s">
        <v>22</v>
      </c>
      <c r="N140" s="22" t="s">
        <v>614</v>
      </c>
    </row>
    <row r="141" spans="1:15" s="23" customFormat="1" ht="24" x14ac:dyDescent="0.2">
      <c r="A141" s="18"/>
      <c r="B141" s="203"/>
      <c r="C141" s="199"/>
      <c r="D141" s="199"/>
      <c r="E141" s="18" t="s">
        <v>614</v>
      </c>
      <c r="F141" s="18" t="s">
        <v>1760</v>
      </c>
      <c r="G141" s="19" t="s">
        <v>35</v>
      </c>
      <c r="H141" s="139" t="s">
        <v>1776</v>
      </c>
      <c r="I141" s="55" t="s">
        <v>1775</v>
      </c>
      <c r="J141" s="55"/>
      <c r="K141" s="19" t="s">
        <v>1777</v>
      </c>
      <c r="L141" s="21">
        <v>43066</v>
      </c>
      <c r="M141" s="18" t="s">
        <v>22</v>
      </c>
      <c r="N141" s="22" t="s">
        <v>614</v>
      </c>
    </row>
    <row r="142" spans="1:15" s="23" customFormat="1" ht="12" customHeight="1" x14ac:dyDescent="0.25">
      <c r="A142" s="18">
        <v>137</v>
      </c>
      <c r="B142" s="203"/>
      <c r="C142" s="202" t="s">
        <v>619</v>
      </c>
      <c r="D142" s="198">
        <f>COUNTA(F142:F152)</f>
        <v>11</v>
      </c>
      <c r="E142" s="18" t="s">
        <v>619</v>
      </c>
      <c r="F142" s="18" t="s">
        <v>620</v>
      </c>
      <c r="G142" s="19" t="s">
        <v>110</v>
      </c>
      <c r="H142" s="18" t="s">
        <v>621</v>
      </c>
      <c r="I142" s="20" t="s">
        <v>622</v>
      </c>
      <c r="J142" s="20"/>
      <c r="K142" s="19" t="s">
        <v>623</v>
      </c>
      <c r="L142" s="21">
        <v>39417</v>
      </c>
      <c r="M142" s="18" t="s">
        <v>22</v>
      </c>
      <c r="N142" s="22" t="s">
        <v>619</v>
      </c>
    </row>
    <row r="143" spans="1:15" s="23" customFormat="1" x14ac:dyDescent="0.25">
      <c r="A143" s="18">
        <v>138</v>
      </c>
      <c r="B143" s="203"/>
      <c r="C143" s="203"/>
      <c r="D143" s="209"/>
      <c r="E143" s="18" t="s">
        <v>624</v>
      </c>
      <c r="F143" s="18" t="s">
        <v>625</v>
      </c>
      <c r="G143" s="19" t="s">
        <v>35</v>
      </c>
      <c r="H143" s="18" t="s">
        <v>626</v>
      </c>
      <c r="I143" s="20" t="s">
        <v>627</v>
      </c>
      <c r="J143" s="20"/>
      <c r="K143" s="19" t="s">
        <v>628</v>
      </c>
      <c r="L143" s="21">
        <v>40686</v>
      </c>
      <c r="M143" s="18" t="s">
        <v>22</v>
      </c>
      <c r="N143" s="22" t="s">
        <v>619</v>
      </c>
    </row>
    <row r="144" spans="1:15" s="23" customFormat="1" x14ac:dyDescent="0.25">
      <c r="A144" s="18">
        <v>139</v>
      </c>
      <c r="B144" s="203"/>
      <c r="C144" s="203"/>
      <c r="D144" s="209"/>
      <c r="E144" s="18" t="s">
        <v>629</v>
      </c>
      <c r="F144" s="18" t="s">
        <v>630</v>
      </c>
      <c r="G144" s="19" t="s">
        <v>129</v>
      </c>
      <c r="H144" s="18" t="s">
        <v>631</v>
      </c>
      <c r="I144" s="20" t="s">
        <v>632</v>
      </c>
      <c r="J144" s="20"/>
      <c r="K144" s="19" t="s">
        <v>633</v>
      </c>
      <c r="L144" s="21">
        <v>37937</v>
      </c>
      <c r="M144" s="18" t="s">
        <v>22</v>
      </c>
      <c r="N144" s="22" t="s">
        <v>619</v>
      </c>
    </row>
    <row r="145" spans="1:14" s="23" customFormat="1" x14ac:dyDescent="0.25">
      <c r="A145" s="18">
        <v>140</v>
      </c>
      <c r="B145" s="203"/>
      <c r="C145" s="203"/>
      <c r="D145" s="209"/>
      <c r="E145" s="18" t="s">
        <v>634</v>
      </c>
      <c r="F145" s="18" t="s">
        <v>635</v>
      </c>
      <c r="G145" s="19" t="s">
        <v>129</v>
      </c>
      <c r="H145" s="18" t="s">
        <v>636</v>
      </c>
      <c r="I145" s="20" t="s">
        <v>637</v>
      </c>
      <c r="J145" s="20"/>
      <c r="K145" s="19" t="s">
        <v>638</v>
      </c>
      <c r="L145" s="21">
        <v>37694</v>
      </c>
      <c r="M145" s="18" t="s">
        <v>39</v>
      </c>
      <c r="N145" s="22" t="s">
        <v>619</v>
      </c>
    </row>
    <row r="146" spans="1:14" s="1" customFormat="1" x14ac:dyDescent="0.25">
      <c r="A146" s="18">
        <v>141</v>
      </c>
      <c r="B146" s="203"/>
      <c r="C146" s="203"/>
      <c r="D146" s="209"/>
      <c r="E146" s="18" t="s">
        <v>634</v>
      </c>
      <c r="F146" s="18" t="s">
        <v>639</v>
      </c>
      <c r="G146" s="19" t="s">
        <v>35</v>
      </c>
      <c r="H146" s="18" t="s">
        <v>640</v>
      </c>
      <c r="I146" s="20" t="s">
        <v>641</v>
      </c>
      <c r="J146" s="20"/>
      <c r="K146" s="19" t="s">
        <v>642</v>
      </c>
      <c r="L146" s="21">
        <v>41269</v>
      </c>
      <c r="M146" s="18" t="s">
        <v>22</v>
      </c>
      <c r="N146" s="22" t="s">
        <v>619</v>
      </c>
    </row>
    <row r="147" spans="1:14" s="23" customFormat="1" x14ac:dyDescent="0.25">
      <c r="A147" s="18">
        <v>142</v>
      </c>
      <c r="B147" s="203"/>
      <c r="C147" s="203"/>
      <c r="D147" s="209"/>
      <c r="E147" s="18" t="s">
        <v>643</v>
      </c>
      <c r="F147" s="18" t="s">
        <v>644</v>
      </c>
      <c r="G147" s="19" t="s">
        <v>129</v>
      </c>
      <c r="H147" s="18" t="s">
        <v>645</v>
      </c>
      <c r="I147" s="20" t="s">
        <v>646</v>
      </c>
      <c r="J147" s="20"/>
      <c r="K147" s="19" t="s">
        <v>647</v>
      </c>
      <c r="L147" s="21">
        <v>38321</v>
      </c>
      <c r="M147" s="18" t="s">
        <v>22</v>
      </c>
      <c r="N147" s="22" t="s">
        <v>619</v>
      </c>
    </row>
    <row r="148" spans="1:14" s="23" customFormat="1" x14ac:dyDescent="0.25">
      <c r="A148" s="18">
        <v>143</v>
      </c>
      <c r="B148" s="203"/>
      <c r="C148" s="203"/>
      <c r="D148" s="209"/>
      <c r="E148" s="18" t="s">
        <v>648</v>
      </c>
      <c r="F148" s="18" t="s">
        <v>649</v>
      </c>
      <c r="G148" s="19" t="s">
        <v>35</v>
      </c>
      <c r="H148" s="18" t="s">
        <v>650</v>
      </c>
      <c r="I148" s="20" t="s">
        <v>651</v>
      </c>
      <c r="J148" s="20" t="s">
        <v>652</v>
      </c>
      <c r="K148" s="19" t="s">
        <v>653</v>
      </c>
      <c r="L148" s="21" t="s">
        <v>654</v>
      </c>
      <c r="M148" s="18" t="s">
        <v>39</v>
      </c>
      <c r="N148" s="22" t="s">
        <v>619</v>
      </c>
    </row>
    <row r="149" spans="1:14" s="23" customFormat="1" x14ac:dyDescent="0.25">
      <c r="A149" s="18">
        <v>144</v>
      </c>
      <c r="B149" s="203"/>
      <c r="C149" s="203"/>
      <c r="D149" s="209"/>
      <c r="E149" s="18" t="s">
        <v>655</v>
      </c>
      <c r="F149" s="18" t="s">
        <v>656</v>
      </c>
      <c r="G149" s="19" t="s">
        <v>35</v>
      </c>
      <c r="H149" s="18" t="s">
        <v>657</v>
      </c>
      <c r="I149" s="20" t="s">
        <v>658</v>
      </c>
      <c r="J149" s="20"/>
      <c r="K149" s="19" t="s">
        <v>659</v>
      </c>
      <c r="L149" s="21">
        <v>41355</v>
      </c>
      <c r="M149" s="18" t="s">
        <v>39</v>
      </c>
      <c r="N149" s="22" t="s">
        <v>619</v>
      </c>
    </row>
    <row r="150" spans="1:14" s="23" customFormat="1" x14ac:dyDescent="0.25">
      <c r="A150" s="18">
        <v>145</v>
      </c>
      <c r="B150" s="203"/>
      <c r="C150" s="203"/>
      <c r="D150" s="209"/>
      <c r="E150" s="18" t="s">
        <v>660</v>
      </c>
      <c r="F150" s="18" t="s">
        <v>661</v>
      </c>
      <c r="G150" s="19" t="s">
        <v>35</v>
      </c>
      <c r="H150" s="18" t="s">
        <v>662</v>
      </c>
      <c r="I150" s="20" t="s">
        <v>663</v>
      </c>
      <c r="J150" s="20"/>
      <c r="K150" s="19" t="s">
        <v>664</v>
      </c>
      <c r="L150" s="21">
        <v>42352</v>
      </c>
      <c r="M150" s="18" t="s">
        <v>22</v>
      </c>
      <c r="N150" s="22" t="s">
        <v>619</v>
      </c>
    </row>
    <row r="151" spans="1:14" s="23" customFormat="1" x14ac:dyDescent="0.25">
      <c r="A151" s="18">
        <v>146</v>
      </c>
      <c r="B151" s="203"/>
      <c r="C151" s="203"/>
      <c r="D151" s="209"/>
      <c r="E151" s="18" t="s">
        <v>665</v>
      </c>
      <c r="F151" s="18" t="s">
        <v>666</v>
      </c>
      <c r="G151" s="19" t="s">
        <v>35</v>
      </c>
      <c r="H151" s="18" t="s">
        <v>667</v>
      </c>
      <c r="I151" s="40" t="s">
        <v>668</v>
      </c>
      <c r="J151" s="20"/>
      <c r="K151" s="19" t="s">
        <v>669</v>
      </c>
      <c r="L151" s="21">
        <v>41909</v>
      </c>
      <c r="M151" s="18" t="s">
        <v>22</v>
      </c>
      <c r="N151" s="22" t="s">
        <v>619</v>
      </c>
    </row>
    <row r="152" spans="1:14" s="23" customFormat="1" x14ac:dyDescent="0.25">
      <c r="A152" s="18">
        <v>147</v>
      </c>
      <c r="B152" s="203"/>
      <c r="C152" s="204"/>
      <c r="D152" s="199"/>
      <c r="E152" s="18" t="s">
        <v>670</v>
      </c>
      <c r="F152" s="18" t="s">
        <v>1310</v>
      </c>
      <c r="G152" s="19" t="s">
        <v>35</v>
      </c>
      <c r="H152" s="18" t="s">
        <v>671</v>
      </c>
      <c r="I152" s="20" t="s">
        <v>672</v>
      </c>
      <c r="J152" s="20"/>
      <c r="K152" s="19" t="s">
        <v>673</v>
      </c>
      <c r="L152" s="21">
        <v>42566</v>
      </c>
      <c r="M152" s="18" t="s">
        <v>22</v>
      </c>
      <c r="N152" s="22" t="s">
        <v>619</v>
      </c>
    </row>
    <row r="153" spans="1:14" s="23" customFormat="1" ht="14.25" customHeight="1" x14ac:dyDescent="0.25">
      <c r="A153" s="18">
        <v>148</v>
      </c>
      <c r="B153" s="203"/>
      <c r="C153" s="202" t="s">
        <v>674</v>
      </c>
      <c r="D153" s="198">
        <f>COUNTA(F153:F162)</f>
        <v>10</v>
      </c>
      <c r="E153" s="18" t="s">
        <v>675</v>
      </c>
      <c r="F153" s="18" t="s">
        <v>676</v>
      </c>
      <c r="G153" s="19" t="s">
        <v>35</v>
      </c>
      <c r="H153" s="18" t="s">
        <v>677</v>
      </c>
      <c r="I153" s="56" t="s">
        <v>678</v>
      </c>
      <c r="J153" s="56"/>
      <c r="K153" s="19" t="s">
        <v>679</v>
      </c>
      <c r="L153" s="21">
        <v>39707</v>
      </c>
      <c r="M153" s="18" t="s">
        <v>22</v>
      </c>
      <c r="N153" s="22" t="s">
        <v>674</v>
      </c>
    </row>
    <row r="154" spans="1:14" s="23" customFormat="1" x14ac:dyDescent="0.25">
      <c r="A154" s="18">
        <v>149</v>
      </c>
      <c r="B154" s="203"/>
      <c r="C154" s="203"/>
      <c r="D154" s="209"/>
      <c r="E154" s="18" t="s">
        <v>680</v>
      </c>
      <c r="F154" s="18" t="s">
        <v>681</v>
      </c>
      <c r="G154" s="19" t="s">
        <v>35</v>
      </c>
      <c r="H154" s="18" t="s">
        <v>682</v>
      </c>
      <c r="I154" s="19" t="s">
        <v>683</v>
      </c>
      <c r="J154" s="19"/>
      <c r="K154" s="19" t="s">
        <v>684</v>
      </c>
      <c r="L154" s="21" t="s">
        <v>685</v>
      </c>
      <c r="M154" s="18" t="s">
        <v>22</v>
      </c>
      <c r="N154" s="22" t="s">
        <v>674</v>
      </c>
    </row>
    <row r="155" spans="1:14" s="23" customFormat="1" x14ac:dyDescent="0.25">
      <c r="A155" s="18">
        <v>150</v>
      </c>
      <c r="B155" s="203"/>
      <c r="C155" s="203"/>
      <c r="D155" s="209"/>
      <c r="E155" s="18" t="s">
        <v>686</v>
      </c>
      <c r="F155" s="18" t="s">
        <v>681</v>
      </c>
      <c r="G155" s="19" t="s">
        <v>35</v>
      </c>
      <c r="H155" s="18" t="s">
        <v>687</v>
      </c>
      <c r="I155" s="19" t="s">
        <v>683</v>
      </c>
      <c r="J155" s="19"/>
      <c r="K155" s="19" t="s">
        <v>684</v>
      </c>
      <c r="L155" s="21">
        <v>40990</v>
      </c>
      <c r="M155" s="18" t="s">
        <v>22</v>
      </c>
      <c r="N155" s="22" t="s">
        <v>674</v>
      </c>
    </row>
    <row r="156" spans="1:14" s="23" customFormat="1" x14ac:dyDescent="0.25">
      <c r="A156" s="18">
        <v>151</v>
      </c>
      <c r="B156" s="203"/>
      <c r="C156" s="203"/>
      <c r="D156" s="209"/>
      <c r="E156" s="18" t="s">
        <v>688</v>
      </c>
      <c r="F156" s="18" t="s">
        <v>689</v>
      </c>
      <c r="G156" s="19" t="s">
        <v>35</v>
      </c>
      <c r="H156" s="18" t="s">
        <v>690</v>
      </c>
      <c r="I156" s="20" t="s">
        <v>691</v>
      </c>
      <c r="J156" s="20" t="s">
        <v>692</v>
      </c>
      <c r="K156" s="19" t="s">
        <v>693</v>
      </c>
      <c r="L156" s="21">
        <v>38439</v>
      </c>
      <c r="M156" s="18" t="s">
        <v>22</v>
      </c>
      <c r="N156" s="22" t="s">
        <v>674</v>
      </c>
    </row>
    <row r="157" spans="1:14" s="23" customFormat="1" x14ac:dyDescent="0.25">
      <c r="A157" s="18">
        <v>152</v>
      </c>
      <c r="B157" s="203"/>
      <c r="C157" s="203"/>
      <c r="D157" s="209"/>
      <c r="E157" s="18" t="s">
        <v>694</v>
      </c>
      <c r="F157" s="18" t="s">
        <v>695</v>
      </c>
      <c r="G157" s="19" t="s">
        <v>35</v>
      </c>
      <c r="H157" s="18" t="s">
        <v>696</v>
      </c>
      <c r="I157" s="20" t="s">
        <v>697</v>
      </c>
      <c r="J157" s="20" t="s">
        <v>698</v>
      </c>
      <c r="K157" s="19" t="s">
        <v>699</v>
      </c>
      <c r="L157" s="21">
        <v>39413</v>
      </c>
      <c r="M157" s="18" t="s">
        <v>39</v>
      </c>
      <c r="N157" s="22" t="s">
        <v>674</v>
      </c>
    </row>
    <row r="158" spans="1:14" s="23" customFormat="1" x14ac:dyDescent="0.25">
      <c r="A158" s="18">
        <v>153</v>
      </c>
      <c r="B158" s="203"/>
      <c r="C158" s="203"/>
      <c r="D158" s="209"/>
      <c r="E158" s="18" t="s">
        <v>700</v>
      </c>
      <c r="F158" s="18" t="s">
        <v>701</v>
      </c>
      <c r="G158" s="19" t="s">
        <v>35</v>
      </c>
      <c r="H158" s="18" t="s">
        <v>702</v>
      </c>
      <c r="I158" s="20" t="s">
        <v>1331</v>
      </c>
      <c r="J158" s="20" t="s">
        <v>1332</v>
      </c>
      <c r="K158" s="19" t="s">
        <v>703</v>
      </c>
      <c r="L158" s="21">
        <v>37557</v>
      </c>
      <c r="M158" s="18" t="s">
        <v>22</v>
      </c>
      <c r="N158" s="22" t="s">
        <v>674</v>
      </c>
    </row>
    <row r="159" spans="1:14" s="23" customFormat="1" x14ac:dyDescent="0.2">
      <c r="A159" s="18">
        <v>155</v>
      </c>
      <c r="B159" s="203"/>
      <c r="C159" s="203"/>
      <c r="D159" s="209"/>
      <c r="E159" s="18" t="s">
        <v>710</v>
      </c>
      <c r="F159" s="18" t="s">
        <v>711</v>
      </c>
      <c r="G159" s="19" t="s">
        <v>35</v>
      </c>
      <c r="H159" s="18" t="s">
        <v>712</v>
      </c>
      <c r="I159" s="40" t="s">
        <v>713</v>
      </c>
      <c r="J159" s="47"/>
      <c r="K159" s="36" t="s">
        <v>714</v>
      </c>
      <c r="L159" s="21">
        <v>40924</v>
      </c>
      <c r="M159" s="18" t="s">
        <v>22</v>
      </c>
      <c r="N159" s="22" t="s">
        <v>674</v>
      </c>
    </row>
    <row r="160" spans="1:14" s="1" customFormat="1" x14ac:dyDescent="0.2">
      <c r="A160" s="18">
        <v>156</v>
      </c>
      <c r="B160" s="203"/>
      <c r="C160" s="203"/>
      <c r="D160" s="209"/>
      <c r="E160" s="18" t="s">
        <v>715</v>
      </c>
      <c r="F160" s="18" t="s">
        <v>716</v>
      </c>
      <c r="G160" s="19" t="s">
        <v>35</v>
      </c>
      <c r="H160" s="45" t="s">
        <v>717</v>
      </c>
      <c r="I160" s="47" t="s">
        <v>718</v>
      </c>
      <c r="J160" s="47"/>
      <c r="K160" s="36" t="s">
        <v>719</v>
      </c>
      <c r="L160" s="21">
        <v>41242</v>
      </c>
      <c r="M160" s="18" t="s">
        <v>22</v>
      </c>
      <c r="N160" s="22" t="s">
        <v>674</v>
      </c>
    </row>
    <row r="161" spans="1:15" s="23" customFormat="1" x14ac:dyDescent="0.2">
      <c r="A161" s="18">
        <v>157</v>
      </c>
      <c r="B161" s="203"/>
      <c r="C161" s="203"/>
      <c r="D161" s="209"/>
      <c r="E161" s="18" t="s">
        <v>674</v>
      </c>
      <c r="F161" s="18" t="s">
        <v>720</v>
      </c>
      <c r="G161" s="19" t="s">
        <v>35</v>
      </c>
      <c r="H161" s="45" t="s">
        <v>721</v>
      </c>
      <c r="I161" s="47" t="s">
        <v>722</v>
      </c>
      <c r="J161" s="47"/>
      <c r="K161" s="36" t="s">
        <v>723</v>
      </c>
      <c r="L161" s="21">
        <v>41618</v>
      </c>
      <c r="M161" s="18" t="s">
        <v>22</v>
      </c>
      <c r="N161" s="22" t="s">
        <v>674</v>
      </c>
    </row>
    <row r="162" spans="1:15" s="23" customFormat="1" x14ac:dyDescent="0.2">
      <c r="A162" s="18"/>
      <c r="B162" s="203"/>
      <c r="C162" s="204"/>
      <c r="D162" s="199"/>
      <c r="E162" s="18" t="s">
        <v>674</v>
      </c>
      <c r="F162" s="18" t="s">
        <v>1803</v>
      </c>
      <c r="G162" s="19" t="s">
        <v>35</v>
      </c>
      <c r="H162" s="45" t="s">
        <v>1824</v>
      </c>
      <c r="I162" s="47" t="s">
        <v>1825</v>
      </c>
      <c r="J162" s="47"/>
      <c r="K162" s="36" t="s">
        <v>1826</v>
      </c>
      <c r="L162" s="21">
        <v>43160</v>
      </c>
      <c r="M162" s="18" t="s">
        <v>22</v>
      </c>
      <c r="N162" s="22" t="s">
        <v>674</v>
      </c>
    </row>
    <row r="163" spans="1:15" s="23" customFormat="1" ht="12" customHeight="1" x14ac:dyDescent="0.25">
      <c r="A163" s="18"/>
      <c r="B163" s="203"/>
      <c r="C163" s="202" t="s">
        <v>724</v>
      </c>
      <c r="D163" s="198">
        <f>COUNTA(F163:F172)</f>
        <v>10</v>
      </c>
      <c r="E163" s="18" t="s">
        <v>1805</v>
      </c>
      <c r="F163" s="18" t="s">
        <v>1806</v>
      </c>
      <c r="G163" s="19" t="s">
        <v>35</v>
      </c>
      <c r="H163" s="18" t="s">
        <v>1807</v>
      </c>
      <c r="I163" s="20" t="s">
        <v>1808</v>
      </c>
      <c r="J163" s="20"/>
      <c r="K163" s="19" t="s">
        <v>1809</v>
      </c>
      <c r="L163" s="21" t="s">
        <v>518</v>
      </c>
      <c r="M163" s="18" t="s">
        <v>130</v>
      </c>
      <c r="N163" s="22" t="s">
        <v>724</v>
      </c>
    </row>
    <row r="164" spans="1:15" s="23" customFormat="1" ht="12" customHeight="1" x14ac:dyDescent="0.2">
      <c r="A164" s="18">
        <v>158</v>
      </c>
      <c r="B164" s="203"/>
      <c r="C164" s="203"/>
      <c r="D164" s="209"/>
      <c r="E164" s="18" t="s">
        <v>725</v>
      </c>
      <c r="F164" s="18" t="s">
        <v>711</v>
      </c>
      <c r="G164" s="19" t="s">
        <v>110</v>
      </c>
      <c r="H164" s="45" t="s">
        <v>726</v>
      </c>
      <c r="I164" s="20"/>
      <c r="J164" s="20"/>
      <c r="K164" s="19" t="s">
        <v>727</v>
      </c>
      <c r="L164" s="21">
        <v>39965</v>
      </c>
      <c r="M164" s="18" t="s">
        <v>22</v>
      </c>
      <c r="N164" s="22" t="s">
        <v>724</v>
      </c>
    </row>
    <row r="165" spans="1:15" s="23" customFormat="1" x14ac:dyDescent="0.25">
      <c r="A165" s="18">
        <v>159</v>
      </c>
      <c r="B165" s="203"/>
      <c r="C165" s="203"/>
      <c r="D165" s="209"/>
      <c r="E165" s="18" t="s">
        <v>728</v>
      </c>
      <c r="F165" s="18" t="s">
        <v>729</v>
      </c>
      <c r="G165" s="19" t="s">
        <v>35</v>
      </c>
      <c r="H165" s="18" t="s">
        <v>730</v>
      </c>
      <c r="I165" s="20" t="s">
        <v>731</v>
      </c>
      <c r="J165" s="20"/>
      <c r="K165" s="19" t="s">
        <v>732</v>
      </c>
      <c r="L165" s="21">
        <v>42566</v>
      </c>
      <c r="M165" s="18" t="s">
        <v>130</v>
      </c>
      <c r="N165" s="22" t="s">
        <v>724</v>
      </c>
      <c r="O165" s="23" t="s">
        <v>1819</v>
      </c>
    </row>
    <row r="166" spans="1:15" s="23" customFormat="1" x14ac:dyDescent="0.25">
      <c r="A166" s="18">
        <v>160</v>
      </c>
      <c r="B166" s="203"/>
      <c r="C166" s="203"/>
      <c r="D166" s="209"/>
      <c r="E166" s="18" t="s">
        <v>733</v>
      </c>
      <c r="F166" s="18" t="s">
        <v>734</v>
      </c>
      <c r="G166" s="19" t="s">
        <v>129</v>
      </c>
      <c r="H166" s="18" t="s">
        <v>735</v>
      </c>
      <c r="I166" s="20" t="s">
        <v>736</v>
      </c>
      <c r="J166" s="40" t="s">
        <v>737</v>
      </c>
      <c r="K166" s="19" t="s">
        <v>738</v>
      </c>
      <c r="L166" s="21" t="s">
        <v>685</v>
      </c>
      <c r="M166" s="18" t="s">
        <v>22</v>
      </c>
      <c r="N166" s="22" t="s">
        <v>724</v>
      </c>
    </row>
    <row r="167" spans="1:15" s="23" customFormat="1" x14ac:dyDescent="0.25">
      <c r="A167" s="18">
        <v>161</v>
      </c>
      <c r="B167" s="203"/>
      <c r="C167" s="203"/>
      <c r="D167" s="209"/>
      <c r="E167" s="18" t="s">
        <v>725</v>
      </c>
      <c r="F167" s="18" t="s">
        <v>739</v>
      </c>
      <c r="G167" s="19" t="s">
        <v>35</v>
      </c>
      <c r="H167" s="18" t="s">
        <v>740</v>
      </c>
      <c r="I167" s="20" t="s">
        <v>741</v>
      </c>
      <c r="J167" s="20"/>
      <c r="K167" s="19" t="s">
        <v>742</v>
      </c>
      <c r="L167" s="21">
        <v>40686</v>
      </c>
      <c r="M167" s="18" t="s">
        <v>22</v>
      </c>
      <c r="N167" s="22" t="s">
        <v>724</v>
      </c>
    </row>
    <row r="168" spans="1:15" s="23" customFormat="1" x14ac:dyDescent="0.25">
      <c r="A168" s="18">
        <v>162</v>
      </c>
      <c r="B168" s="203"/>
      <c r="C168" s="203"/>
      <c r="D168" s="209"/>
      <c r="E168" s="18" t="s">
        <v>743</v>
      </c>
      <c r="F168" s="18" t="s">
        <v>744</v>
      </c>
      <c r="G168" s="19" t="s">
        <v>35</v>
      </c>
      <c r="H168" s="18" t="s">
        <v>745</v>
      </c>
      <c r="I168" s="20" t="s">
        <v>746</v>
      </c>
      <c r="J168" s="20"/>
      <c r="K168" s="19" t="s">
        <v>747</v>
      </c>
      <c r="L168" s="21">
        <v>42475</v>
      </c>
      <c r="M168" s="18" t="s">
        <v>22</v>
      </c>
      <c r="N168" s="22" t="s">
        <v>724</v>
      </c>
    </row>
    <row r="169" spans="1:15" s="23" customFormat="1" x14ac:dyDescent="0.25">
      <c r="A169" s="18">
        <v>163</v>
      </c>
      <c r="B169" s="203"/>
      <c r="C169" s="203"/>
      <c r="D169" s="209"/>
      <c r="E169" s="18" t="s">
        <v>748</v>
      </c>
      <c r="F169" s="18" t="s">
        <v>749</v>
      </c>
      <c r="G169" s="19" t="s">
        <v>35</v>
      </c>
      <c r="H169" s="18" t="s">
        <v>750</v>
      </c>
      <c r="I169" s="20" t="s">
        <v>751</v>
      </c>
      <c r="J169" s="40" t="s">
        <v>752</v>
      </c>
      <c r="K169" s="19" t="s">
        <v>753</v>
      </c>
      <c r="L169" s="21">
        <v>40721</v>
      </c>
      <c r="M169" s="18" t="s">
        <v>130</v>
      </c>
      <c r="N169" s="22" t="s">
        <v>724</v>
      </c>
    </row>
    <row r="170" spans="1:15" s="23" customFormat="1" x14ac:dyDescent="0.25">
      <c r="A170" s="18">
        <v>164</v>
      </c>
      <c r="B170" s="203"/>
      <c r="C170" s="203"/>
      <c r="D170" s="209"/>
      <c r="E170" s="18" t="s">
        <v>1317</v>
      </c>
      <c r="F170" s="18" t="s">
        <v>1318</v>
      </c>
      <c r="G170" s="19" t="s">
        <v>35</v>
      </c>
      <c r="H170" s="18" t="s">
        <v>1319</v>
      </c>
      <c r="I170" s="40" t="s">
        <v>1320</v>
      </c>
      <c r="J170" s="20" t="s">
        <v>1358</v>
      </c>
      <c r="K170" s="19" t="s">
        <v>1321</v>
      </c>
      <c r="L170" s="21">
        <v>42241</v>
      </c>
      <c r="M170" s="18" t="s">
        <v>22</v>
      </c>
      <c r="N170" s="22" t="s">
        <v>724</v>
      </c>
    </row>
    <row r="171" spans="1:15" s="23" customFormat="1" ht="12.75" x14ac:dyDescent="0.2">
      <c r="A171" s="18">
        <v>165</v>
      </c>
      <c r="B171" s="203"/>
      <c r="C171" s="203"/>
      <c r="D171" s="209"/>
      <c r="E171" s="18" t="s">
        <v>754</v>
      </c>
      <c r="F171" s="18" t="s">
        <v>755</v>
      </c>
      <c r="G171" s="19" t="s">
        <v>35</v>
      </c>
      <c r="H171" s="18" t="s">
        <v>756</v>
      </c>
      <c r="I171" s="57" t="s">
        <v>757</v>
      </c>
      <c r="J171" s="57" t="s">
        <v>757</v>
      </c>
      <c r="K171" s="58" t="s">
        <v>758</v>
      </c>
      <c r="L171" s="21">
        <v>41480</v>
      </c>
      <c r="M171" s="18" t="s">
        <v>22</v>
      </c>
      <c r="N171" s="22" t="s">
        <v>724</v>
      </c>
    </row>
    <row r="172" spans="1:15" s="23" customFormat="1" ht="12.75" x14ac:dyDescent="0.2">
      <c r="A172" s="18">
        <v>166</v>
      </c>
      <c r="B172" s="203"/>
      <c r="C172" s="204"/>
      <c r="D172" s="199"/>
      <c r="E172" s="18" t="s">
        <v>759</v>
      </c>
      <c r="F172" s="18" t="s">
        <v>760</v>
      </c>
      <c r="G172" s="19" t="s">
        <v>35</v>
      </c>
      <c r="H172" s="18" t="s">
        <v>761</v>
      </c>
      <c r="I172" s="40" t="s">
        <v>762</v>
      </c>
      <c r="J172" s="57"/>
      <c r="K172" s="58" t="s">
        <v>763</v>
      </c>
      <c r="L172" s="21">
        <v>41782</v>
      </c>
      <c r="M172" s="18" t="s">
        <v>22</v>
      </c>
      <c r="N172" s="22" t="s">
        <v>724</v>
      </c>
    </row>
    <row r="173" spans="1:15" s="23" customFormat="1" ht="12" customHeight="1" x14ac:dyDescent="0.2">
      <c r="A173" s="18">
        <v>167</v>
      </c>
      <c r="B173" s="203"/>
      <c r="C173" s="202" t="s">
        <v>764</v>
      </c>
      <c r="D173" s="198">
        <f>COUNTA(F173:F190)</f>
        <v>18</v>
      </c>
      <c r="E173" s="18" t="s">
        <v>765</v>
      </c>
      <c r="F173" s="18" t="s">
        <v>766</v>
      </c>
      <c r="G173" s="19" t="s">
        <v>35</v>
      </c>
      <c r="H173" s="24" t="s">
        <v>767</v>
      </c>
      <c r="I173" s="36" t="s">
        <v>768</v>
      </c>
      <c r="J173" s="36"/>
      <c r="K173" s="59" t="s">
        <v>769</v>
      </c>
      <c r="L173" s="21">
        <v>42180</v>
      </c>
      <c r="M173" s="18" t="s">
        <v>22</v>
      </c>
      <c r="N173" s="22" t="s">
        <v>764</v>
      </c>
    </row>
    <row r="174" spans="1:15" s="23" customFormat="1" x14ac:dyDescent="0.25">
      <c r="A174" s="18">
        <v>168</v>
      </c>
      <c r="B174" s="203"/>
      <c r="C174" s="203"/>
      <c r="D174" s="209"/>
      <c r="E174" s="18" t="s">
        <v>770</v>
      </c>
      <c r="F174" s="18" t="s">
        <v>771</v>
      </c>
      <c r="G174" s="19" t="s">
        <v>35</v>
      </c>
      <c r="H174" s="18" t="s">
        <v>772</v>
      </c>
      <c r="I174" s="20" t="s">
        <v>773</v>
      </c>
      <c r="J174" s="20" t="s">
        <v>774</v>
      </c>
      <c r="K174" s="19" t="s">
        <v>775</v>
      </c>
      <c r="L174" s="21" t="s">
        <v>654</v>
      </c>
      <c r="M174" s="18" t="s">
        <v>22</v>
      </c>
      <c r="N174" s="22" t="s">
        <v>764</v>
      </c>
    </row>
    <row r="175" spans="1:15" s="22" customFormat="1" x14ac:dyDescent="0.25">
      <c r="A175" s="18">
        <v>169</v>
      </c>
      <c r="B175" s="203"/>
      <c r="C175" s="203"/>
      <c r="D175" s="209"/>
      <c r="E175" s="18" t="s">
        <v>1764</v>
      </c>
      <c r="F175" s="18" t="s">
        <v>1737</v>
      </c>
      <c r="G175" s="19" t="s">
        <v>35</v>
      </c>
      <c r="H175" s="18" t="s">
        <v>1791</v>
      </c>
      <c r="I175" s="20"/>
      <c r="J175" s="20"/>
      <c r="K175" s="60" t="s">
        <v>1799</v>
      </c>
      <c r="L175" s="21">
        <v>42958</v>
      </c>
      <c r="M175" s="18" t="s">
        <v>22</v>
      </c>
      <c r="N175" s="22" t="s">
        <v>764</v>
      </c>
    </row>
    <row r="176" spans="1:15" s="22" customFormat="1" x14ac:dyDescent="0.25">
      <c r="A176" s="18">
        <v>170</v>
      </c>
      <c r="B176" s="203"/>
      <c r="C176" s="203"/>
      <c r="D176" s="209"/>
      <c r="E176" s="18" t="s">
        <v>759</v>
      </c>
      <c r="F176" s="18" t="s">
        <v>777</v>
      </c>
      <c r="G176" s="19" t="s">
        <v>35</v>
      </c>
      <c r="H176" s="18" t="s">
        <v>778</v>
      </c>
      <c r="I176" s="20" t="s">
        <v>779</v>
      </c>
      <c r="J176" s="20"/>
      <c r="K176" s="60" t="s">
        <v>780</v>
      </c>
      <c r="L176" s="21">
        <v>42129</v>
      </c>
      <c r="M176" s="18" t="s">
        <v>22</v>
      </c>
      <c r="N176" s="22" t="s">
        <v>764</v>
      </c>
    </row>
    <row r="177" spans="1:14" s="23" customFormat="1" x14ac:dyDescent="0.25">
      <c r="A177" s="18">
        <v>171</v>
      </c>
      <c r="B177" s="203"/>
      <c r="C177" s="203"/>
      <c r="D177" s="209"/>
      <c r="E177" s="18" t="s">
        <v>781</v>
      </c>
      <c r="F177" s="18" t="s">
        <v>782</v>
      </c>
      <c r="G177" s="19" t="s">
        <v>35</v>
      </c>
      <c r="H177" s="18" t="s">
        <v>783</v>
      </c>
      <c r="I177" s="20" t="s">
        <v>784</v>
      </c>
      <c r="J177" s="20"/>
      <c r="K177" s="19" t="s">
        <v>785</v>
      </c>
      <c r="L177" s="21">
        <v>40716</v>
      </c>
      <c r="M177" s="18" t="s">
        <v>22</v>
      </c>
      <c r="N177" s="22" t="s">
        <v>764</v>
      </c>
    </row>
    <row r="178" spans="1:14" s="23" customFormat="1" x14ac:dyDescent="0.25">
      <c r="A178" s="18">
        <v>172</v>
      </c>
      <c r="B178" s="203"/>
      <c r="C178" s="203"/>
      <c r="D178" s="209"/>
      <c r="E178" s="18" t="s">
        <v>781</v>
      </c>
      <c r="F178" s="18" t="s">
        <v>786</v>
      </c>
      <c r="G178" s="19" t="s">
        <v>129</v>
      </c>
      <c r="H178" s="18" t="s">
        <v>787</v>
      </c>
      <c r="I178" s="20" t="s">
        <v>788</v>
      </c>
      <c r="J178" s="20"/>
      <c r="K178" s="19" t="s">
        <v>789</v>
      </c>
      <c r="L178" s="21" t="s">
        <v>685</v>
      </c>
      <c r="M178" s="18" t="s">
        <v>130</v>
      </c>
      <c r="N178" s="22" t="s">
        <v>764</v>
      </c>
    </row>
    <row r="179" spans="1:14" s="22" customFormat="1" x14ac:dyDescent="0.25">
      <c r="A179" s="18">
        <v>173</v>
      </c>
      <c r="B179" s="203"/>
      <c r="C179" s="203"/>
      <c r="D179" s="209"/>
      <c r="E179" s="18" t="s">
        <v>790</v>
      </c>
      <c r="F179" s="18" t="s">
        <v>791</v>
      </c>
      <c r="G179" s="19" t="s">
        <v>129</v>
      </c>
      <c r="H179" s="18" t="s">
        <v>792</v>
      </c>
      <c r="I179" s="20" t="s">
        <v>793</v>
      </c>
      <c r="J179" s="20"/>
      <c r="K179" s="60" t="s">
        <v>794</v>
      </c>
      <c r="L179" s="21">
        <v>39024</v>
      </c>
      <c r="M179" s="18" t="s">
        <v>130</v>
      </c>
      <c r="N179" s="22" t="s">
        <v>764</v>
      </c>
    </row>
    <row r="180" spans="1:14" s="22" customFormat="1" x14ac:dyDescent="0.25">
      <c r="A180" s="18">
        <v>174</v>
      </c>
      <c r="B180" s="203"/>
      <c r="C180" s="203"/>
      <c r="D180" s="209"/>
      <c r="E180" s="18" t="s">
        <v>795</v>
      </c>
      <c r="F180" s="18" t="s">
        <v>782</v>
      </c>
      <c r="G180" s="19" t="s">
        <v>110</v>
      </c>
      <c r="H180" s="18" t="s">
        <v>796</v>
      </c>
      <c r="I180" s="20" t="s">
        <v>784</v>
      </c>
      <c r="J180" s="20"/>
      <c r="K180" s="60" t="s">
        <v>785</v>
      </c>
      <c r="L180" s="21">
        <v>40351</v>
      </c>
      <c r="M180" s="18" t="s">
        <v>22</v>
      </c>
      <c r="N180" s="22" t="s">
        <v>764</v>
      </c>
    </row>
    <row r="181" spans="1:14" s="22" customFormat="1" x14ac:dyDescent="0.25">
      <c r="A181" s="18">
        <v>175</v>
      </c>
      <c r="B181" s="203"/>
      <c r="C181" s="203"/>
      <c r="D181" s="209"/>
      <c r="E181" s="18" t="s">
        <v>764</v>
      </c>
      <c r="F181" s="18" t="s">
        <v>797</v>
      </c>
      <c r="G181" s="19" t="s">
        <v>110</v>
      </c>
      <c r="H181" s="18" t="s">
        <v>798</v>
      </c>
      <c r="I181" s="20" t="s">
        <v>799</v>
      </c>
      <c r="J181" s="20"/>
      <c r="K181" s="60" t="s">
        <v>800</v>
      </c>
      <c r="L181" s="21">
        <v>40351</v>
      </c>
      <c r="M181" s="18" t="s">
        <v>130</v>
      </c>
      <c r="N181" s="22" t="s">
        <v>764</v>
      </c>
    </row>
    <row r="182" spans="1:14" s="23" customFormat="1" x14ac:dyDescent="0.25">
      <c r="A182" s="18">
        <v>176</v>
      </c>
      <c r="B182" s="203"/>
      <c r="C182" s="203"/>
      <c r="D182" s="209"/>
      <c r="E182" s="18" t="s">
        <v>801</v>
      </c>
      <c r="F182" s="18" t="s">
        <v>777</v>
      </c>
      <c r="G182" s="19" t="s">
        <v>35</v>
      </c>
      <c r="H182" s="18" t="s">
        <v>802</v>
      </c>
      <c r="I182" s="20" t="s">
        <v>803</v>
      </c>
      <c r="J182" s="20" t="s">
        <v>804</v>
      </c>
      <c r="K182" s="19" t="s">
        <v>780</v>
      </c>
      <c r="L182" s="21">
        <v>37255</v>
      </c>
      <c r="M182" s="18" t="s">
        <v>22</v>
      </c>
      <c r="N182" s="22" t="s">
        <v>764</v>
      </c>
    </row>
    <row r="183" spans="1:14" s="22" customFormat="1" x14ac:dyDescent="0.25">
      <c r="A183" s="18">
        <v>177</v>
      </c>
      <c r="B183" s="203"/>
      <c r="C183" s="203"/>
      <c r="D183" s="209"/>
      <c r="E183" s="18" t="s">
        <v>805</v>
      </c>
      <c r="F183" s="18" t="s">
        <v>806</v>
      </c>
      <c r="G183" s="19" t="s">
        <v>129</v>
      </c>
      <c r="H183" s="18" t="s">
        <v>807</v>
      </c>
      <c r="I183" s="40" t="s">
        <v>808</v>
      </c>
      <c r="J183" s="20"/>
      <c r="K183" s="60" t="s">
        <v>809</v>
      </c>
      <c r="L183" s="21" t="s">
        <v>776</v>
      </c>
      <c r="M183" s="18" t="s">
        <v>130</v>
      </c>
      <c r="N183" s="22" t="s">
        <v>764</v>
      </c>
    </row>
    <row r="184" spans="1:14" s="22" customFormat="1" x14ac:dyDescent="0.25">
      <c r="A184" s="18">
        <v>178</v>
      </c>
      <c r="B184" s="203"/>
      <c r="C184" s="203"/>
      <c r="D184" s="209"/>
      <c r="E184" s="18" t="s">
        <v>810</v>
      </c>
      <c r="F184" s="18" t="s">
        <v>811</v>
      </c>
      <c r="G184" s="19" t="s">
        <v>129</v>
      </c>
      <c r="H184" s="18" t="s">
        <v>812</v>
      </c>
      <c r="I184" s="20" t="s">
        <v>813</v>
      </c>
      <c r="J184" s="20"/>
      <c r="K184" s="19" t="s">
        <v>814</v>
      </c>
      <c r="L184" s="21" t="s">
        <v>815</v>
      </c>
      <c r="M184" s="18" t="s">
        <v>130</v>
      </c>
      <c r="N184" s="22" t="s">
        <v>764</v>
      </c>
    </row>
    <row r="185" spans="1:14" s="22" customFormat="1" x14ac:dyDescent="0.25">
      <c r="A185" s="18">
        <v>179</v>
      </c>
      <c r="B185" s="203"/>
      <c r="C185" s="203"/>
      <c r="D185" s="209"/>
      <c r="E185" s="18" t="s">
        <v>816</v>
      </c>
      <c r="F185" s="18" t="s">
        <v>817</v>
      </c>
      <c r="G185" s="19" t="s">
        <v>129</v>
      </c>
      <c r="H185" s="18" t="s">
        <v>818</v>
      </c>
      <c r="I185" s="20" t="s">
        <v>819</v>
      </c>
      <c r="J185" s="20"/>
      <c r="K185" s="19" t="s">
        <v>820</v>
      </c>
      <c r="L185" s="21">
        <v>38978</v>
      </c>
      <c r="M185" s="18" t="s">
        <v>130</v>
      </c>
      <c r="N185" s="22" t="s">
        <v>764</v>
      </c>
    </row>
    <row r="186" spans="1:14" s="22" customFormat="1" x14ac:dyDescent="0.25">
      <c r="A186" s="18">
        <v>180</v>
      </c>
      <c r="B186" s="203"/>
      <c r="C186" s="203"/>
      <c r="D186" s="209"/>
      <c r="E186" s="18" t="s">
        <v>810</v>
      </c>
      <c r="F186" s="18" t="s">
        <v>821</v>
      </c>
      <c r="G186" s="19" t="s">
        <v>129</v>
      </c>
      <c r="H186" s="18" t="s">
        <v>822</v>
      </c>
      <c r="I186" s="20"/>
      <c r="J186" s="20"/>
      <c r="K186" s="197" t="s">
        <v>1036</v>
      </c>
      <c r="L186" s="21" t="s">
        <v>514</v>
      </c>
      <c r="M186" s="18" t="s">
        <v>130</v>
      </c>
      <c r="N186" s="22" t="s">
        <v>764</v>
      </c>
    </row>
    <row r="187" spans="1:14" s="22" customFormat="1" x14ac:dyDescent="0.25">
      <c r="A187" s="18">
        <v>181</v>
      </c>
      <c r="B187" s="203"/>
      <c r="C187" s="203"/>
      <c r="D187" s="209"/>
      <c r="E187" s="18" t="s">
        <v>810</v>
      </c>
      <c r="F187" s="18" t="s">
        <v>823</v>
      </c>
      <c r="G187" s="19" t="s">
        <v>129</v>
      </c>
      <c r="H187" s="18" t="s">
        <v>824</v>
      </c>
      <c r="I187" s="20" t="s">
        <v>825</v>
      </c>
      <c r="J187" s="20"/>
      <c r="K187" s="60" t="s">
        <v>826</v>
      </c>
      <c r="L187" s="21" t="s">
        <v>827</v>
      </c>
      <c r="M187" s="18" t="s">
        <v>130</v>
      </c>
      <c r="N187" s="22" t="s">
        <v>764</v>
      </c>
    </row>
    <row r="188" spans="1:14" s="22" customFormat="1" x14ac:dyDescent="0.25">
      <c r="A188" s="18">
        <v>182</v>
      </c>
      <c r="B188" s="203"/>
      <c r="C188" s="203"/>
      <c r="D188" s="209"/>
      <c r="E188" s="18" t="s">
        <v>828</v>
      </c>
      <c r="F188" s="18" t="s">
        <v>829</v>
      </c>
      <c r="G188" s="19" t="s">
        <v>110</v>
      </c>
      <c r="H188" s="18" t="s">
        <v>830</v>
      </c>
      <c r="I188" s="19" t="s">
        <v>831</v>
      </c>
      <c r="J188" s="19">
        <v>85359942222</v>
      </c>
      <c r="K188" s="19" t="s">
        <v>832</v>
      </c>
      <c r="L188" s="21">
        <v>41445</v>
      </c>
      <c r="M188" s="18" t="s">
        <v>22</v>
      </c>
      <c r="N188" s="22" t="s">
        <v>764</v>
      </c>
    </row>
    <row r="189" spans="1:14" s="22" customFormat="1" x14ac:dyDescent="0.25">
      <c r="A189" s="18">
        <v>183</v>
      </c>
      <c r="B189" s="203"/>
      <c r="C189" s="203"/>
      <c r="D189" s="209"/>
      <c r="E189" s="18" t="s">
        <v>833</v>
      </c>
      <c r="F189" s="18" t="s">
        <v>834</v>
      </c>
      <c r="G189" s="19" t="s">
        <v>35</v>
      </c>
      <c r="H189" s="18" t="s">
        <v>835</v>
      </c>
      <c r="I189" s="56" t="s">
        <v>836</v>
      </c>
      <c r="J189" s="56" t="s">
        <v>837</v>
      </c>
      <c r="K189" s="19" t="s">
        <v>838</v>
      </c>
      <c r="L189" s="21">
        <v>41900</v>
      </c>
      <c r="M189" s="18" t="s">
        <v>22</v>
      </c>
      <c r="N189" s="22" t="s">
        <v>764</v>
      </c>
    </row>
    <row r="190" spans="1:14" s="22" customFormat="1" ht="12" customHeight="1" x14ac:dyDescent="0.25">
      <c r="A190" s="18">
        <v>184</v>
      </c>
      <c r="B190" s="203"/>
      <c r="C190" s="204"/>
      <c r="D190" s="199"/>
      <c r="E190" s="18" t="s">
        <v>810</v>
      </c>
      <c r="F190" s="18" t="s">
        <v>839</v>
      </c>
      <c r="G190" s="19" t="s">
        <v>35</v>
      </c>
      <c r="H190" s="18" t="s">
        <v>840</v>
      </c>
      <c r="I190" s="20" t="s">
        <v>841</v>
      </c>
      <c r="J190" s="20"/>
      <c r="K190" s="60" t="s">
        <v>842</v>
      </c>
      <c r="L190" s="21">
        <v>40511</v>
      </c>
      <c r="M190" s="18" t="s">
        <v>22</v>
      </c>
      <c r="N190" s="22" t="s">
        <v>764</v>
      </c>
    </row>
    <row r="191" spans="1:14" s="22" customFormat="1" ht="12" customHeight="1" x14ac:dyDescent="0.25">
      <c r="A191" s="18">
        <v>185</v>
      </c>
      <c r="B191" s="203"/>
      <c r="C191" s="202" t="s">
        <v>833</v>
      </c>
      <c r="D191" s="205">
        <f>COUNTA(F191:F195)</f>
        <v>5</v>
      </c>
      <c r="E191" s="18" t="s">
        <v>843</v>
      </c>
      <c r="F191" s="18" t="s">
        <v>1371</v>
      </c>
      <c r="G191" s="19" t="s">
        <v>35</v>
      </c>
      <c r="H191" s="18" t="s">
        <v>844</v>
      </c>
      <c r="I191" s="20" t="s">
        <v>845</v>
      </c>
      <c r="J191" s="20"/>
      <c r="K191" s="60" t="s">
        <v>846</v>
      </c>
      <c r="L191" s="21">
        <v>40773</v>
      </c>
      <c r="M191" s="18" t="s">
        <v>22</v>
      </c>
      <c r="N191" s="22" t="s">
        <v>833</v>
      </c>
    </row>
    <row r="192" spans="1:14" s="22" customFormat="1" x14ac:dyDescent="0.25">
      <c r="A192" s="18">
        <v>186</v>
      </c>
      <c r="B192" s="203"/>
      <c r="C192" s="203"/>
      <c r="D192" s="206"/>
      <c r="E192" s="18" t="s">
        <v>847</v>
      </c>
      <c r="F192" s="18" t="s">
        <v>848</v>
      </c>
      <c r="G192" s="19" t="s">
        <v>35</v>
      </c>
      <c r="H192" s="18" t="s">
        <v>849</v>
      </c>
      <c r="I192" s="20" t="s">
        <v>850</v>
      </c>
      <c r="J192" s="20" t="s">
        <v>851</v>
      </c>
      <c r="K192" s="60" t="s">
        <v>852</v>
      </c>
      <c r="L192" s="21">
        <v>38978</v>
      </c>
      <c r="M192" s="18" t="s">
        <v>130</v>
      </c>
      <c r="N192" s="22" t="s">
        <v>833</v>
      </c>
    </row>
    <row r="193" spans="1:14" s="22" customFormat="1" x14ac:dyDescent="0.25">
      <c r="A193" s="18">
        <v>187</v>
      </c>
      <c r="B193" s="203"/>
      <c r="C193" s="203"/>
      <c r="D193" s="206"/>
      <c r="E193" s="18" t="s">
        <v>853</v>
      </c>
      <c r="F193" s="18" t="s">
        <v>1372</v>
      </c>
      <c r="G193" s="19" t="s">
        <v>35</v>
      </c>
      <c r="H193" s="18" t="s">
        <v>854</v>
      </c>
      <c r="I193" s="20" t="s">
        <v>855</v>
      </c>
      <c r="J193" s="20"/>
      <c r="K193" s="60" t="s">
        <v>856</v>
      </c>
      <c r="L193" s="21">
        <v>42415</v>
      </c>
      <c r="M193" s="18" t="s">
        <v>22</v>
      </c>
      <c r="N193" s="22" t="s">
        <v>833</v>
      </c>
    </row>
    <row r="194" spans="1:14" s="22" customFormat="1" ht="12.75" x14ac:dyDescent="0.25">
      <c r="A194" s="18">
        <v>188</v>
      </c>
      <c r="B194" s="203"/>
      <c r="C194" s="203"/>
      <c r="D194" s="206"/>
      <c r="E194" s="18" t="s">
        <v>857</v>
      </c>
      <c r="F194" s="50" t="s">
        <v>858</v>
      </c>
      <c r="G194" s="19" t="s">
        <v>35</v>
      </c>
      <c r="H194" s="61" t="s">
        <v>859</v>
      </c>
      <c r="I194" s="62" t="s">
        <v>860</v>
      </c>
      <c r="J194" s="20"/>
      <c r="K194" s="60" t="s">
        <v>861</v>
      </c>
      <c r="L194" s="21">
        <v>40545</v>
      </c>
      <c r="M194" s="18" t="s">
        <v>22</v>
      </c>
      <c r="N194" s="22" t="s">
        <v>833</v>
      </c>
    </row>
    <row r="195" spans="1:14" s="22" customFormat="1" x14ac:dyDescent="0.25">
      <c r="A195" s="18">
        <v>189</v>
      </c>
      <c r="B195" s="204"/>
      <c r="C195" s="204"/>
      <c r="D195" s="207"/>
      <c r="E195" s="18" t="s">
        <v>857</v>
      </c>
      <c r="F195" s="18" t="s">
        <v>862</v>
      </c>
      <c r="G195" s="19" t="s">
        <v>35</v>
      </c>
      <c r="H195" s="18" t="s">
        <v>863</v>
      </c>
      <c r="I195" s="19" t="s">
        <v>864</v>
      </c>
      <c r="J195" s="19">
        <v>81362637480</v>
      </c>
      <c r="K195" s="19" t="s">
        <v>865</v>
      </c>
      <c r="L195" s="21">
        <v>41445</v>
      </c>
      <c r="M195" s="18" t="s">
        <v>22</v>
      </c>
      <c r="N195" s="22" t="s">
        <v>833</v>
      </c>
    </row>
    <row r="196" spans="1:14" s="22" customFormat="1" ht="12" customHeight="1" x14ac:dyDescent="0.25">
      <c r="A196" s="18">
        <v>190</v>
      </c>
      <c r="B196" s="202" t="s">
        <v>866</v>
      </c>
      <c r="C196" s="202" t="s">
        <v>867</v>
      </c>
      <c r="D196" s="198">
        <f>COUNTA(F196:F205)</f>
        <v>10</v>
      </c>
      <c r="E196" s="18" t="s">
        <v>868</v>
      </c>
      <c r="F196" s="18" t="s">
        <v>869</v>
      </c>
      <c r="G196" s="19" t="s">
        <v>35</v>
      </c>
      <c r="H196" s="18" t="s">
        <v>870</v>
      </c>
      <c r="I196" s="20" t="s">
        <v>871</v>
      </c>
      <c r="J196" s="20" t="s">
        <v>872</v>
      </c>
      <c r="K196" s="19" t="s">
        <v>873</v>
      </c>
      <c r="L196" s="21">
        <v>39680</v>
      </c>
      <c r="M196" s="18" t="s">
        <v>22</v>
      </c>
      <c r="N196" s="22" t="s">
        <v>867</v>
      </c>
    </row>
    <row r="197" spans="1:14" s="23" customFormat="1" x14ac:dyDescent="0.25">
      <c r="A197" s="18">
        <v>191</v>
      </c>
      <c r="B197" s="203"/>
      <c r="C197" s="203"/>
      <c r="D197" s="209"/>
      <c r="E197" s="18" t="s">
        <v>874</v>
      </c>
      <c r="F197" s="18" t="s">
        <v>875</v>
      </c>
      <c r="G197" s="19" t="s">
        <v>35</v>
      </c>
      <c r="H197" s="18" t="s">
        <v>876</v>
      </c>
      <c r="I197" s="20" t="s">
        <v>877</v>
      </c>
      <c r="J197" s="40" t="s">
        <v>878</v>
      </c>
      <c r="K197" s="19" t="s">
        <v>879</v>
      </c>
      <c r="L197" s="21">
        <v>39794</v>
      </c>
      <c r="M197" s="18" t="s">
        <v>39</v>
      </c>
      <c r="N197" s="22" t="s">
        <v>867</v>
      </c>
    </row>
    <row r="198" spans="1:14" s="23" customFormat="1" x14ac:dyDescent="0.25">
      <c r="A198" s="18">
        <v>192</v>
      </c>
      <c r="B198" s="203"/>
      <c r="C198" s="203"/>
      <c r="D198" s="209"/>
      <c r="E198" s="18" t="s">
        <v>880</v>
      </c>
      <c r="F198" s="18" t="s">
        <v>881</v>
      </c>
      <c r="G198" s="19" t="s">
        <v>129</v>
      </c>
      <c r="H198" s="18" t="s">
        <v>882</v>
      </c>
      <c r="I198" s="20" t="s">
        <v>883</v>
      </c>
      <c r="J198" s="20"/>
      <c r="K198" s="19" t="s">
        <v>884</v>
      </c>
      <c r="L198" s="21">
        <v>37699</v>
      </c>
      <c r="M198" s="18" t="s">
        <v>22</v>
      </c>
      <c r="N198" s="22" t="s">
        <v>867</v>
      </c>
    </row>
    <row r="199" spans="1:14" s="23" customFormat="1" x14ac:dyDescent="0.25">
      <c r="A199" s="18">
        <v>193</v>
      </c>
      <c r="B199" s="203"/>
      <c r="C199" s="203"/>
      <c r="D199" s="209"/>
      <c r="E199" s="18" t="s">
        <v>885</v>
      </c>
      <c r="F199" s="18" t="s">
        <v>886</v>
      </c>
      <c r="G199" s="19" t="s">
        <v>129</v>
      </c>
      <c r="H199" s="18" t="s">
        <v>887</v>
      </c>
      <c r="I199" s="20" t="s">
        <v>888</v>
      </c>
      <c r="J199" s="20"/>
      <c r="K199" s="19" t="s">
        <v>889</v>
      </c>
      <c r="L199" s="21">
        <v>37747</v>
      </c>
      <c r="M199" s="18" t="s">
        <v>22</v>
      </c>
      <c r="N199" s="22" t="s">
        <v>867</v>
      </c>
    </row>
    <row r="200" spans="1:14" s="23" customFormat="1" x14ac:dyDescent="0.25">
      <c r="A200" s="18">
        <v>194</v>
      </c>
      <c r="B200" s="203"/>
      <c r="C200" s="203"/>
      <c r="D200" s="209"/>
      <c r="E200" s="18" t="s">
        <v>1392</v>
      </c>
      <c r="F200" s="18" t="s">
        <v>1314</v>
      </c>
      <c r="G200" s="19" t="s">
        <v>35</v>
      </c>
      <c r="H200" s="18" t="s">
        <v>1385</v>
      </c>
      <c r="I200" s="40" t="s">
        <v>1386</v>
      </c>
      <c r="J200" s="20"/>
      <c r="K200" s="19" t="s">
        <v>1387</v>
      </c>
      <c r="L200" s="21">
        <v>42795</v>
      </c>
      <c r="M200" s="18" t="s">
        <v>22</v>
      </c>
      <c r="N200" s="22" t="s">
        <v>867</v>
      </c>
    </row>
    <row r="201" spans="1:14" s="23" customFormat="1" x14ac:dyDescent="0.25">
      <c r="A201" s="18">
        <v>195</v>
      </c>
      <c r="B201" s="203"/>
      <c r="C201" s="203"/>
      <c r="D201" s="209"/>
      <c r="E201" s="18" t="s">
        <v>890</v>
      </c>
      <c r="F201" s="18" t="s">
        <v>891</v>
      </c>
      <c r="G201" s="19" t="s">
        <v>129</v>
      </c>
      <c r="H201" s="18" t="s">
        <v>892</v>
      </c>
      <c r="I201" s="20" t="s">
        <v>893</v>
      </c>
      <c r="J201" s="20"/>
      <c r="K201" s="19" t="s">
        <v>894</v>
      </c>
      <c r="L201" s="21">
        <v>37699</v>
      </c>
      <c r="M201" s="18" t="s">
        <v>130</v>
      </c>
      <c r="N201" s="22" t="s">
        <v>867</v>
      </c>
    </row>
    <row r="202" spans="1:14" s="23" customFormat="1" x14ac:dyDescent="0.25">
      <c r="A202" s="18">
        <v>196</v>
      </c>
      <c r="B202" s="203"/>
      <c r="C202" s="203"/>
      <c r="D202" s="209"/>
      <c r="E202" s="18" t="s">
        <v>895</v>
      </c>
      <c r="F202" s="18" t="s">
        <v>896</v>
      </c>
      <c r="G202" s="19" t="s">
        <v>129</v>
      </c>
      <c r="H202" s="18" t="s">
        <v>897</v>
      </c>
      <c r="I202" s="20" t="s">
        <v>898</v>
      </c>
      <c r="J202" s="20"/>
      <c r="K202" s="19" t="s">
        <v>899</v>
      </c>
      <c r="L202" s="21">
        <v>39363</v>
      </c>
      <c r="M202" s="18" t="s">
        <v>130</v>
      </c>
      <c r="N202" s="22" t="s">
        <v>867</v>
      </c>
    </row>
    <row r="203" spans="1:14" s="23" customFormat="1" x14ac:dyDescent="0.25">
      <c r="A203" s="18">
        <v>197</v>
      </c>
      <c r="B203" s="203"/>
      <c r="C203" s="203"/>
      <c r="D203" s="209"/>
      <c r="E203" s="18" t="s">
        <v>900</v>
      </c>
      <c r="F203" s="18" t="s">
        <v>901</v>
      </c>
      <c r="G203" s="19" t="s">
        <v>129</v>
      </c>
      <c r="H203" s="18" t="s">
        <v>902</v>
      </c>
      <c r="I203" s="20" t="s">
        <v>903</v>
      </c>
      <c r="J203" s="20" t="s">
        <v>904</v>
      </c>
      <c r="K203" s="19" t="s">
        <v>905</v>
      </c>
      <c r="L203" s="21">
        <v>38527</v>
      </c>
      <c r="M203" s="18" t="s">
        <v>130</v>
      </c>
      <c r="N203" s="22" t="s">
        <v>867</v>
      </c>
    </row>
    <row r="204" spans="1:14" s="23" customFormat="1" x14ac:dyDescent="0.25">
      <c r="A204" s="18">
        <v>198</v>
      </c>
      <c r="B204" s="203"/>
      <c r="C204" s="203"/>
      <c r="D204" s="209"/>
      <c r="E204" s="18" t="s">
        <v>906</v>
      </c>
      <c r="F204" s="18" t="s">
        <v>907</v>
      </c>
      <c r="G204" s="19" t="s">
        <v>129</v>
      </c>
      <c r="H204" s="18" t="s">
        <v>908</v>
      </c>
      <c r="I204" s="20" t="s">
        <v>909</v>
      </c>
      <c r="J204" s="20"/>
      <c r="K204" s="19" t="s">
        <v>910</v>
      </c>
      <c r="L204" s="21">
        <v>38919</v>
      </c>
      <c r="M204" s="18" t="s">
        <v>22</v>
      </c>
      <c r="N204" s="22" t="s">
        <v>867</v>
      </c>
    </row>
    <row r="205" spans="1:14" s="23" customFormat="1" x14ac:dyDescent="0.25">
      <c r="A205" s="18">
        <v>199</v>
      </c>
      <c r="B205" s="203"/>
      <c r="C205" s="204"/>
      <c r="D205" s="199"/>
      <c r="E205" s="18" t="s">
        <v>906</v>
      </c>
      <c r="F205" s="18" t="s">
        <v>911</v>
      </c>
      <c r="G205" s="19" t="s">
        <v>35</v>
      </c>
      <c r="H205" s="18" t="s">
        <v>912</v>
      </c>
      <c r="I205" s="20" t="s">
        <v>913</v>
      </c>
      <c r="J205" s="20"/>
      <c r="K205" s="19" t="s">
        <v>914</v>
      </c>
      <c r="L205" s="21">
        <v>42217</v>
      </c>
      <c r="M205" s="18" t="s">
        <v>39</v>
      </c>
      <c r="N205" s="22" t="s">
        <v>867</v>
      </c>
    </row>
    <row r="206" spans="1:14" s="23" customFormat="1" ht="12" customHeight="1" x14ac:dyDescent="0.25">
      <c r="A206" s="18">
        <v>200</v>
      </c>
      <c r="B206" s="203"/>
      <c r="C206" s="202" t="s">
        <v>915</v>
      </c>
      <c r="D206" s="198">
        <f>COUNTA(E206:E211)</f>
        <v>6</v>
      </c>
      <c r="E206" s="18" t="s">
        <v>916</v>
      </c>
      <c r="F206" s="18" t="s">
        <v>917</v>
      </c>
      <c r="G206" s="19" t="s">
        <v>110</v>
      </c>
      <c r="H206" s="18" t="s">
        <v>918</v>
      </c>
      <c r="I206" s="49" t="s">
        <v>919</v>
      </c>
      <c r="J206" s="49"/>
      <c r="K206" s="19" t="s">
        <v>920</v>
      </c>
      <c r="L206" s="21" t="s">
        <v>921</v>
      </c>
      <c r="M206" s="18" t="s">
        <v>22</v>
      </c>
      <c r="N206" s="22" t="s">
        <v>915</v>
      </c>
    </row>
    <row r="207" spans="1:14" s="23" customFormat="1" x14ac:dyDescent="0.25">
      <c r="A207" s="18">
        <v>201</v>
      </c>
      <c r="B207" s="203"/>
      <c r="C207" s="203"/>
      <c r="D207" s="209"/>
      <c r="E207" s="18" t="s">
        <v>922</v>
      </c>
      <c r="F207" s="18" t="s">
        <v>923</v>
      </c>
      <c r="G207" s="19" t="s">
        <v>129</v>
      </c>
      <c r="H207" s="18" t="s">
        <v>924</v>
      </c>
      <c r="I207" s="20" t="s">
        <v>925</v>
      </c>
      <c r="J207" s="20" t="s">
        <v>926</v>
      </c>
      <c r="K207" s="19" t="s">
        <v>927</v>
      </c>
      <c r="L207" s="21" t="s">
        <v>928</v>
      </c>
      <c r="M207" s="18" t="s">
        <v>39</v>
      </c>
      <c r="N207" s="22" t="s">
        <v>915</v>
      </c>
    </row>
    <row r="208" spans="1:14" s="23" customFormat="1" x14ac:dyDescent="0.25">
      <c r="A208" s="18">
        <v>202</v>
      </c>
      <c r="B208" s="203"/>
      <c r="C208" s="203"/>
      <c r="D208" s="209"/>
      <c r="E208" s="18" t="s">
        <v>929</v>
      </c>
      <c r="F208" s="18" t="s">
        <v>930</v>
      </c>
      <c r="G208" s="19" t="s">
        <v>129</v>
      </c>
      <c r="H208" s="18" t="s">
        <v>931</v>
      </c>
      <c r="I208" s="20" t="s">
        <v>932</v>
      </c>
      <c r="J208" s="20" t="s">
        <v>933</v>
      </c>
      <c r="K208" s="19" t="s">
        <v>934</v>
      </c>
      <c r="L208" s="21" t="s">
        <v>935</v>
      </c>
      <c r="M208" s="18" t="s">
        <v>130</v>
      </c>
      <c r="N208" s="22" t="s">
        <v>915</v>
      </c>
    </row>
    <row r="209" spans="1:14" s="23" customFormat="1" x14ac:dyDescent="0.25">
      <c r="A209" s="18">
        <v>203</v>
      </c>
      <c r="B209" s="203"/>
      <c r="C209" s="203"/>
      <c r="D209" s="209"/>
      <c r="E209" s="18" t="s">
        <v>936</v>
      </c>
      <c r="F209" s="18" t="s">
        <v>937</v>
      </c>
      <c r="G209" s="19" t="s">
        <v>129</v>
      </c>
      <c r="H209" s="18" t="s">
        <v>938</v>
      </c>
      <c r="I209" s="20" t="s">
        <v>939</v>
      </c>
      <c r="J209" s="20"/>
      <c r="K209" s="19" t="s">
        <v>940</v>
      </c>
      <c r="L209" s="21" t="s">
        <v>941</v>
      </c>
      <c r="M209" s="18" t="s">
        <v>130</v>
      </c>
      <c r="N209" s="22" t="s">
        <v>915</v>
      </c>
    </row>
    <row r="210" spans="1:14" s="23" customFormat="1" x14ac:dyDescent="0.25">
      <c r="A210" s="18">
        <v>204</v>
      </c>
      <c r="B210" s="203"/>
      <c r="C210" s="203"/>
      <c r="D210" s="209"/>
      <c r="E210" s="18" t="s">
        <v>942</v>
      </c>
      <c r="F210" s="18" t="s">
        <v>943</v>
      </c>
      <c r="G210" s="19" t="s">
        <v>129</v>
      </c>
      <c r="H210" s="18" t="s">
        <v>944</v>
      </c>
      <c r="I210" s="20" t="s">
        <v>945</v>
      </c>
      <c r="J210" s="20"/>
      <c r="K210" s="19" t="s">
        <v>946</v>
      </c>
      <c r="L210" s="21" t="s">
        <v>947</v>
      </c>
      <c r="M210" s="18" t="s">
        <v>130</v>
      </c>
      <c r="N210" s="22" t="s">
        <v>915</v>
      </c>
    </row>
    <row r="211" spans="1:14" s="1" customFormat="1" x14ac:dyDescent="0.25">
      <c r="A211" s="18">
        <v>205</v>
      </c>
      <c r="B211" s="203"/>
      <c r="C211" s="204"/>
      <c r="D211" s="199"/>
      <c r="E211" s="18" t="s">
        <v>936</v>
      </c>
      <c r="F211" s="18" t="s">
        <v>948</v>
      </c>
      <c r="G211" s="19" t="s">
        <v>129</v>
      </c>
      <c r="H211" s="18" t="s">
        <v>949</v>
      </c>
      <c r="I211" s="20" t="s">
        <v>950</v>
      </c>
      <c r="J211" s="20"/>
      <c r="K211" s="19" t="s">
        <v>951</v>
      </c>
      <c r="L211" s="21">
        <v>41270</v>
      </c>
      <c r="M211" s="18" t="s">
        <v>39</v>
      </c>
      <c r="N211" s="22" t="s">
        <v>915</v>
      </c>
    </row>
    <row r="212" spans="1:14" s="23" customFormat="1" ht="12" customHeight="1" x14ac:dyDescent="0.25">
      <c r="A212" s="18">
        <v>206</v>
      </c>
      <c r="B212" s="203"/>
      <c r="C212" s="202" t="s">
        <v>952</v>
      </c>
      <c r="D212" s="198">
        <f>COUNTA(E212:E218)</f>
        <v>7</v>
      </c>
      <c r="E212" s="18" t="s">
        <v>953</v>
      </c>
      <c r="F212" s="18" t="s">
        <v>954</v>
      </c>
      <c r="G212" s="19" t="s">
        <v>129</v>
      </c>
      <c r="H212" s="24" t="s">
        <v>955</v>
      </c>
      <c r="I212" s="20" t="s">
        <v>956</v>
      </c>
      <c r="J212" s="20"/>
      <c r="K212" s="19" t="s">
        <v>957</v>
      </c>
      <c r="L212" s="21" t="s">
        <v>958</v>
      </c>
      <c r="M212" s="18" t="s">
        <v>130</v>
      </c>
      <c r="N212" s="22" t="s">
        <v>952</v>
      </c>
    </row>
    <row r="213" spans="1:14" s="23" customFormat="1" x14ac:dyDescent="0.25">
      <c r="A213" s="18">
        <v>207</v>
      </c>
      <c r="B213" s="203"/>
      <c r="C213" s="203"/>
      <c r="D213" s="209"/>
      <c r="E213" s="18" t="s">
        <v>596</v>
      </c>
      <c r="F213" s="18" t="s">
        <v>959</v>
      </c>
      <c r="G213" s="19" t="s">
        <v>129</v>
      </c>
      <c r="H213" s="18" t="s">
        <v>960</v>
      </c>
      <c r="I213" s="20" t="s">
        <v>961</v>
      </c>
      <c r="J213" s="20"/>
      <c r="K213" s="19" t="s">
        <v>962</v>
      </c>
      <c r="L213" s="21" t="s">
        <v>963</v>
      </c>
      <c r="M213" s="18" t="s">
        <v>130</v>
      </c>
      <c r="N213" s="22" t="s">
        <v>952</v>
      </c>
    </row>
    <row r="214" spans="1:14" s="23" customFormat="1" x14ac:dyDescent="0.25">
      <c r="A214" s="18">
        <v>208</v>
      </c>
      <c r="B214" s="203"/>
      <c r="C214" s="203"/>
      <c r="D214" s="209"/>
      <c r="E214" s="18" t="s">
        <v>964</v>
      </c>
      <c r="F214" s="18" t="s">
        <v>330</v>
      </c>
      <c r="G214" s="19" t="s">
        <v>129</v>
      </c>
      <c r="H214" s="18" t="s">
        <v>965</v>
      </c>
      <c r="I214" s="20" t="s">
        <v>966</v>
      </c>
      <c r="J214" s="20"/>
      <c r="K214" s="19" t="s">
        <v>967</v>
      </c>
      <c r="L214" s="21">
        <v>38871</v>
      </c>
      <c r="M214" s="18" t="s">
        <v>22</v>
      </c>
      <c r="N214" s="22" t="s">
        <v>952</v>
      </c>
    </row>
    <row r="215" spans="1:14" s="23" customFormat="1" x14ac:dyDescent="0.25">
      <c r="A215" s="18">
        <v>209</v>
      </c>
      <c r="B215" s="203"/>
      <c r="C215" s="203"/>
      <c r="D215" s="209"/>
      <c r="E215" s="18" t="s">
        <v>953</v>
      </c>
      <c r="F215" s="18" t="s">
        <v>968</v>
      </c>
      <c r="G215" s="19" t="s">
        <v>129</v>
      </c>
      <c r="H215" s="18" t="s">
        <v>969</v>
      </c>
      <c r="I215" s="20" t="s">
        <v>970</v>
      </c>
      <c r="J215" s="20"/>
      <c r="K215" s="19" t="s">
        <v>971</v>
      </c>
      <c r="L215" s="21">
        <v>37858</v>
      </c>
      <c r="M215" s="18" t="s">
        <v>130</v>
      </c>
      <c r="N215" s="22" t="s">
        <v>952</v>
      </c>
    </row>
    <row r="216" spans="1:14" s="23" customFormat="1" x14ac:dyDescent="0.25">
      <c r="A216" s="18">
        <v>210</v>
      </c>
      <c r="B216" s="203"/>
      <c r="C216" s="203"/>
      <c r="D216" s="209"/>
      <c r="E216" s="18" t="s">
        <v>972</v>
      </c>
      <c r="F216" s="18" t="s">
        <v>973</v>
      </c>
      <c r="G216" s="19" t="s">
        <v>129</v>
      </c>
      <c r="H216" s="18" t="s">
        <v>974</v>
      </c>
      <c r="I216" s="20" t="s">
        <v>975</v>
      </c>
      <c r="J216" s="20"/>
      <c r="K216" s="19" t="s">
        <v>976</v>
      </c>
      <c r="L216" s="21">
        <v>38901</v>
      </c>
      <c r="M216" s="18" t="s">
        <v>130</v>
      </c>
      <c r="N216" s="22" t="s">
        <v>952</v>
      </c>
    </row>
    <row r="217" spans="1:14" s="23" customFormat="1" x14ac:dyDescent="0.25">
      <c r="A217" s="18">
        <v>211</v>
      </c>
      <c r="B217" s="203"/>
      <c r="C217" s="203"/>
      <c r="D217" s="209"/>
      <c r="E217" s="18" t="s">
        <v>952</v>
      </c>
      <c r="F217" s="18" t="s">
        <v>977</v>
      </c>
      <c r="G217" s="19" t="s">
        <v>110</v>
      </c>
      <c r="H217" s="18" t="s">
        <v>978</v>
      </c>
      <c r="I217" s="20" t="s">
        <v>979</v>
      </c>
      <c r="J217" s="20"/>
      <c r="K217" s="19" t="s">
        <v>980</v>
      </c>
      <c r="L217" s="21">
        <v>40996</v>
      </c>
      <c r="M217" s="18" t="s">
        <v>22</v>
      </c>
      <c r="N217" s="22" t="s">
        <v>952</v>
      </c>
    </row>
    <row r="218" spans="1:14" s="23" customFormat="1" x14ac:dyDescent="0.25">
      <c r="A218" s="18">
        <v>212</v>
      </c>
      <c r="B218" s="203"/>
      <c r="C218" s="204"/>
      <c r="D218" s="199"/>
      <c r="E218" s="18" t="s">
        <v>952</v>
      </c>
      <c r="F218" s="18" t="s">
        <v>981</v>
      </c>
      <c r="G218" s="19" t="s">
        <v>110</v>
      </c>
      <c r="H218" s="18" t="s">
        <v>982</v>
      </c>
      <c r="I218" s="20" t="s">
        <v>983</v>
      </c>
      <c r="J218" s="20"/>
      <c r="K218" s="19" t="s">
        <v>984</v>
      </c>
      <c r="L218" s="21">
        <v>42068</v>
      </c>
      <c r="M218" s="18" t="s">
        <v>22</v>
      </c>
      <c r="N218" s="22" t="s">
        <v>952</v>
      </c>
    </row>
    <row r="219" spans="1:14" s="23" customFormat="1" ht="12" customHeight="1" x14ac:dyDescent="0.25">
      <c r="A219" s="18">
        <v>213</v>
      </c>
      <c r="B219" s="203"/>
      <c r="C219" s="202" t="s">
        <v>985</v>
      </c>
      <c r="D219" s="198">
        <f>COUNTA(E219:E228)</f>
        <v>10</v>
      </c>
      <c r="E219" s="18" t="s">
        <v>986</v>
      </c>
      <c r="F219" s="18" t="s">
        <v>987</v>
      </c>
      <c r="G219" s="19" t="s">
        <v>129</v>
      </c>
      <c r="H219" s="18" t="s">
        <v>988</v>
      </c>
      <c r="I219" s="20" t="s">
        <v>989</v>
      </c>
      <c r="J219" s="20" t="s">
        <v>990</v>
      </c>
      <c r="K219" s="19" t="s">
        <v>991</v>
      </c>
      <c r="L219" s="21" t="s">
        <v>992</v>
      </c>
      <c r="M219" s="18" t="s">
        <v>130</v>
      </c>
      <c r="N219" s="22" t="s">
        <v>985</v>
      </c>
    </row>
    <row r="220" spans="1:14" s="23" customFormat="1" x14ac:dyDescent="0.25">
      <c r="A220" s="18">
        <v>214</v>
      </c>
      <c r="B220" s="203"/>
      <c r="C220" s="203"/>
      <c r="D220" s="209"/>
      <c r="E220" s="18" t="s">
        <v>993</v>
      </c>
      <c r="F220" s="18" t="s">
        <v>994</v>
      </c>
      <c r="G220" s="19" t="s">
        <v>129</v>
      </c>
      <c r="H220" s="24" t="s">
        <v>995</v>
      </c>
      <c r="I220" s="49" t="s">
        <v>996</v>
      </c>
      <c r="J220" s="49" t="s">
        <v>997</v>
      </c>
      <c r="K220" s="19" t="s">
        <v>998</v>
      </c>
      <c r="L220" s="21">
        <v>39594</v>
      </c>
      <c r="M220" s="18" t="s">
        <v>130</v>
      </c>
      <c r="N220" s="22" t="s">
        <v>985</v>
      </c>
    </row>
    <row r="221" spans="1:14" s="23" customFormat="1" x14ac:dyDescent="0.2">
      <c r="A221" s="18">
        <v>215</v>
      </c>
      <c r="B221" s="203"/>
      <c r="C221" s="203"/>
      <c r="D221" s="209"/>
      <c r="E221" s="18" t="s">
        <v>999</v>
      </c>
      <c r="F221" s="18" t="s">
        <v>1000</v>
      </c>
      <c r="G221" s="19" t="s">
        <v>129</v>
      </c>
      <c r="H221" s="45" t="s">
        <v>1001</v>
      </c>
      <c r="I221" s="20" t="s">
        <v>1002</v>
      </c>
      <c r="J221" s="20" t="s">
        <v>1003</v>
      </c>
      <c r="K221" s="19" t="s">
        <v>1004</v>
      </c>
      <c r="L221" s="21">
        <v>37937</v>
      </c>
      <c r="M221" s="18" t="s">
        <v>22</v>
      </c>
      <c r="N221" s="22" t="s">
        <v>985</v>
      </c>
    </row>
    <row r="222" spans="1:14" s="23" customFormat="1" x14ac:dyDescent="0.25">
      <c r="A222" s="18">
        <v>216</v>
      </c>
      <c r="B222" s="203"/>
      <c r="C222" s="203"/>
      <c r="D222" s="209"/>
      <c r="E222" s="18" t="s">
        <v>1005</v>
      </c>
      <c r="F222" s="18" t="s">
        <v>1006</v>
      </c>
      <c r="G222" s="19" t="s">
        <v>129</v>
      </c>
      <c r="H222" s="18" t="s">
        <v>1007</v>
      </c>
      <c r="I222" s="20" t="s">
        <v>1008</v>
      </c>
      <c r="J222" s="20"/>
      <c r="K222" s="19" t="s">
        <v>1009</v>
      </c>
      <c r="L222" s="21" t="s">
        <v>1010</v>
      </c>
      <c r="M222" s="18" t="s">
        <v>22</v>
      </c>
      <c r="N222" s="22" t="s">
        <v>985</v>
      </c>
    </row>
    <row r="223" spans="1:14" s="23" customFormat="1" x14ac:dyDescent="0.25">
      <c r="A223" s="18">
        <v>217</v>
      </c>
      <c r="B223" s="203"/>
      <c r="C223" s="203"/>
      <c r="D223" s="209"/>
      <c r="E223" s="18" t="s">
        <v>1011</v>
      </c>
      <c r="F223" s="18" t="s">
        <v>1012</v>
      </c>
      <c r="G223" s="19" t="s">
        <v>35</v>
      </c>
      <c r="H223" s="18" t="s">
        <v>1013</v>
      </c>
      <c r="I223" s="20" t="s">
        <v>1014</v>
      </c>
      <c r="J223" s="20"/>
      <c r="K223" s="19" t="s">
        <v>1015</v>
      </c>
      <c r="L223" s="21">
        <v>37684</v>
      </c>
      <c r="M223" s="18" t="s">
        <v>39</v>
      </c>
      <c r="N223" s="22" t="s">
        <v>985</v>
      </c>
    </row>
    <row r="224" spans="1:14" s="23" customFormat="1" x14ac:dyDescent="0.25">
      <c r="A224" s="18">
        <v>218</v>
      </c>
      <c r="B224" s="203"/>
      <c r="C224" s="203"/>
      <c r="D224" s="209"/>
      <c r="E224" s="18" t="s">
        <v>1016</v>
      </c>
      <c r="F224" s="18" t="s">
        <v>1017</v>
      </c>
      <c r="G224" s="19" t="s">
        <v>129</v>
      </c>
      <c r="H224" s="18" t="s">
        <v>1018</v>
      </c>
      <c r="I224" s="20" t="s">
        <v>1019</v>
      </c>
      <c r="J224" s="20"/>
      <c r="K224" s="19" t="s">
        <v>1020</v>
      </c>
      <c r="L224" s="21">
        <v>39063</v>
      </c>
      <c r="M224" s="18" t="s">
        <v>22</v>
      </c>
      <c r="N224" s="22" t="s">
        <v>985</v>
      </c>
    </row>
    <row r="225" spans="1:14" s="23" customFormat="1" x14ac:dyDescent="0.25">
      <c r="A225" s="18">
        <v>219</v>
      </c>
      <c r="B225" s="203"/>
      <c r="C225" s="203"/>
      <c r="D225" s="209"/>
      <c r="E225" s="18" t="s">
        <v>1021</v>
      </c>
      <c r="F225" s="18" t="s">
        <v>1022</v>
      </c>
      <c r="G225" s="19" t="s">
        <v>129</v>
      </c>
      <c r="H225" s="18" t="s">
        <v>1023</v>
      </c>
      <c r="I225" s="20" t="s">
        <v>1024</v>
      </c>
      <c r="J225" s="20"/>
      <c r="K225" s="19" t="s">
        <v>1025</v>
      </c>
      <c r="L225" s="21">
        <v>40428</v>
      </c>
      <c r="M225" s="18" t="s">
        <v>130</v>
      </c>
      <c r="N225" s="22" t="s">
        <v>985</v>
      </c>
    </row>
    <row r="226" spans="1:14" s="23" customFormat="1" x14ac:dyDescent="0.25">
      <c r="A226" s="18">
        <v>220</v>
      </c>
      <c r="B226" s="203"/>
      <c r="C226" s="203"/>
      <c r="D226" s="209"/>
      <c r="E226" s="18" t="s">
        <v>1026</v>
      </c>
      <c r="F226" s="18" t="s">
        <v>1027</v>
      </c>
      <c r="G226" s="19" t="s">
        <v>129</v>
      </c>
      <c r="H226" s="18" t="s">
        <v>1028</v>
      </c>
      <c r="I226" s="20" t="s">
        <v>1029</v>
      </c>
      <c r="J226" s="20"/>
      <c r="K226" s="19" t="s">
        <v>1030</v>
      </c>
      <c r="L226" s="21">
        <v>37684</v>
      </c>
      <c r="M226" s="18" t="s">
        <v>130</v>
      </c>
      <c r="N226" s="22" t="s">
        <v>985</v>
      </c>
    </row>
    <row r="227" spans="1:14" s="23" customFormat="1" x14ac:dyDescent="0.25">
      <c r="A227" s="18">
        <v>221</v>
      </c>
      <c r="B227" s="203"/>
      <c r="C227" s="203"/>
      <c r="D227" s="209"/>
      <c r="E227" s="18" t="s">
        <v>1005</v>
      </c>
      <c r="F227" s="18" t="s">
        <v>1031</v>
      </c>
      <c r="G227" s="19" t="s">
        <v>110</v>
      </c>
      <c r="H227" s="18" t="s">
        <v>1032</v>
      </c>
      <c r="I227" s="20" t="s">
        <v>1033</v>
      </c>
      <c r="J227" s="20"/>
      <c r="K227" s="19" t="s">
        <v>1034</v>
      </c>
      <c r="L227" s="21">
        <v>40924</v>
      </c>
      <c r="M227" s="18" t="s">
        <v>22</v>
      </c>
      <c r="N227" s="22" t="s">
        <v>985</v>
      </c>
    </row>
    <row r="228" spans="1:14" s="23" customFormat="1" x14ac:dyDescent="0.25">
      <c r="A228" s="18">
        <v>222</v>
      </c>
      <c r="B228" s="204"/>
      <c r="C228" s="204"/>
      <c r="D228" s="199"/>
      <c r="E228" s="18" t="s">
        <v>985</v>
      </c>
      <c r="F228" s="18" t="s">
        <v>1035</v>
      </c>
      <c r="G228" s="19" t="s">
        <v>110</v>
      </c>
      <c r="H228" s="18" t="s">
        <v>616</v>
      </c>
      <c r="I228" s="20" t="s">
        <v>1036</v>
      </c>
      <c r="J228" s="20"/>
      <c r="K228" s="19" t="s">
        <v>1036</v>
      </c>
      <c r="L228" s="21" t="s">
        <v>1036</v>
      </c>
      <c r="M228" s="18" t="s">
        <v>22</v>
      </c>
      <c r="N228" s="22" t="s">
        <v>985</v>
      </c>
    </row>
    <row r="229" spans="1:14" s="23" customFormat="1" ht="12" customHeight="1" x14ac:dyDescent="0.25">
      <c r="A229" s="18">
        <v>223</v>
      </c>
      <c r="B229" s="202" t="s">
        <v>1037</v>
      </c>
      <c r="C229" s="202" t="s">
        <v>1038</v>
      </c>
      <c r="D229" s="198">
        <f>COUNTA(E229:E237)</f>
        <v>9</v>
      </c>
      <c r="E229" s="18" t="s">
        <v>1039</v>
      </c>
      <c r="F229" s="18" t="s">
        <v>1040</v>
      </c>
      <c r="G229" s="19" t="s">
        <v>129</v>
      </c>
      <c r="H229" s="18" t="s">
        <v>1041</v>
      </c>
      <c r="I229" s="20" t="s">
        <v>1042</v>
      </c>
      <c r="J229" s="20"/>
      <c r="K229" s="19" t="s">
        <v>1043</v>
      </c>
      <c r="L229" s="21">
        <v>37640</v>
      </c>
      <c r="M229" s="18" t="s">
        <v>130</v>
      </c>
      <c r="N229" s="22" t="s">
        <v>1038</v>
      </c>
    </row>
    <row r="230" spans="1:14" s="23" customFormat="1" x14ac:dyDescent="0.25">
      <c r="A230" s="18">
        <v>224</v>
      </c>
      <c r="B230" s="203"/>
      <c r="C230" s="203"/>
      <c r="D230" s="209"/>
      <c r="E230" s="18" t="s">
        <v>1044</v>
      </c>
      <c r="F230" s="18" t="s">
        <v>1045</v>
      </c>
      <c r="G230" s="19" t="s">
        <v>129</v>
      </c>
      <c r="H230" s="18" t="s">
        <v>1046</v>
      </c>
      <c r="I230" s="19" t="s">
        <v>1047</v>
      </c>
      <c r="J230" s="19"/>
      <c r="K230" s="19" t="s">
        <v>1048</v>
      </c>
      <c r="L230" s="21">
        <v>37640</v>
      </c>
      <c r="M230" s="18" t="s">
        <v>130</v>
      </c>
      <c r="N230" s="22" t="s">
        <v>1038</v>
      </c>
    </row>
    <row r="231" spans="1:14" s="23" customFormat="1" x14ac:dyDescent="0.25">
      <c r="A231" s="18">
        <v>225</v>
      </c>
      <c r="B231" s="203"/>
      <c r="C231" s="203"/>
      <c r="D231" s="209"/>
      <c r="E231" s="18" t="s">
        <v>1049</v>
      </c>
      <c r="F231" s="18" t="s">
        <v>1050</v>
      </c>
      <c r="G231" s="19" t="s">
        <v>129</v>
      </c>
      <c r="H231" s="18" t="s">
        <v>1051</v>
      </c>
      <c r="I231" s="20" t="s">
        <v>1052</v>
      </c>
      <c r="J231" s="20"/>
      <c r="K231" s="19" t="s">
        <v>1053</v>
      </c>
      <c r="L231" s="21">
        <v>38770</v>
      </c>
      <c r="M231" s="18" t="s">
        <v>130</v>
      </c>
      <c r="N231" s="22" t="s">
        <v>1038</v>
      </c>
    </row>
    <row r="232" spans="1:14" s="23" customFormat="1" x14ac:dyDescent="0.25">
      <c r="A232" s="18">
        <v>226</v>
      </c>
      <c r="B232" s="203"/>
      <c r="C232" s="203"/>
      <c r="D232" s="209"/>
      <c r="E232" s="18" t="s">
        <v>1054</v>
      </c>
      <c r="F232" s="18" t="s">
        <v>1055</v>
      </c>
      <c r="G232" s="19" t="s">
        <v>129</v>
      </c>
      <c r="H232" s="18" t="s">
        <v>1056</v>
      </c>
      <c r="I232" s="63" t="s">
        <v>1057</v>
      </c>
      <c r="J232" s="63"/>
      <c r="K232" s="19" t="s">
        <v>1058</v>
      </c>
      <c r="L232" s="21">
        <v>39626</v>
      </c>
      <c r="M232" s="18" t="s">
        <v>22</v>
      </c>
      <c r="N232" s="22" t="s">
        <v>1038</v>
      </c>
    </row>
    <row r="233" spans="1:14" s="23" customFormat="1" x14ac:dyDescent="0.25">
      <c r="A233" s="18">
        <v>227</v>
      </c>
      <c r="B233" s="203"/>
      <c r="C233" s="203"/>
      <c r="D233" s="209"/>
      <c r="E233" s="18" t="s">
        <v>1059</v>
      </c>
      <c r="F233" s="18" t="s">
        <v>1060</v>
      </c>
      <c r="G233" s="19" t="s">
        <v>129</v>
      </c>
      <c r="H233" s="18" t="s">
        <v>1061</v>
      </c>
      <c r="I233" s="20" t="s">
        <v>1062</v>
      </c>
      <c r="J233" s="20"/>
      <c r="K233" s="56" t="s">
        <v>1036</v>
      </c>
      <c r="L233" s="21" t="s">
        <v>1063</v>
      </c>
      <c r="M233" s="18" t="s">
        <v>130</v>
      </c>
      <c r="N233" s="22" t="s">
        <v>1038</v>
      </c>
    </row>
    <row r="234" spans="1:14" s="23" customFormat="1" x14ac:dyDescent="0.25">
      <c r="A234" s="18">
        <v>228</v>
      </c>
      <c r="B234" s="203"/>
      <c r="C234" s="203"/>
      <c r="D234" s="209"/>
      <c r="E234" s="18" t="s">
        <v>1059</v>
      </c>
      <c r="F234" s="18" t="s">
        <v>1064</v>
      </c>
      <c r="G234" s="19" t="s">
        <v>129</v>
      </c>
      <c r="H234" s="18" t="s">
        <v>1792</v>
      </c>
      <c r="I234" s="20" t="s">
        <v>1066</v>
      </c>
      <c r="J234" s="20"/>
      <c r="K234" s="19" t="s">
        <v>1067</v>
      </c>
      <c r="L234" s="21">
        <v>40335</v>
      </c>
      <c r="M234" s="18" t="s">
        <v>22</v>
      </c>
      <c r="N234" s="22" t="s">
        <v>1038</v>
      </c>
    </row>
    <row r="235" spans="1:14" s="23" customFormat="1" x14ac:dyDescent="0.25">
      <c r="A235" s="18">
        <v>229</v>
      </c>
      <c r="B235" s="203"/>
      <c r="C235" s="203"/>
      <c r="D235" s="209"/>
      <c r="E235" s="18" t="s">
        <v>1068</v>
      </c>
      <c r="F235" s="18" t="s">
        <v>1069</v>
      </c>
      <c r="G235" s="19" t="s">
        <v>129</v>
      </c>
      <c r="H235" s="18" t="s">
        <v>1070</v>
      </c>
      <c r="I235" s="20" t="s">
        <v>1071</v>
      </c>
      <c r="J235" s="20"/>
      <c r="K235" s="19" t="s">
        <v>1072</v>
      </c>
      <c r="L235" s="21">
        <v>37640</v>
      </c>
      <c r="M235" s="18" t="s">
        <v>130</v>
      </c>
      <c r="N235" s="22" t="s">
        <v>1038</v>
      </c>
    </row>
    <row r="236" spans="1:14" s="23" customFormat="1" x14ac:dyDescent="0.25">
      <c r="A236" s="18">
        <v>230</v>
      </c>
      <c r="B236" s="203"/>
      <c r="C236" s="203"/>
      <c r="D236" s="209"/>
      <c r="E236" s="18" t="s">
        <v>1038</v>
      </c>
      <c r="F236" s="18" t="s">
        <v>1073</v>
      </c>
      <c r="G236" s="19" t="s">
        <v>129</v>
      </c>
      <c r="H236" s="18" t="s">
        <v>1074</v>
      </c>
      <c r="I236" s="20" t="s">
        <v>1075</v>
      </c>
      <c r="J236" s="20"/>
      <c r="K236" s="19" t="s">
        <v>1076</v>
      </c>
      <c r="L236" s="21">
        <v>39979</v>
      </c>
      <c r="M236" s="18" t="s">
        <v>22</v>
      </c>
      <c r="N236" s="22" t="s">
        <v>1038</v>
      </c>
    </row>
    <row r="237" spans="1:14" s="23" customFormat="1" x14ac:dyDescent="0.25">
      <c r="A237" s="18">
        <v>231</v>
      </c>
      <c r="B237" s="203"/>
      <c r="C237" s="204"/>
      <c r="D237" s="199"/>
      <c r="E237" s="18" t="s">
        <v>1077</v>
      </c>
      <c r="F237" s="18" t="s">
        <v>1078</v>
      </c>
      <c r="G237" s="19" t="s">
        <v>129</v>
      </c>
      <c r="H237" s="18" t="s">
        <v>1079</v>
      </c>
      <c r="I237" s="20" t="s">
        <v>1080</v>
      </c>
      <c r="J237" s="20"/>
      <c r="K237" s="19" t="s">
        <v>1081</v>
      </c>
      <c r="L237" s="21">
        <v>40763</v>
      </c>
      <c r="M237" s="18" t="s">
        <v>22</v>
      </c>
      <c r="N237" s="22" t="s">
        <v>1038</v>
      </c>
    </row>
    <row r="238" spans="1:14" s="23" customFormat="1" ht="12" customHeight="1" x14ac:dyDescent="0.25">
      <c r="A238" s="18">
        <v>232</v>
      </c>
      <c r="B238" s="203"/>
      <c r="C238" s="202" t="s">
        <v>1082</v>
      </c>
      <c r="D238" s="198">
        <f>COUNTA(E238:E253)</f>
        <v>16</v>
      </c>
      <c r="E238" s="18" t="s">
        <v>1083</v>
      </c>
      <c r="F238" s="18" t="s">
        <v>1084</v>
      </c>
      <c r="G238" s="19" t="s">
        <v>129</v>
      </c>
      <c r="H238" s="18" t="s">
        <v>1085</v>
      </c>
      <c r="I238" s="20" t="s">
        <v>1086</v>
      </c>
      <c r="J238" s="20" t="s">
        <v>1087</v>
      </c>
      <c r="K238" s="19" t="s">
        <v>1088</v>
      </c>
      <c r="L238" s="21" t="s">
        <v>1010</v>
      </c>
      <c r="M238" s="18" t="s">
        <v>22</v>
      </c>
      <c r="N238" s="22" t="s">
        <v>1082</v>
      </c>
    </row>
    <row r="239" spans="1:14" s="23" customFormat="1" x14ac:dyDescent="0.25">
      <c r="A239" s="18">
        <v>233</v>
      </c>
      <c r="B239" s="203"/>
      <c r="C239" s="203"/>
      <c r="D239" s="209"/>
      <c r="E239" s="18" t="s">
        <v>1089</v>
      </c>
      <c r="F239" s="18" t="s">
        <v>1090</v>
      </c>
      <c r="G239" s="19" t="s">
        <v>129</v>
      </c>
      <c r="H239" s="24" t="s">
        <v>1091</v>
      </c>
      <c r="I239" s="20" t="s">
        <v>1092</v>
      </c>
      <c r="J239" s="20"/>
      <c r="K239" s="19" t="s">
        <v>1093</v>
      </c>
      <c r="L239" s="21">
        <v>37882</v>
      </c>
      <c r="M239" s="18" t="s">
        <v>39</v>
      </c>
      <c r="N239" s="22" t="s">
        <v>1082</v>
      </c>
    </row>
    <row r="240" spans="1:14" s="23" customFormat="1" x14ac:dyDescent="0.25">
      <c r="A240" s="18">
        <v>234</v>
      </c>
      <c r="B240" s="203"/>
      <c r="C240" s="203"/>
      <c r="D240" s="209"/>
      <c r="E240" s="18" t="s">
        <v>1094</v>
      </c>
      <c r="F240" s="18" t="s">
        <v>1095</v>
      </c>
      <c r="G240" s="19" t="s">
        <v>129</v>
      </c>
      <c r="H240" s="18" t="s">
        <v>1096</v>
      </c>
      <c r="I240" s="20" t="s">
        <v>1097</v>
      </c>
      <c r="J240" s="20" t="s">
        <v>1098</v>
      </c>
      <c r="K240" s="19" t="s">
        <v>1099</v>
      </c>
      <c r="L240" s="21">
        <v>37882</v>
      </c>
      <c r="M240" s="18" t="s">
        <v>22</v>
      </c>
      <c r="N240" s="22" t="s">
        <v>1082</v>
      </c>
    </row>
    <row r="241" spans="1:14" s="23" customFormat="1" x14ac:dyDescent="0.25">
      <c r="A241" s="18">
        <v>235</v>
      </c>
      <c r="B241" s="203"/>
      <c r="C241" s="203"/>
      <c r="D241" s="209"/>
      <c r="E241" s="18" t="s">
        <v>1393</v>
      </c>
      <c r="F241" s="18" t="s">
        <v>1402</v>
      </c>
      <c r="G241" s="19" t="s">
        <v>35</v>
      </c>
      <c r="H241" s="18" t="s">
        <v>1382</v>
      </c>
      <c r="I241" s="20" t="s">
        <v>1383</v>
      </c>
      <c r="J241" s="20"/>
      <c r="K241" s="19" t="s">
        <v>1384</v>
      </c>
      <c r="L241" s="21">
        <v>42795</v>
      </c>
      <c r="M241" s="18" t="s">
        <v>22</v>
      </c>
      <c r="N241" s="22" t="s">
        <v>1082</v>
      </c>
    </row>
    <row r="242" spans="1:14" s="23" customFormat="1" x14ac:dyDescent="0.25">
      <c r="A242" s="18">
        <v>236</v>
      </c>
      <c r="B242" s="203"/>
      <c r="C242" s="203"/>
      <c r="D242" s="209"/>
      <c r="E242" s="18" t="s">
        <v>1100</v>
      </c>
      <c r="F242" s="18" t="s">
        <v>1101</v>
      </c>
      <c r="G242" s="19" t="s">
        <v>35</v>
      </c>
      <c r="H242" s="18" t="s">
        <v>1102</v>
      </c>
      <c r="I242" s="20" t="s">
        <v>1103</v>
      </c>
      <c r="J242" s="20"/>
      <c r="K242" s="19" t="s">
        <v>1104</v>
      </c>
      <c r="L242" s="21">
        <v>40553</v>
      </c>
      <c r="M242" s="18" t="s">
        <v>22</v>
      </c>
      <c r="N242" s="22" t="s">
        <v>1082</v>
      </c>
    </row>
    <row r="243" spans="1:14" s="23" customFormat="1" x14ac:dyDescent="0.25">
      <c r="A243" s="18">
        <v>237</v>
      </c>
      <c r="B243" s="203"/>
      <c r="C243" s="203"/>
      <c r="D243" s="209"/>
      <c r="E243" s="18" t="s">
        <v>1105</v>
      </c>
      <c r="F243" s="18" t="s">
        <v>1106</v>
      </c>
      <c r="G243" s="19" t="s">
        <v>129</v>
      </c>
      <c r="H243" s="18" t="s">
        <v>1107</v>
      </c>
      <c r="I243" s="20" t="s">
        <v>1108</v>
      </c>
      <c r="J243" s="20"/>
      <c r="K243" s="19" t="s">
        <v>1109</v>
      </c>
      <c r="L243" s="21">
        <v>37845</v>
      </c>
      <c r="M243" s="18" t="s">
        <v>22</v>
      </c>
      <c r="N243" s="22" t="s">
        <v>1082</v>
      </c>
    </row>
    <row r="244" spans="1:14" s="23" customFormat="1" x14ac:dyDescent="0.25">
      <c r="A244" s="18">
        <v>238</v>
      </c>
      <c r="B244" s="203"/>
      <c r="C244" s="203"/>
      <c r="D244" s="209"/>
      <c r="E244" s="18" t="s">
        <v>1110</v>
      </c>
      <c r="F244" s="18" t="s">
        <v>1111</v>
      </c>
      <c r="G244" s="19" t="s">
        <v>129</v>
      </c>
      <c r="H244" s="18" t="s">
        <v>1112</v>
      </c>
      <c r="I244" s="49" t="s">
        <v>1113</v>
      </c>
      <c r="J244" s="49"/>
      <c r="K244" s="19" t="s">
        <v>1114</v>
      </c>
      <c r="L244" s="21" t="s">
        <v>1115</v>
      </c>
      <c r="M244" s="18" t="s">
        <v>22</v>
      </c>
      <c r="N244" s="22" t="s">
        <v>1082</v>
      </c>
    </row>
    <row r="245" spans="1:14" s="23" customFormat="1" x14ac:dyDescent="0.25">
      <c r="A245" s="18">
        <v>239</v>
      </c>
      <c r="B245" s="203"/>
      <c r="C245" s="203"/>
      <c r="D245" s="209"/>
      <c r="E245" s="18" t="s">
        <v>1116</v>
      </c>
      <c r="F245" s="18" t="s">
        <v>1017</v>
      </c>
      <c r="G245" s="19" t="s">
        <v>129</v>
      </c>
      <c r="H245" s="18" t="s">
        <v>1117</v>
      </c>
      <c r="I245" s="20" t="s">
        <v>1118</v>
      </c>
      <c r="J245" s="20"/>
      <c r="K245" s="19" t="s">
        <v>1119</v>
      </c>
      <c r="L245" s="21">
        <v>37882</v>
      </c>
      <c r="M245" s="18" t="s">
        <v>22</v>
      </c>
      <c r="N245" s="22" t="s">
        <v>1082</v>
      </c>
    </row>
    <row r="246" spans="1:14" s="23" customFormat="1" x14ac:dyDescent="0.25">
      <c r="A246" s="18">
        <v>240</v>
      </c>
      <c r="B246" s="203"/>
      <c r="C246" s="203"/>
      <c r="D246" s="209"/>
      <c r="E246" s="18" t="s">
        <v>1120</v>
      </c>
      <c r="F246" s="18" t="s">
        <v>1121</v>
      </c>
      <c r="G246" s="19" t="s">
        <v>129</v>
      </c>
      <c r="H246" s="18" t="s">
        <v>1122</v>
      </c>
      <c r="I246" s="20" t="s">
        <v>1123</v>
      </c>
      <c r="J246" s="20"/>
      <c r="K246" s="19" t="s">
        <v>1124</v>
      </c>
      <c r="L246" s="21">
        <v>37748</v>
      </c>
      <c r="M246" s="18" t="s">
        <v>130</v>
      </c>
      <c r="N246" s="22" t="s">
        <v>1082</v>
      </c>
    </row>
    <row r="247" spans="1:14" s="23" customFormat="1" x14ac:dyDescent="0.25">
      <c r="A247" s="18">
        <v>241</v>
      </c>
      <c r="B247" s="203"/>
      <c r="C247" s="203"/>
      <c r="D247" s="209"/>
      <c r="E247" s="18" t="s">
        <v>1082</v>
      </c>
      <c r="F247" s="18" t="s">
        <v>1125</v>
      </c>
      <c r="G247" s="19" t="s">
        <v>35</v>
      </c>
      <c r="H247" s="18" t="s">
        <v>1126</v>
      </c>
      <c r="I247" s="20" t="s">
        <v>1127</v>
      </c>
      <c r="J247" s="40" t="s">
        <v>1128</v>
      </c>
      <c r="K247" s="19" t="s">
        <v>1129</v>
      </c>
      <c r="L247" s="21">
        <v>39519</v>
      </c>
      <c r="M247" s="18" t="s">
        <v>130</v>
      </c>
      <c r="N247" s="22" t="s">
        <v>1082</v>
      </c>
    </row>
    <row r="248" spans="1:14" s="23" customFormat="1" ht="12.75" x14ac:dyDescent="0.2">
      <c r="A248" s="18">
        <v>242</v>
      </c>
      <c r="B248" s="203"/>
      <c r="C248" s="203"/>
      <c r="D248" s="209"/>
      <c r="E248" s="18" t="s">
        <v>1082</v>
      </c>
      <c r="F248" s="18" t="s">
        <v>1130</v>
      </c>
      <c r="G248" s="19" t="s">
        <v>110</v>
      </c>
      <c r="H248" s="64" t="s">
        <v>1131</v>
      </c>
      <c r="I248" s="65" t="s">
        <v>1132</v>
      </c>
      <c r="J248" s="20"/>
      <c r="K248" s="19" t="s">
        <v>1133</v>
      </c>
      <c r="L248" s="21">
        <v>40521</v>
      </c>
      <c r="M248" s="18" t="s">
        <v>22</v>
      </c>
      <c r="N248" s="22" t="s">
        <v>1082</v>
      </c>
    </row>
    <row r="249" spans="1:14" s="23" customFormat="1" x14ac:dyDescent="0.25">
      <c r="A249" s="18">
        <v>244</v>
      </c>
      <c r="B249" s="203"/>
      <c r="C249" s="203"/>
      <c r="D249" s="209"/>
      <c r="E249" s="18" t="s">
        <v>1105</v>
      </c>
      <c r="F249" s="18" t="s">
        <v>1138</v>
      </c>
      <c r="G249" s="19" t="s">
        <v>129</v>
      </c>
      <c r="H249" s="18" t="s">
        <v>1139</v>
      </c>
      <c r="I249" s="20" t="s">
        <v>1140</v>
      </c>
      <c r="J249" s="20"/>
      <c r="K249" s="19" t="s">
        <v>1141</v>
      </c>
      <c r="L249" s="21">
        <v>41180</v>
      </c>
      <c r="M249" s="18" t="s">
        <v>39</v>
      </c>
      <c r="N249" s="22" t="s">
        <v>1082</v>
      </c>
    </row>
    <row r="250" spans="1:14" s="23" customFormat="1" x14ac:dyDescent="0.25">
      <c r="A250" s="18">
        <v>245</v>
      </c>
      <c r="B250" s="203"/>
      <c r="C250" s="203"/>
      <c r="D250" s="209"/>
      <c r="E250" s="18" t="s">
        <v>1142</v>
      </c>
      <c r="F250" s="18" t="s">
        <v>1143</v>
      </c>
      <c r="G250" s="19" t="s">
        <v>129</v>
      </c>
      <c r="H250" s="18" t="s">
        <v>1144</v>
      </c>
      <c r="I250" s="20" t="s">
        <v>1145</v>
      </c>
      <c r="J250" s="20"/>
      <c r="K250" s="19" t="s">
        <v>1146</v>
      </c>
      <c r="L250" s="21">
        <v>37937</v>
      </c>
      <c r="M250" s="18" t="s">
        <v>130</v>
      </c>
      <c r="N250" s="22" t="s">
        <v>1082</v>
      </c>
    </row>
    <row r="251" spans="1:14" s="1" customFormat="1" x14ac:dyDescent="0.25">
      <c r="A251" s="18">
        <v>246</v>
      </c>
      <c r="B251" s="203"/>
      <c r="C251" s="203"/>
      <c r="D251" s="209"/>
      <c r="E251" s="18" t="s">
        <v>1082</v>
      </c>
      <c r="F251" s="18" t="s">
        <v>1147</v>
      </c>
      <c r="G251" s="19" t="s">
        <v>35</v>
      </c>
      <c r="H251" s="18" t="s">
        <v>1148</v>
      </c>
      <c r="I251" s="20" t="s">
        <v>1149</v>
      </c>
      <c r="J251" s="20"/>
      <c r="K251" s="19" t="s">
        <v>1150</v>
      </c>
      <c r="L251" s="21">
        <v>41426</v>
      </c>
      <c r="M251" s="18" t="s">
        <v>22</v>
      </c>
      <c r="N251" s="22" t="s">
        <v>1082</v>
      </c>
    </row>
    <row r="252" spans="1:14" s="1" customFormat="1" x14ac:dyDescent="0.25">
      <c r="A252" s="18">
        <v>247</v>
      </c>
      <c r="B252" s="203"/>
      <c r="C252" s="203"/>
      <c r="D252" s="209"/>
      <c r="E252" s="18" t="s">
        <v>1082</v>
      </c>
      <c r="F252" s="18" t="s">
        <v>1151</v>
      </c>
      <c r="G252" s="19" t="s">
        <v>35</v>
      </c>
      <c r="H252" s="18" t="s">
        <v>1152</v>
      </c>
      <c r="I252" s="40" t="s">
        <v>1153</v>
      </c>
      <c r="J252" s="20"/>
      <c r="K252" s="19" t="s">
        <v>1154</v>
      </c>
      <c r="L252" s="21">
        <v>41909</v>
      </c>
      <c r="M252" s="18" t="s">
        <v>22</v>
      </c>
      <c r="N252" s="22" t="s">
        <v>1082</v>
      </c>
    </row>
    <row r="253" spans="1:14" s="1" customFormat="1" x14ac:dyDescent="0.25">
      <c r="A253" s="18"/>
      <c r="B253" s="203"/>
      <c r="C253" s="204"/>
      <c r="D253" s="199"/>
      <c r="E253" s="18" t="s">
        <v>1082</v>
      </c>
      <c r="F253" s="18" t="s">
        <v>1801</v>
      </c>
      <c r="G253" s="19" t="s">
        <v>35</v>
      </c>
      <c r="H253" s="18" t="s">
        <v>1821</v>
      </c>
      <c r="I253" s="40" t="s">
        <v>1822</v>
      </c>
      <c r="J253" s="20"/>
      <c r="K253" s="19" t="s">
        <v>1823</v>
      </c>
      <c r="L253" s="21">
        <v>43160</v>
      </c>
      <c r="M253" s="18" t="s">
        <v>22</v>
      </c>
      <c r="N253" s="22" t="s">
        <v>1082</v>
      </c>
    </row>
    <row r="254" spans="1:14" s="23" customFormat="1" ht="12" customHeight="1" x14ac:dyDescent="0.25">
      <c r="A254" s="18">
        <v>248</v>
      </c>
      <c r="B254" s="203"/>
      <c r="C254" s="202" t="s">
        <v>1155</v>
      </c>
      <c r="D254" s="198">
        <f>COUNTA(E254:E266)</f>
        <v>13</v>
      </c>
      <c r="E254" s="18" t="s">
        <v>1156</v>
      </c>
      <c r="F254" s="18" t="s">
        <v>1157</v>
      </c>
      <c r="G254" s="19" t="s">
        <v>129</v>
      </c>
      <c r="H254" s="18" t="s">
        <v>1158</v>
      </c>
      <c r="I254" s="20" t="s">
        <v>1159</v>
      </c>
      <c r="J254" s="20"/>
      <c r="K254" s="19" t="s">
        <v>1160</v>
      </c>
      <c r="L254" s="21" t="s">
        <v>963</v>
      </c>
      <c r="M254" s="18" t="s">
        <v>130</v>
      </c>
      <c r="N254" s="22" t="s">
        <v>1155</v>
      </c>
    </row>
    <row r="255" spans="1:14" s="23" customFormat="1" x14ac:dyDescent="0.25">
      <c r="A255" s="18">
        <v>249</v>
      </c>
      <c r="B255" s="203"/>
      <c r="C255" s="203"/>
      <c r="D255" s="209"/>
      <c r="E255" s="18" t="s">
        <v>1161</v>
      </c>
      <c r="F255" s="18" t="s">
        <v>1162</v>
      </c>
      <c r="G255" s="19" t="s">
        <v>129</v>
      </c>
      <c r="H255" s="18" t="s">
        <v>1163</v>
      </c>
      <c r="I255" s="20" t="s">
        <v>1164</v>
      </c>
      <c r="J255" s="20"/>
      <c r="K255" s="19" t="s">
        <v>1165</v>
      </c>
      <c r="L255" s="21" t="s">
        <v>1166</v>
      </c>
      <c r="M255" s="18" t="s">
        <v>22</v>
      </c>
      <c r="N255" s="22" t="s">
        <v>1155</v>
      </c>
    </row>
    <row r="256" spans="1:14" s="23" customFormat="1" x14ac:dyDescent="0.2">
      <c r="A256" s="18">
        <v>250</v>
      </c>
      <c r="B256" s="203"/>
      <c r="C256" s="203"/>
      <c r="D256" s="209"/>
      <c r="E256" s="18" t="s">
        <v>1155</v>
      </c>
      <c r="F256" s="24" t="s">
        <v>1780</v>
      </c>
      <c r="G256" s="19" t="s">
        <v>35</v>
      </c>
      <c r="H256" s="45" t="s">
        <v>1781</v>
      </c>
      <c r="I256" s="47" t="s">
        <v>1782</v>
      </c>
      <c r="J256" s="47"/>
      <c r="K256" s="36" t="s">
        <v>1173</v>
      </c>
      <c r="L256" s="21">
        <v>43077</v>
      </c>
      <c r="M256" s="18" t="s">
        <v>22</v>
      </c>
      <c r="N256" s="22" t="s">
        <v>1155</v>
      </c>
    </row>
    <row r="257" spans="1:14" s="23" customFormat="1" ht="12.75" x14ac:dyDescent="0.25">
      <c r="A257" s="18">
        <v>251</v>
      </c>
      <c r="B257" s="203"/>
      <c r="C257" s="203"/>
      <c r="D257" s="209"/>
      <c r="E257" s="18" t="s">
        <v>1155</v>
      </c>
      <c r="F257" s="66" t="s">
        <v>1169</v>
      </c>
      <c r="G257" s="19" t="s">
        <v>110</v>
      </c>
      <c r="H257" s="18" t="s">
        <v>1170</v>
      </c>
      <c r="I257" s="20" t="s">
        <v>1171</v>
      </c>
      <c r="J257" s="20" t="s">
        <v>1172</v>
      </c>
      <c r="K257" s="19" t="s">
        <v>1788</v>
      </c>
      <c r="L257" s="21" t="s">
        <v>1174</v>
      </c>
      <c r="M257" s="18" t="s">
        <v>22</v>
      </c>
      <c r="N257" s="22" t="s">
        <v>1155</v>
      </c>
    </row>
    <row r="258" spans="1:14" s="23" customFormat="1" x14ac:dyDescent="0.25">
      <c r="A258" s="18">
        <v>252</v>
      </c>
      <c r="B258" s="203"/>
      <c r="C258" s="203"/>
      <c r="D258" s="209"/>
      <c r="E258" s="18" t="s">
        <v>1175</v>
      </c>
      <c r="F258" s="18" t="s">
        <v>1176</v>
      </c>
      <c r="G258" s="19" t="s">
        <v>129</v>
      </c>
      <c r="H258" s="18" t="s">
        <v>1177</v>
      </c>
      <c r="I258" s="20" t="s">
        <v>1178</v>
      </c>
      <c r="J258" s="20"/>
      <c r="K258" s="19" t="s">
        <v>1179</v>
      </c>
      <c r="L258" s="21">
        <v>38461</v>
      </c>
      <c r="M258" s="18" t="s">
        <v>130</v>
      </c>
      <c r="N258" s="22" t="s">
        <v>1155</v>
      </c>
    </row>
    <row r="259" spans="1:14" s="23" customFormat="1" x14ac:dyDescent="0.25">
      <c r="A259" s="18">
        <v>253</v>
      </c>
      <c r="B259" s="203"/>
      <c r="C259" s="203"/>
      <c r="D259" s="209"/>
      <c r="E259" s="18" t="s">
        <v>1175</v>
      </c>
      <c r="F259" s="18" t="s">
        <v>1180</v>
      </c>
      <c r="G259" s="19" t="s">
        <v>129</v>
      </c>
      <c r="H259" s="18" t="s">
        <v>1181</v>
      </c>
      <c r="I259" s="40" t="s">
        <v>1182</v>
      </c>
      <c r="J259" s="20"/>
      <c r="K259" s="19" t="s">
        <v>1183</v>
      </c>
      <c r="L259" s="21">
        <v>40770</v>
      </c>
      <c r="M259" s="18" t="s">
        <v>22</v>
      </c>
      <c r="N259" s="22" t="s">
        <v>1155</v>
      </c>
    </row>
    <row r="260" spans="1:14" s="23" customFormat="1" x14ac:dyDescent="0.25">
      <c r="A260" s="18">
        <v>254</v>
      </c>
      <c r="B260" s="203"/>
      <c r="C260" s="203"/>
      <c r="D260" s="209"/>
      <c r="E260" s="18" t="s">
        <v>1168</v>
      </c>
      <c r="F260" s="18" t="s">
        <v>1184</v>
      </c>
      <c r="G260" s="19" t="s">
        <v>129</v>
      </c>
      <c r="H260" s="18" t="s">
        <v>1185</v>
      </c>
      <c r="I260" s="20" t="s">
        <v>1186</v>
      </c>
      <c r="J260" s="20"/>
      <c r="K260" s="19" t="s">
        <v>1187</v>
      </c>
      <c r="L260" s="21">
        <v>38048</v>
      </c>
      <c r="M260" s="18" t="s">
        <v>22</v>
      </c>
      <c r="N260" s="22" t="s">
        <v>1155</v>
      </c>
    </row>
    <row r="261" spans="1:14" s="23" customFormat="1" x14ac:dyDescent="0.25">
      <c r="A261" s="18">
        <v>255</v>
      </c>
      <c r="B261" s="203"/>
      <c r="C261" s="203"/>
      <c r="D261" s="209"/>
      <c r="E261" s="18" t="s">
        <v>1188</v>
      </c>
      <c r="F261" s="18" t="s">
        <v>1189</v>
      </c>
      <c r="G261" s="19" t="s">
        <v>129</v>
      </c>
      <c r="H261" s="18" t="s">
        <v>1190</v>
      </c>
      <c r="I261" s="20" t="s">
        <v>1191</v>
      </c>
      <c r="J261" s="20"/>
      <c r="K261" s="19" t="s">
        <v>1192</v>
      </c>
      <c r="L261" s="21">
        <v>38673</v>
      </c>
      <c r="M261" s="18" t="s">
        <v>22</v>
      </c>
      <c r="N261" s="22" t="s">
        <v>1155</v>
      </c>
    </row>
    <row r="262" spans="1:14" s="23" customFormat="1" x14ac:dyDescent="0.25">
      <c r="A262" s="18">
        <v>256</v>
      </c>
      <c r="B262" s="203"/>
      <c r="C262" s="203"/>
      <c r="D262" s="209"/>
      <c r="E262" s="18" t="s">
        <v>1193</v>
      </c>
      <c r="F262" s="18" t="s">
        <v>1194</v>
      </c>
      <c r="G262" s="19" t="s">
        <v>129</v>
      </c>
      <c r="H262" s="18" t="s">
        <v>1195</v>
      </c>
      <c r="I262" s="40" t="s">
        <v>1196</v>
      </c>
      <c r="J262" s="40"/>
      <c r="K262" s="19" t="s">
        <v>1197</v>
      </c>
      <c r="L262" s="21">
        <v>39979</v>
      </c>
      <c r="M262" s="18" t="s">
        <v>130</v>
      </c>
      <c r="N262" s="22" t="s">
        <v>1155</v>
      </c>
    </row>
    <row r="263" spans="1:14" s="23" customFormat="1" x14ac:dyDescent="0.25">
      <c r="A263" s="18">
        <v>257</v>
      </c>
      <c r="B263" s="203"/>
      <c r="C263" s="203"/>
      <c r="D263" s="209"/>
      <c r="E263" s="18" t="s">
        <v>1198</v>
      </c>
      <c r="F263" s="18" t="s">
        <v>1199</v>
      </c>
      <c r="G263" s="19" t="s">
        <v>129</v>
      </c>
      <c r="H263" s="18" t="s">
        <v>1200</v>
      </c>
      <c r="I263" s="20" t="s">
        <v>1201</v>
      </c>
      <c r="J263" s="20"/>
      <c r="K263" s="19" t="s">
        <v>1202</v>
      </c>
      <c r="L263" s="21" t="s">
        <v>1203</v>
      </c>
      <c r="M263" s="18" t="s">
        <v>22</v>
      </c>
      <c r="N263" s="22" t="s">
        <v>1155</v>
      </c>
    </row>
    <row r="264" spans="1:14" s="23" customFormat="1" x14ac:dyDescent="0.25">
      <c r="A264" s="18">
        <v>258</v>
      </c>
      <c r="B264" s="203"/>
      <c r="C264" s="203"/>
      <c r="D264" s="209"/>
      <c r="E264" s="18" t="s">
        <v>1198</v>
      </c>
      <c r="F264" s="18" t="s">
        <v>1204</v>
      </c>
      <c r="G264" s="19" t="s">
        <v>129</v>
      </c>
      <c r="H264" s="18" t="s">
        <v>1205</v>
      </c>
      <c r="I264" s="20" t="s">
        <v>1206</v>
      </c>
      <c r="J264" s="20"/>
      <c r="K264" s="19" t="s">
        <v>1207</v>
      </c>
      <c r="L264" s="21">
        <v>38048</v>
      </c>
      <c r="M264" s="18" t="s">
        <v>22</v>
      </c>
      <c r="N264" s="22" t="s">
        <v>1155</v>
      </c>
    </row>
    <row r="265" spans="1:14" s="23" customFormat="1" ht="12.75" x14ac:dyDescent="0.2">
      <c r="A265" s="18">
        <v>259</v>
      </c>
      <c r="B265" s="203"/>
      <c r="C265" s="203"/>
      <c r="D265" s="209"/>
      <c r="E265" s="18" t="s">
        <v>1167</v>
      </c>
      <c r="F265" s="18" t="s">
        <v>1208</v>
      </c>
      <c r="G265" s="19" t="s">
        <v>129</v>
      </c>
      <c r="H265" s="66" t="s">
        <v>1209</v>
      </c>
      <c r="I265" s="44" t="s">
        <v>1210</v>
      </c>
      <c r="J265" s="20"/>
      <c r="K265" s="19" t="s">
        <v>1211</v>
      </c>
      <c r="L265" s="21">
        <v>40591</v>
      </c>
      <c r="M265" s="18" t="s">
        <v>130</v>
      </c>
      <c r="N265" s="22" t="s">
        <v>1155</v>
      </c>
    </row>
    <row r="266" spans="1:14" s="23" customFormat="1" ht="12.75" x14ac:dyDescent="0.2">
      <c r="A266" s="18">
        <v>260</v>
      </c>
      <c r="B266" s="203"/>
      <c r="C266" s="204"/>
      <c r="D266" s="199"/>
      <c r="E266" s="18" t="s">
        <v>1212</v>
      </c>
      <c r="F266" s="18" t="s">
        <v>1213</v>
      </c>
      <c r="G266" s="19" t="s">
        <v>35</v>
      </c>
      <c r="H266" s="66" t="s">
        <v>1214</v>
      </c>
      <c r="I266" s="44" t="s">
        <v>1215</v>
      </c>
      <c r="J266" s="20"/>
      <c r="K266" s="19" t="s">
        <v>1216</v>
      </c>
      <c r="L266" s="21">
        <v>42217</v>
      </c>
      <c r="M266" s="18" t="s">
        <v>22</v>
      </c>
      <c r="N266" s="22" t="s">
        <v>1155</v>
      </c>
    </row>
    <row r="267" spans="1:14" s="23" customFormat="1" ht="12.75" customHeight="1" x14ac:dyDescent="0.25">
      <c r="A267" s="18">
        <v>261</v>
      </c>
      <c r="B267" s="203"/>
      <c r="C267" s="202" t="s">
        <v>1217</v>
      </c>
      <c r="D267" s="198">
        <f>COUNTA(E267:E279)</f>
        <v>13</v>
      </c>
      <c r="E267" s="18" t="s">
        <v>1218</v>
      </c>
      <c r="F267" s="18" t="s">
        <v>1219</v>
      </c>
      <c r="G267" s="19" t="s">
        <v>129</v>
      </c>
      <c r="H267" s="18" t="s">
        <v>1220</v>
      </c>
      <c r="I267" s="20" t="s">
        <v>1221</v>
      </c>
      <c r="J267" s="20" t="s">
        <v>1222</v>
      </c>
      <c r="K267" s="19" t="s">
        <v>1223</v>
      </c>
      <c r="L267" s="21">
        <v>39233</v>
      </c>
      <c r="M267" s="18" t="s">
        <v>22</v>
      </c>
      <c r="N267" s="22" t="s">
        <v>1217</v>
      </c>
    </row>
    <row r="268" spans="1:14" s="23" customFormat="1" ht="12" customHeight="1" x14ac:dyDescent="0.25">
      <c r="A268" s="18">
        <v>262</v>
      </c>
      <c r="B268" s="203"/>
      <c r="C268" s="203"/>
      <c r="D268" s="209"/>
      <c r="E268" s="18" t="s">
        <v>1218</v>
      </c>
      <c r="F268" s="18" t="s">
        <v>268</v>
      </c>
      <c r="G268" s="19" t="s">
        <v>129</v>
      </c>
      <c r="H268" s="18" t="s">
        <v>1224</v>
      </c>
      <c r="I268" s="20" t="s">
        <v>1225</v>
      </c>
      <c r="J268" s="20"/>
      <c r="K268" s="19" t="s">
        <v>1226</v>
      </c>
      <c r="L268" s="21">
        <v>41029</v>
      </c>
      <c r="M268" s="18" t="s">
        <v>22</v>
      </c>
      <c r="N268" s="22" t="s">
        <v>1217</v>
      </c>
    </row>
    <row r="269" spans="1:14" s="23" customFormat="1" x14ac:dyDescent="0.25">
      <c r="A269" s="18">
        <v>263</v>
      </c>
      <c r="B269" s="203"/>
      <c r="C269" s="203"/>
      <c r="D269" s="209"/>
      <c r="E269" s="18" t="s">
        <v>1227</v>
      </c>
      <c r="F269" s="18" t="s">
        <v>1228</v>
      </c>
      <c r="G269" s="19" t="s">
        <v>129</v>
      </c>
      <c r="H269" s="18" t="s">
        <v>1229</v>
      </c>
      <c r="I269" s="20" t="s">
        <v>1230</v>
      </c>
      <c r="J269" s="20" t="s">
        <v>1231</v>
      </c>
      <c r="K269" s="19" t="s">
        <v>1232</v>
      </c>
      <c r="L269" s="21">
        <v>38491</v>
      </c>
      <c r="M269" s="18" t="s">
        <v>39</v>
      </c>
      <c r="N269" s="22" t="s">
        <v>1217</v>
      </c>
    </row>
    <row r="270" spans="1:14" s="23" customFormat="1" x14ac:dyDescent="0.25">
      <c r="A270" s="18">
        <v>264</v>
      </c>
      <c r="B270" s="203"/>
      <c r="C270" s="203"/>
      <c r="D270" s="209"/>
      <c r="E270" s="18" t="s">
        <v>1227</v>
      </c>
      <c r="F270" s="18" t="s">
        <v>1233</v>
      </c>
      <c r="G270" s="19" t="s">
        <v>129</v>
      </c>
      <c r="H270" s="18" t="s">
        <v>1234</v>
      </c>
      <c r="I270" s="20" t="s">
        <v>1235</v>
      </c>
      <c r="J270" s="20" t="s">
        <v>1236</v>
      </c>
      <c r="K270" s="19" t="s">
        <v>1237</v>
      </c>
      <c r="L270" s="21">
        <v>38287</v>
      </c>
      <c r="M270" s="18" t="s">
        <v>22</v>
      </c>
      <c r="N270" s="22" t="s">
        <v>1217</v>
      </c>
    </row>
    <row r="271" spans="1:14" s="23" customFormat="1" x14ac:dyDescent="0.25">
      <c r="A271" s="18">
        <v>265</v>
      </c>
      <c r="B271" s="203"/>
      <c r="C271" s="203"/>
      <c r="D271" s="209"/>
      <c r="E271" s="18" t="s">
        <v>1238</v>
      </c>
      <c r="F271" s="18" t="s">
        <v>1239</v>
      </c>
      <c r="G271" s="19" t="s">
        <v>129</v>
      </c>
      <c r="H271" s="18" t="s">
        <v>1240</v>
      </c>
      <c r="I271" s="20" t="s">
        <v>1241</v>
      </c>
      <c r="J271" s="20"/>
      <c r="K271" s="19" t="s">
        <v>1242</v>
      </c>
      <c r="L271" s="21">
        <v>40773</v>
      </c>
      <c r="M271" s="18" t="s">
        <v>22</v>
      </c>
      <c r="N271" s="22" t="s">
        <v>1217</v>
      </c>
    </row>
    <row r="272" spans="1:14" s="23" customFormat="1" x14ac:dyDescent="0.25">
      <c r="A272" s="18">
        <v>266</v>
      </c>
      <c r="B272" s="203"/>
      <c r="C272" s="203"/>
      <c r="D272" s="209"/>
      <c r="E272" s="18" t="s">
        <v>1217</v>
      </c>
      <c r="F272" s="18" t="s">
        <v>1243</v>
      </c>
      <c r="G272" s="19" t="s">
        <v>110</v>
      </c>
      <c r="H272" s="18" t="s">
        <v>1244</v>
      </c>
      <c r="I272" s="20" t="s">
        <v>1245</v>
      </c>
      <c r="J272" s="20"/>
      <c r="K272" s="19" t="s">
        <v>1246</v>
      </c>
      <c r="L272" s="21">
        <v>40609</v>
      </c>
      <c r="M272" s="18" t="s">
        <v>22</v>
      </c>
      <c r="N272" s="22" t="s">
        <v>1217</v>
      </c>
    </row>
    <row r="273" spans="1:14" s="23" customFormat="1" x14ac:dyDescent="0.25">
      <c r="A273" s="18">
        <v>267</v>
      </c>
      <c r="B273" s="203"/>
      <c r="C273" s="203"/>
      <c r="D273" s="209"/>
      <c r="E273" s="18" t="s">
        <v>1247</v>
      </c>
      <c r="F273" s="18" t="s">
        <v>1248</v>
      </c>
      <c r="G273" s="19" t="s">
        <v>129</v>
      </c>
      <c r="H273" s="18" t="s">
        <v>1249</v>
      </c>
      <c r="I273" s="20" t="s">
        <v>1250</v>
      </c>
      <c r="J273" s="20" t="s">
        <v>1251</v>
      </c>
      <c r="K273" s="19" t="s">
        <v>1252</v>
      </c>
      <c r="L273" s="21" t="s">
        <v>524</v>
      </c>
      <c r="M273" s="18" t="s">
        <v>22</v>
      </c>
      <c r="N273" s="22" t="s">
        <v>1217</v>
      </c>
    </row>
    <row r="274" spans="1:14" s="23" customFormat="1" x14ac:dyDescent="0.25">
      <c r="A274" s="18">
        <v>268</v>
      </c>
      <c r="B274" s="203"/>
      <c r="C274" s="203"/>
      <c r="D274" s="209"/>
      <c r="E274" s="18" t="s">
        <v>1253</v>
      </c>
      <c r="F274" s="18" t="s">
        <v>1254</v>
      </c>
      <c r="G274" s="19" t="s">
        <v>129</v>
      </c>
      <c r="H274" s="18" t="s">
        <v>1255</v>
      </c>
      <c r="I274" s="20" t="s">
        <v>1256</v>
      </c>
      <c r="J274" s="20"/>
      <c r="K274" s="19" t="s">
        <v>1257</v>
      </c>
      <c r="L274" s="21">
        <v>39630</v>
      </c>
      <c r="M274" s="18" t="s">
        <v>22</v>
      </c>
      <c r="N274" s="22" t="s">
        <v>1217</v>
      </c>
    </row>
    <row r="275" spans="1:14" s="23" customFormat="1" x14ac:dyDescent="0.25">
      <c r="A275" s="18">
        <v>269</v>
      </c>
      <c r="B275" s="203"/>
      <c r="C275" s="203"/>
      <c r="D275" s="209"/>
      <c r="E275" s="18" t="s">
        <v>1258</v>
      </c>
      <c r="F275" s="18" t="s">
        <v>1259</v>
      </c>
      <c r="G275" s="19" t="s">
        <v>129</v>
      </c>
      <c r="H275" s="18" t="s">
        <v>1260</v>
      </c>
      <c r="I275" s="20" t="s">
        <v>1261</v>
      </c>
      <c r="J275" s="20" t="s">
        <v>1262</v>
      </c>
      <c r="K275" s="19" t="s">
        <v>1263</v>
      </c>
      <c r="L275" s="21">
        <v>39233</v>
      </c>
      <c r="M275" s="18" t="s">
        <v>22</v>
      </c>
      <c r="N275" s="22" t="s">
        <v>1217</v>
      </c>
    </row>
    <row r="276" spans="1:14" s="23" customFormat="1" ht="12.75" x14ac:dyDescent="0.2">
      <c r="A276" s="18">
        <v>270</v>
      </c>
      <c r="B276" s="203"/>
      <c r="C276" s="203"/>
      <c r="D276" s="209"/>
      <c r="E276" s="18" t="s">
        <v>1264</v>
      </c>
      <c r="F276" s="18" t="s">
        <v>1265</v>
      </c>
      <c r="G276" s="19" t="s">
        <v>129</v>
      </c>
      <c r="H276" s="43" t="s">
        <v>1266</v>
      </c>
      <c r="I276" s="44" t="s">
        <v>1267</v>
      </c>
      <c r="J276" s="20" t="s">
        <v>1268</v>
      </c>
      <c r="K276" s="53" t="s">
        <v>1269</v>
      </c>
      <c r="L276" s="21">
        <v>40591</v>
      </c>
      <c r="M276" s="18" t="s">
        <v>39</v>
      </c>
      <c r="N276" s="22" t="s">
        <v>1217</v>
      </c>
    </row>
    <row r="277" spans="1:14" s="23" customFormat="1" ht="12.75" x14ac:dyDescent="0.2">
      <c r="A277" s="18">
        <v>271</v>
      </c>
      <c r="B277" s="203"/>
      <c r="C277" s="203"/>
      <c r="D277" s="209"/>
      <c r="E277" s="18" t="s">
        <v>1270</v>
      </c>
      <c r="F277" s="18" t="s">
        <v>1271</v>
      </c>
      <c r="G277" s="19" t="s">
        <v>110</v>
      </c>
      <c r="H277" s="43" t="s">
        <v>1272</v>
      </c>
      <c r="I277" s="44" t="s">
        <v>1273</v>
      </c>
      <c r="J277" s="20"/>
      <c r="K277" s="53" t="s">
        <v>1274</v>
      </c>
      <c r="L277" s="21">
        <v>41361</v>
      </c>
      <c r="M277" s="18" t="s">
        <v>22</v>
      </c>
      <c r="N277" s="22" t="s">
        <v>1217</v>
      </c>
    </row>
    <row r="278" spans="1:14" s="23" customFormat="1" ht="12.75" x14ac:dyDescent="0.2">
      <c r="A278" s="18">
        <v>272</v>
      </c>
      <c r="B278" s="203"/>
      <c r="C278" s="203"/>
      <c r="D278" s="209"/>
      <c r="E278" s="18" t="s">
        <v>1275</v>
      </c>
      <c r="F278" s="18" t="s">
        <v>1276</v>
      </c>
      <c r="G278" s="19" t="s">
        <v>110</v>
      </c>
      <c r="H278" s="43" t="s">
        <v>1277</v>
      </c>
      <c r="I278" s="52" t="s">
        <v>1278</v>
      </c>
      <c r="J278" s="20" t="s">
        <v>1036</v>
      </c>
      <c r="K278" s="53" t="s">
        <v>1279</v>
      </c>
      <c r="L278" s="21">
        <v>42086</v>
      </c>
      <c r="M278" s="18" t="s">
        <v>22</v>
      </c>
      <c r="N278" s="22" t="s">
        <v>1217</v>
      </c>
    </row>
    <row r="279" spans="1:14" s="23" customFormat="1" ht="12" customHeight="1" x14ac:dyDescent="0.25">
      <c r="A279" s="18">
        <v>273</v>
      </c>
      <c r="B279" s="204"/>
      <c r="C279" s="204"/>
      <c r="D279" s="199"/>
      <c r="E279" s="18" t="s">
        <v>1388</v>
      </c>
      <c r="F279" s="18" t="s">
        <v>1316</v>
      </c>
      <c r="G279" s="19" t="s">
        <v>35</v>
      </c>
      <c r="H279" s="18" t="s">
        <v>1389</v>
      </c>
      <c r="I279" s="20" t="s">
        <v>1390</v>
      </c>
      <c r="J279" s="20"/>
      <c r="K279" s="19" t="s">
        <v>1391</v>
      </c>
      <c r="L279" s="21">
        <v>42795</v>
      </c>
      <c r="M279" s="18" t="s">
        <v>22</v>
      </c>
      <c r="N279" s="22" t="s">
        <v>1217</v>
      </c>
    </row>
    <row r="280" spans="1:14" s="23" customFormat="1" x14ac:dyDescent="0.25">
      <c r="A280" s="18">
        <v>274</v>
      </c>
      <c r="B280" s="198" t="s">
        <v>1280</v>
      </c>
      <c r="C280" s="200" t="s">
        <v>1281</v>
      </c>
      <c r="D280" s="198">
        <f>COUNTA(E280:E281)</f>
        <v>2</v>
      </c>
      <c r="E280" s="18" t="s">
        <v>1281</v>
      </c>
      <c r="F280" s="18" t="s">
        <v>1282</v>
      </c>
      <c r="G280" s="19" t="s">
        <v>129</v>
      </c>
      <c r="H280" s="18" t="s">
        <v>1283</v>
      </c>
      <c r="I280" s="20" t="s">
        <v>1284</v>
      </c>
      <c r="J280" s="20"/>
      <c r="K280" s="19" t="s">
        <v>1285</v>
      </c>
      <c r="L280" s="21" t="s">
        <v>1286</v>
      </c>
      <c r="M280" s="18" t="s">
        <v>130</v>
      </c>
      <c r="N280" s="22" t="s">
        <v>1281</v>
      </c>
    </row>
    <row r="281" spans="1:14" s="23" customFormat="1" x14ac:dyDescent="0.25">
      <c r="A281" s="18">
        <v>275</v>
      </c>
      <c r="B281" s="199"/>
      <c r="C281" s="201"/>
      <c r="D281" s="199"/>
      <c r="E281" s="18" t="s">
        <v>1287</v>
      </c>
      <c r="F281" s="18" t="s">
        <v>1288</v>
      </c>
      <c r="G281" s="19" t="s">
        <v>35</v>
      </c>
      <c r="H281" s="18" t="s">
        <v>1289</v>
      </c>
      <c r="I281" s="40" t="s">
        <v>1290</v>
      </c>
      <c r="J281" s="20"/>
      <c r="K281" s="19" t="s">
        <v>1291</v>
      </c>
      <c r="L281" s="21">
        <v>42030</v>
      </c>
      <c r="M281" s="18" t="s">
        <v>22</v>
      </c>
      <c r="N281" s="22" t="s">
        <v>1281</v>
      </c>
    </row>
    <row r="282" spans="1:14" x14ac:dyDescent="0.25">
      <c r="A282" s="176"/>
      <c r="B282" s="163"/>
      <c r="C282" s="177" t="s">
        <v>1292</v>
      </c>
      <c r="D282" s="177">
        <f>SUM(D7:D281)</f>
        <v>275</v>
      </c>
      <c r="E282" s="178"/>
      <c r="F282" s="122"/>
      <c r="G282" s="176"/>
      <c r="H282" s="179"/>
      <c r="I282" s="180"/>
      <c r="J282" s="180"/>
      <c r="K282" s="176"/>
      <c r="L282" s="169"/>
    </row>
    <row r="283" spans="1:14" x14ac:dyDescent="0.25">
      <c r="A283" s="176"/>
      <c r="B283" s="163"/>
      <c r="C283" s="162"/>
      <c r="D283" s="163"/>
      <c r="E283" s="178"/>
      <c r="F283" s="122"/>
      <c r="G283" s="176"/>
      <c r="H283" s="179"/>
      <c r="I283" s="181"/>
      <c r="J283" s="181"/>
      <c r="K283" s="176"/>
      <c r="L283" s="169"/>
    </row>
    <row r="284" spans="1:14" ht="15" x14ac:dyDescent="0.25">
      <c r="B284" s="183"/>
      <c r="C284" s="183"/>
      <c r="D284" s="183"/>
    </row>
    <row r="285" spans="1:14" ht="15" x14ac:dyDescent="0.25">
      <c r="B285" s="183"/>
      <c r="C285" s="183"/>
      <c r="D285" s="183"/>
    </row>
    <row r="286" spans="1:14" ht="15" x14ac:dyDescent="0.25">
      <c r="B286" s="183"/>
      <c r="C286" s="183"/>
      <c r="D286" s="183"/>
    </row>
    <row r="287" spans="1:14" ht="15" x14ac:dyDescent="0.25">
      <c r="B287" s="183"/>
      <c r="C287" s="183"/>
      <c r="D287" s="183"/>
    </row>
    <row r="288" spans="1:14" ht="15" x14ac:dyDescent="0.25">
      <c r="A288" s="170"/>
      <c r="B288" s="183"/>
      <c r="C288" s="183"/>
      <c r="D288" s="183"/>
      <c r="F288" s="170"/>
      <c r="G288" s="170"/>
      <c r="H288" s="170"/>
      <c r="I288" s="170"/>
      <c r="J288" s="170"/>
      <c r="K288" s="170"/>
      <c r="L288" s="170"/>
    </row>
    <row r="289" spans="1:12" ht="15" x14ac:dyDescent="0.25">
      <c r="A289" s="170"/>
      <c r="B289" s="183"/>
      <c r="C289" s="183"/>
      <c r="D289" s="183"/>
      <c r="F289" s="170"/>
      <c r="G289" s="170"/>
      <c r="H289" s="170"/>
      <c r="I289" s="170"/>
      <c r="J289" s="170"/>
      <c r="K289" s="170"/>
      <c r="L289" s="170"/>
    </row>
    <row r="290" spans="1:12" ht="15" x14ac:dyDescent="0.25">
      <c r="A290" s="170"/>
      <c r="B290" s="183"/>
      <c r="C290" s="183"/>
      <c r="D290" s="183"/>
      <c r="F290" s="170"/>
      <c r="G290" s="170"/>
      <c r="H290" s="170"/>
      <c r="I290" s="170"/>
      <c r="J290" s="170"/>
      <c r="K290" s="170"/>
      <c r="L290" s="170"/>
    </row>
    <row r="291" spans="1:12" ht="15" x14ac:dyDescent="0.25">
      <c r="A291" s="170"/>
      <c r="B291" s="183"/>
      <c r="C291" s="183"/>
      <c r="D291" s="183"/>
      <c r="F291" s="170"/>
      <c r="G291" s="170"/>
      <c r="H291" s="170"/>
      <c r="I291" s="170"/>
      <c r="J291" s="170"/>
      <c r="K291" s="170"/>
      <c r="L291" s="170"/>
    </row>
    <row r="292" spans="1:12" ht="15" x14ac:dyDescent="0.25">
      <c r="A292" s="170"/>
      <c r="B292" s="183"/>
      <c r="C292" s="183"/>
      <c r="D292" s="183"/>
      <c r="F292" s="170"/>
      <c r="G292" s="170"/>
      <c r="H292" s="170"/>
      <c r="I292" s="170"/>
      <c r="J292" s="170"/>
      <c r="K292" s="170"/>
      <c r="L292" s="170"/>
    </row>
    <row r="293" spans="1:12" ht="15" x14ac:dyDescent="0.25">
      <c r="A293" s="170"/>
      <c r="B293" s="183"/>
      <c r="C293" s="183"/>
      <c r="D293" s="183"/>
      <c r="F293" s="170"/>
      <c r="G293" s="170"/>
      <c r="H293" s="170"/>
      <c r="I293" s="170"/>
      <c r="J293" s="170"/>
      <c r="K293" s="170"/>
      <c r="L293" s="170"/>
    </row>
    <row r="294" spans="1:12" ht="15" x14ac:dyDescent="0.25">
      <c r="A294" s="170"/>
      <c r="B294" s="183"/>
      <c r="C294" s="183"/>
      <c r="D294" s="183"/>
      <c r="F294" s="170"/>
      <c r="G294" s="170"/>
      <c r="H294" s="170"/>
      <c r="I294" s="170"/>
      <c r="J294" s="170"/>
      <c r="K294" s="170"/>
      <c r="L294" s="170"/>
    </row>
    <row r="295" spans="1:12" ht="15" x14ac:dyDescent="0.25">
      <c r="A295" s="170"/>
      <c r="B295" s="183"/>
      <c r="C295" s="183"/>
      <c r="D295" s="183"/>
      <c r="F295" s="170"/>
      <c r="G295" s="170"/>
      <c r="H295" s="170"/>
      <c r="I295" s="170"/>
      <c r="J295" s="170"/>
      <c r="K295" s="170"/>
      <c r="L295" s="170"/>
    </row>
    <row r="296" spans="1:12" ht="15" x14ac:dyDescent="0.25">
      <c r="A296" s="170"/>
      <c r="B296" s="183"/>
      <c r="C296" s="183"/>
      <c r="D296" s="183"/>
      <c r="F296" s="170"/>
      <c r="G296" s="170"/>
      <c r="H296" s="170"/>
      <c r="I296" s="170"/>
      <c r="J296" s="170"/>
      <c r="K296" s="170"/>
      <c r="L296" s="170"/>
    </row>
    <row r="297" spans="1:12" ht="15" x14ac:dyDescent="0.25">
      <c r="A297" s="170"/>
      <c r="B297" s="183"/>
      <c r="C297" s="183"/>
      <c r="D297" s="183"/>
      <c r="F297" s="170"/>
      <c r="G297" s="170"/>
      <c r="H297" s="170"/>
      <c r="I297" s="170"/>
      <c r="J297" s="170"/>
      <c r="K297" s="170"/>
      <c r="L297" s="170"/>
    </row>
    <row r="298" spans="1:12" ht="15" x14ac:dyDescent="0.25">
      <c r="A298" s="170"/>
      <c r="B298" s="183"/>
      <c r="C298" s="183"/>
      <c r="D298" s="183"/>
      <c r="F298" s="170"/>
      <c r="G298" s="170"/>
      <c r="H298" s="170"/>
      <c r="I298" s="170"/>
      <c r="J298" s="170"/>
      <c r="K298" s="170"/>
      <c r="L298" s="170"/>
    </row>
    <row r="299" spans="1:12" ht="15" x14ac:dyDescent="0.25">
      <c r="A299" s="170"/>
      <c r="B299" s="183"/>
      <c r="C299" s="183"/>
      <c r="D299" s="183"/>
      <c r="F299" s="170"/>
      <c r="G299" s="170"/>
      <c r="H299" s="170"/>
      <c r="I299" s="170"/>
      <c r="J299" s="170"/>
      <c r="K299" s="170"/>
      <c r="L299" s="170"/>
    </row>
    <row r="300" spans="1:12" ht="15" x14ac:dyDescent="0.25">
      <c r="A300" s="170"/>
      <c r="B300" s="183"/>
      <c r="C300" s="183"/>
      <c r="D300" s="183"/>
      <c r="F300" s="170"/>
      <c r="G300" s="170"/>
      <c r="H300" s="170"/>
      <c r="I300" s="170"/>
      <c r="J300" s="170"/>
      <c r="K300" s="170"/>
      <c r="L300" s="170"/>
    </row>
    <row r="301" spans="1:12" ht="15" x14ac:dyDescent="0.25">
      <c r="A301" s="170"/>
      <c r="B301" s="183"/>
      <c r="C301" s="183"/>
      <c r="D301" s="183"/>
      <c r="F301" s="170"/>
      <c r="G301" s="170"/>
      <c r="H301" s="170"/>
      <c r="I301" s="170"/>
      <c r="J301" s="170"/>
      <c r="K301" s="170"/>
      <c r="L301" s="170"/>
    </row>
    <row r="302" spans="1:12" ht="15" x14ac:dyDescent="0.25">
      <c r="A302" s="170"/>
      <c r="B302" s="183"/>
      <c r="C302" s="183"/>
      <c r="D302" s="183"/>
      <c r="F302" s="170"/>
      <c r="G302" s="170"/>
      <c r="H302" s="170"/>
      <c r="I302" s="170"/>
      <c r="J302" s="170"/>
      <c r="K302" s="170"/>
      <c r="L302" s="170"/>
    </row>
    <row r="303" spans="1:12" ht="15" x14ac:dyDescent="0.25">
      <c r="A303" s="170"/>
      <c r="B303" s="183"/>
      <c r="C303" s="183"/>
      <c r="D303" s="183"/>
      <c r="F303" s="170"/>
      <c r="G303" s="170"/>
      <c r="H303" s="170"/>
      <c r="I303" s="170"/>
      <c r="J303" s="170"/>
      <c r="K303" s="170"/>
      <c r="L303" s="170"/>
    </row>
    <row r="304" spans="1:12" ht="15" x14ac:dyDescent="0.25">
      <c r="A304" s="170"/>
      <c r="B304" s="183"/>
      <c r="C304" s="183"/>
      <c r="D304" s="183"/>
      <c r="F304" s="170"/>
      <c r="G304" s="170"/>
      <c r="H304" s="170"/>
      <c r="I304" s="170"/>
      <c r="J304" s="170"/>
      <c r="K304" s="170"/>
      <c r="L304" s="170"/>
    </row>
    <row r="305" spans="1:12" ht="15" x14ac:dyDescent="0.25">
      <c r="A305" s="170"/>
      <c r="B305" s="183"/>
      <c r="C305" s="183"/>
      <c r="D305" s="183"/>
      <c r="F305" s="170"/>
      <c r="G305" s="170"/>
      <c r="H305" s="170"/>
      <c r="I305" s="170"/>
      <c r="J305" s="170"/>
      <c r="K305" s="170"/>
      <c r="L305" s="170"/>
    </row>
    <row r="306" spans="1:12" ht="15" x14ac:dyDescent="0.25">
      <c r="A306" s="170"/>
      <c r="B306" s="183"/>
      <c r="C306" s="183"/>
      <c r="D306" s="183"/>
      <c r="F306" s="170"/>
      <c r="G306" s="170"/>
      <c r="H306" s="170"/>
      <c r="I306" s="170"/>
      <c r="J306" s="170"/>
      <c r="K306" s="170"/>
      <c r="L306" s="170"/>
    </row>
    <row r="307" spans="1:12" ht="15" x14ac:dyDescent="0.25">
      <c r="A307" s="170"/>
      <c r="B307" s="183"/>
      <c r="C307" s="183"/>
      <c r="D307" s="183"/>
      <c r="F307" s="170"/>
      <c r="G307" s="170"/>
      <c r="H307" s="170"/>
      <c r="I307" s="170"/>
      <c r="J307" s="170"/>
      <c r="K307" s="170"/>
      <c r="L307" s="170"/>
    </row>
    <row r="308" spans="1:12" ht="15" x14ac:dyDescent="0.25">
      <c r="A308" s="170"/>
      <c r="B308" s="183"/>
      <c r="C308" s="183"/>
      <c r="D308" s="183"/>
      <c r="F308" s="170"/>
      <c r="G308" s="170"/>
      <c r="H308" s="170"/>
      <c r="I308" s="170"/>
      <c r="J308" s="170"/>
      <c r="K308" s="170"/>
      <c r="L308" s="170"/>
    </row>
    <row r="309" spans="1:12" ht="15" x14ac:dyDescent="0.25">
      <c r="A309" s="170"/>
      <c r="B309" s="183"/>
      <c r="C309" s="183"/>
      <c r="D309" s="183"/>
      <c r="F309" s="170"/>
      <c r="G309" s="170"/>
      <c r="H309" s="170"/>
      <c r="I309" s="170"/>
      <c r="J309" s="170"/>
      <c r="K309" s="170"/>
      <c r="L309" s="170"/>
    </row>
    <row r="310" spans="1:12" ht="15" x14ac:dyDescent="0.25">
      <c r="A310" s="170"/>
      <c r="B310" s="183"/>
      <c r="C310" s="183"/>
      <c r="D310" s="183"/>
      <c r="F310" s="170"/>
      <c r="G310" s="170"/>
      <c r="H310" s="170"/>
      <c r="I310" s="170"/>
      <c r="J310" s="170"/>
      <c r="K310" s="170"/>
      <c r="L310" s="170"/>
    </row>
    <row r="311" spans="1:12" ht="15" x14ac:dyDescent="0.25">
      <c r="A311" s="170"/>
      <c r="B311" s="183"/>
      <c r="C311" s="183"/>
      <c r="D311" s="183"/>
      <c r="F311" s="170"/>
      <c r="G311" s="170"/>
      <c r="H311" s="170"/>
      <c r="I311" s="170"/>
      <c r="J311" s="170"/>
      <c r="K311" s="170"/>
      <c r="L311" s="170"/>
    </row>
    <row r="312" spans="1:12" ht="15" x14ac:dyDescent="0.25">
      <c r="A312" s="170"/>
      <c r="B312" s="183"/>
      <c r="C312" s="183"/>
      <c r="D312" s="183"/>
      <c r="F312" s="170"/>
      <c r="G312" s="170"/>
      <c r="H312" s="170"/>
      <c r="I312" s="170"/>
      <c r="J312" s="170"/>
      <c r="K312" s="170"/>
      <c r="L312" s="170"/>
    </row>
    <row r="313" spans="1:12" ht="15" x14ac:dyDescent="0.25">
      <c r="A313" s="170"/>
      <c r="B313" s="183"/>
      <c r="C313" s="183"/>
      <c r="D313" s="183"/>
      <c r="F313" s="170"/>
      <c r="G313" s="170"/>
      <c r="H313" s="170"/>
      <c r="I313" s="170"/>
      <c r="J313" s="170"/>
      <c r="K313" s="170"/>
      <c r="L313" s="170"/>
    </row>
    <row r="314" spans="1:12" ht="15" x14ac:dyDescent="0.25">
      <c r="A314" s="170"/>
      <c r="B314" s="183"/>
      <c r="C314" s="183"/>
      <c r="D314" s="183"/>
      <c r="F314" s="170"/>
      <c r="G314" s="170"/>
      <c r="H314" s="170"/>
      <c r="I314" s="170"/>
      <c r="J314" s="170"/>
      <c r="K314" s="170"/>
      <c r="L314" s="170"/>
    </row>
    <row r="315" spans="1:12" ht="15" x14ac:dyDescent="0.25">
      <c r="A315" s="170"/>
      <c r="B315" s="183"/>
      <c r="C315" s="183"/>
      <c r="D315" s="183"/>
      <c r="F315" s="170"/>
      <c r="G315" s="170"/>
      <c r="H315" s="170"/>
      <c r="I315" s="170"/>
      <c r="J315" s="170"/>
      <c r="K315" s="170"/>
      <c r="L315" s="170"/>
    </row>
    <row r="316" spans="1:12" ht="15" x14ac:dyDescent="0.25">
      <c r="A316" s="170"/>
      <c r="B316" s="183"/>
      <c r="C316" s="183"/>
      <c r="D316" s="183"/>
      <c r="F316" s="170"/>
      <c r="G316" s="170"/>
      <c r="H316" s="170"/>
      <c r="I316" s="170"/>
      <c r="J316" s="170"/>
      <c r="K316" s="170"/>
      <c r="L316" s="170"/>
    </row>
    <row r="317" spans="1:12" ht="15" x14ac:dyDescent="0.25">
      <c r="A317" s="170"/>
      <c r="B317" s="183"/>
      <c r="C317" s="183"/>
      <c r="D317" s="183"/>
      <c r="F317" s="170"/>
      <c r="G317" s="170"/>
      <c r="H317" s="170"/>
      <c r="I317" s="170"/>
      <c r="J317" s="170"/>
      <c r="K317" s="170"/>
      <c r="L317" s="170"/>
    </row>
  </sheetData>
  <autoFilter ref="A6:N283"/>
  <mergeCells count="66">
    <mergeCell ref="B3:M4"/>
    <mergeCell ref="B7:B30"/>
    <mergeCell ref="C7:C30"/>
    <mergeCell ref="D7:D30"/>
    <mergeCell ref="B31:B54"/>
    <mergeCell ref="C31:C39"/>
    <mergeCell ref="D31:D39"/>
    <mergeCell ref="C40:C54"/>
    <mergeCell ref="D40:D54"/>
    <mergeCell ref="C73:C84"/>
    <mergeCell ref="D73:D84"/>
    <mergeCell ref="B85:B111"/>
    <mergeCell ref="C85:C93"/>
    <mergeCell ref="D85:D93"/>
    <mergeCell ref="C94:C99"/>
    <mergeCell ref="D94:D99"/>
    <mergeCell ref="C100:C103"/>
    <mergeCell ref="D100:D103"/>
    <mergeCell ref="C104:C111"/>
    <mergeCell ref="D104:D111"/>
    <mergeCell ref="B55:B84"/>
    <mergeCell ref="C55:C63"/>
    <mergeCell ref="D55:D63"/>
    <mergeCell ref="C64:C72"/>
    <mergeCell ref="D64:D72"/>
    <mergeCell ref="B112:B124"/>
    <mergeCell ref="C112:C124"/>
    <mergeCell ref="D112:D124"/>
    <mergeCell ref="B125:B195"/>
    <mergeCell ref="C125:C135"/>
    <mergeCell ref="D125:D135"/>
    <mergeCell ref="C136:C139"/>
    <mergeCell ref="D136:D139"/>
    <mergeCell ref="C140:C141"/>
    <mergeCell ref="D140:D141"/>
    <mergeCell ref="C142:C152"/>
    <mergeCell ref="D142:D152"/>
    <mergeCell ref="C173:C190"/>
    <mergeCell ref="D173:D190"/>
    <mergeCell ref="C163:C172"/>
    <mergeCell ref="D163:D172"/>
    <mergeCell ref="B196:B228"/>
    <mergeCell ref="C196:C205"/>
    <mergeCell ref="D196:D205"/>
    <mergeCell ref="C206:C211"/>
    <mergeCell ref="D206:D211"/>
    <mergeCell ref="C212:C218"/>
    <mergeCell ref="D212:D218"/>
    <mergeCell ref="C219:C228"/>
    <mergeCell ref="D219:D228"/>
    <mergeCell ref="C153:C162"/>
    <mergeCell ref="D153:D162"/>
    <mergeCell ref="B280:B281"/>
    <mergeCell ref="C280:C281"/>
    <mergeCell ref="D280:D281"/>
    <mergeCell ref="B229:B279"/>
    <mergeCell ref="C229:C237"/>
    <mergeCell ref="D229:D237"/>
    <mergeCell ref="C254:C266"/>
    <mergeCell ref="D254:D266"/>
    <mergeCell ref="C267:C279"/>
    <mergeCell ref="D267:D279"/>
    <mergeCell ref="C238:C253"/>
    <mergeCell ref="D238:D253"/>
    <mergeCell ref="C191:C195"/>
    <mergeCell ref="D191:D195"/>
  </mergeCells>
  <conditionalFormatting sqref="F1:F1048576">
    <cfRule type="duplicateValues" dxfId="0" priority="3"/>
  </conditionalFormatting>
  <printOptions horizontalCentered="1"/>
  <pageMargins left="0" right="0" top="0" bottom="0" header="0.31496062992125984" footer="0.31496062992125984"/>
  <pageSetup paperSize="9" scale="3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SASS NETWORK 2017F</vt:lpstr>
      <vt:lpstr>Summary 2016F</vt:lpstr>
      <vt:lpstr>Summary 2017L</vt:lpstr>
      <vt:lpstr>SASS NETWORK 2017L</vt:lpstr>
      <vt:lpstr>'SASS NETWORK 2017F'!Print_Area</vt:lpstr>
      <vt:lpstr>'SASS NETWORK 2017L'!Print_Area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Rosina Siahaan</dc:creator>
  <cp:lastModifiedBy>Cuparsa Sastrawiguna</cp:lastModifiedBy>
  <cp:lastPrinted>2017-05-15T09:22:57Z</cp:lastPrinted>
  <dcterms:created xsi:type="dcterms:W3CDTF">2016-10-19T06:43:29Z</dcterms:created>
  <dcterms:modified xsi:type="dcterms:W3CDTF">2018-04-06T10:19:47Z</dcterms:modified>
</cp:coreProperties>
</file>