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4.xml" ContentType="application/vnd.ms-office.chartsty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charts/style2.xml" ContentType="application/vnd.ms-office.chartstyle+xml"/>
  <Override PartName="/xl/charts/style3.xml" ContentType="application/vnd.ms-office.chartstyle+xml"/>
  <Override PartName="/xl/charts/style1.xml" ContentType="application/vnd.ms-office.chartstyle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charts/colors4.xml" ContentType="application/vnd.ms-office.chartcolorstyle+xml"/>
  <Override PartName="/xl/sharedStrings.xml" ContentType="application/vnd.openxmlformats-officedocument.spreadsheetml.sharedStrings+xml"/>
  <Override PartName="/xl/charts/colors2.xml" ContentType="application/vnd.ms-office.chartcolorstyle+xml"/>
  <Override PartName="/xl/charts/colors3.xml" ContentType="application/vnd.ms-office.chartcolorstyle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0" yWindow="0" windowWidth="28800" windowHeight="12810"/>
  </bookViews>
  <sheets>
    <sheet name="Measurement Results" sheetId="1" r:id="rId1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6" i="1"/>
  <c r="O7"/>
  <c r="O8"/>
  <c r="O9"/>
  <c r="O10"/>
  <c r="O11"/>
  <c r="O12"/>
  <c r="O13"/>
  <c r="O14"/>
  <c r="O5"/>
  <c r="T6"/>
  <c r="U6" s="1"/>
  <c r="T7"/>
  <c r="U7" s="1"/>
  <c r="T8"/>
  <c r="U8" s="1"/>
  <c r="T9"/>
  <c r="U9" s="1"/>
  <c r="T10"/>
  <c r="U10" s="1"/>
  <c r="T11"/>
  <c r="U11" s="1"/>
  <c r="T12"/>
  <c r="U12" s="1"/>
  <c r="T13"/>
  <c r="U13" s="1"/>
  <c r="T14"/>
  <c r="U14" s="1"/>
  <c r="T5"/>
  <c r="U5" s="1"/>
  <c r="S6"/>
  <c r="S10"/>
  <c r="S14"/>
  <c r="R6"/>
  <c r="R7"/>
  <c r="S7" s="1"/>
  <c r="R8"/>
  <c r="S8" s="1"/>
  <c r="R9"/>
  <c r="S9" s="1"/>
  <c r="R10"/>
  <c r="R11"/>
  <c r="S11" s="1"/>
  <c r="R12"/>
  <c r="S12" s="1"/>
  <c r="R13"/>
  <c r="S13" s="1"/>
  <c r="R14"/>
  <c r="R5"/>
  <c r="S5" s="1"/>
</calcChain>
</file>

<file path=xl/sharedStrings.xml><?xml version="1.0" encoding="utf-8"?>
<sst xmlns="http://schemas.openxmlformats.org/spreadsheetml/2006/main" count="92" uniqueCount="31">
  <si>
    <t>Instance-Type</t>
  </si>
  <si>
    <t>Speed [MB/s]</t>
  </si>
  <si>
    <t>Cost [$/h]</t>
  </si>
  <si>
    <t>t2.micro</t>
  </si>
  <si>
    <t>us-east-1</t>
  </si>
  <si>
    <t>us-east-2</t>
  </si>
  <si>
    <t>t2.small</t>
  </si>
  <si>
    <t>t2.medium</t>
  </si>
  <si>
    <t>t2.large</t>
  </si>
  <si>
    <t>t2.xlarge</t>
  </si>
  <si>
    <t>m5.large</t>
  </si>
  <si>
    <t>ca-central-1</t>
  </si>
  <si>
    <t>m5.xlarge</t>
  </si>
  <si>
    <t>m5.2xlarge</t>
  </si>
  <si>
    <t>c5.large</t>
  </si>
  <si>
    <t>ap-south-1</t>
  </si>
  <si>
    <t>c5.xlarge</t>
  </si>
  <si>
    <t>Zone 1</t>
  </si>
  <si>
    <t>Zone 2</t>
  </si>
  <si>
    <t>Zone 1 ( $ / TB)</t>
  </si>
  <si>
    <t>Zone 1 ( TB / $)</t>
  </si>
  <si>
    <t>Zone 2 ( $ / TB)</t>
  </si>
  <si>
    <t>Zone 2 ( TB / $)</t>
  </si>
  <si>
    <t>Zones</t>
  </si>
  <si>
    <t>Low to Medium</t>
  </si>
  <si>
    <t>Medium</t>
  </si>
  <si>
    <t>High</t>
  </si>
  <si>
    <t>AWS Indication</t>
  </si>
  <si>
    <t>Up to 10 GBit/s</t>
  </si>
  <si>
    <t>Measured [MB/s]</t>
  </si>
  <si>
    <t>Measured [MBit/s]</t>
  </si>
</sst>
</file>

<file path=xl/styles.xml><?xml version="1.0" encoding="utf-8"?>
<styleSheet xmlns="http://schemas.openxmlformats.org/spreadsheetml/2006/main">
  <numFmts count="3">
    <numFmt numFmtId="164" formatCode="_-[$$-409]* #,##0.0000_ ;_-[$$-409]* \-#,##0.0000\ ;_-[$$-409]* &quot;-&quot;??_ ;_-@_ "/>
    <numFmt numFmtId="165" formatCode="_-[$$-409]* #,##0.000_ ;_-[$$-409]* \-#,##0.000\ ;_-[$$-409]* &quot;-&quot;????_ ;_-@_ "/>
    <numFmt numFmtId="166" formatCode="_-[$$-409]* #,##0.00_ ;_-[$$-409]* \-#,##0.00\ ;_-[$$-409]* &quot;-&quot;????_ ;_-@_ "/>
  </numFmts>
  <fonts count="5">
    <font>
      <sz val="11"/>
      <color theme="1"/>
      <name val="Calibri"/>
      <family val="2"/>
      <scheme val="minor"/>
    </font>
    <font>
      <b/>
      <sz val="11"/>
      <color theme="1"/>
      <name val="Bahnschrift SemiBold"/>
      <family val="2"/>
    </font>
    <font>
      <b/>
      <sz val="11"/>
      <color theme="0"/>
      <name val="Bahnschrift SemiBold"/>
      <family val="2"/>
    </font>
    <font>
      <sz val="11"/>
      <color theme="1"/>
      <name val="Bahnschrift Light"/>
      <family val="2"/>
    </font>
    <font>
      <b/>
      <sz val="11"/>
      <color theme="1"/>
      <name val="Bahnschrift Light"/>
      <family val="2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 tint="-0.499984740745262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0" borderId="0" xfId="0" applyFont="1" applyAlignment="1">
      <alignment horizontal="center"/>
    </xf>
    <xf numFmtId="0" fontId="2" fillId="6" borderId="4" xfId="0" applyFont="1" applyFill="1" applyBorder="1" applyAlignment="1">
      <alignment horizontal="center"/>
    </xf>
    <xf numFmtId="0" fontId="2" fillId="6" borderId="5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0" fontId="3" fillId="0" borderId="7" xfId="0" applyFont="1" applyBorder="1"/>
    <xf numFmtId="0" fontId="3" fillId="0" borderId="8" xfId="0" applyFont="1" applyBorder="1"/>
    <xf numFmtId="164" fontId="3" fillId="0" borderId="8" xfId="0" applyNumberFormat="1" applyFont="1" applyBorder="1"/>
    <xf numFmtId="0" fontId="3" fillId="0" borderId="10" xfId="0" applyFont="1" applyBorder="1"/>
    <xf numFmtId="0" fontId="3" fillId="0" borderId="1" xfId="0" applyFont="1" applyBorder="1"/>
    <xf numFmtId="164" fontId="3" fillId="0" borderId="1" xfId="0" applyNumberFormat="1" applyFont="1" applyBorder="1"/>
    <xf numFmtId="0" fontId="3" fillId="0" borderId="12" xfId="0" applyFont="1" applyBorder="1"/>
    <xf numFmtId="0" fontId="3" fillId="0" borderId="13" xfId="0" applyFont="1" applyBorder="1"/>
    <xf numFmtId="164" fontId="3" fillId="0" borderId="13" xfId="0" applyNumberFormat="1" applyFont="1" applyBorder="1"/>
    <xf numFmtId="0" fontId="3" fillId="0" borderId="21" xfId="0" applyFont="1" applyBorder="1"/>
    <xf numFmtId="165" fontId="3" fillId="0" borderId="3" xfId="0" applyNumberFormat="1" applyFont="1" applyBorder="1"/>
    <xf numFmtId="166" fontId="3" fillId="0" borderId="2" xfId="0" applyNumberFormat="1" applyFont="1" applyBorder="1"/>
    <xf numFmtId="165" fontId="3" fillId="0" borderId="15" xfId="0" applyNumberFormat="1" applyFont="1" applyBorder="1"/>
    <xf numFmtId="166" fontId="3" fillId="0" borderId="16" xfId="0" applyNumberFormat="1" applyFont="1" applyBorder="1"/>
    <xf numFmtId="0" fontId="3" fillId="0" borderId="22" xfId="0" applyFont="1" applyBorder="1"/>
    <xf numFmtId="165" fontId="3" fillId="0" borderId="19" xfId="0" applyNumberFormat="1" applyFont="1" applyBorder="1"/>
    <xf numFmtId="166" fontId="3" fillId="0" borderId="17" xfId="0" applyNumberFormat="1" applyFont="1" applyBorder="1"/>
    <xf numFmtId="165" fontId="3" fillId="0" borderId="10" xfId="0" applyNumberFormat="1" applyFont="1" applyBorder="1"/>
    <xf numFmtId="166" fontId="3" fillId="0" borderId="11" xfId="0" applyNumberFormat="1" applyFont="1" applyBorder="1"/>
    <xf numFmtId="0" fontId="3" fillId="0" borderId="23" xfId="0" applyFont="1" applyBorder="1"/>
    <xf numFmtId="165" fontId="3" fillId="0" borderId="20" xfId="0" applyNumberFormat="1" applyFont="1" applyBorder="1"/>
    <xf numFmtId="166" fontId="3" fillId="0" borderId="18" xfId="0" applyNumberFormat="1" applyFont="1" applyBorder="1"/>
    <xf numFmtId="165" fontId="3" fillId="0" borderId="12" xfId="0" applyNumberFormat="1" applyFont="1" applyBorder="1"/>
    <xf numFmtId="166" fontId="3" fillId="0" borderId="14" xfId="0" applyNumberFormat="1" applyFont="1" applyBorder="1"/>
    <xf numFmtId="0" fontId="2" fillId="6" borderId="24" xfId="0" applyFont="1" applyFill="1" applyBorder="1" applyAlignment="1">
      <alignment horizontal="center"/>
    </xf>
    <xf numFmtId="0" fontId="2" fillId="6" borderId="25" xfId="0" applyFont="1" applyFill="1" applyBorder="1" applyAlignment="1">
      <alignment horizontal="center"/>
    </xf>
    <xf numFmtId="0" fontId="2" fillId="6" borderId="26" xfId="0" applyFont="1" applyFill="1" applyBorder="1" applyAlignment="1">
      <alignment horizontal="center"/>
    </xf>
    <xf numFmtId="0" fontId="3" fillId="0" borderId="15" xfId="0" applyFont="1" applyBorder="1"/>
    <xf numFmtId="0" fontId="0" fillId="0" borderId="8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3" xfId="0" applyBorder="1" applyAlignment="1">
      <alignment horizontal="center"/>
    </xf>
    <xf numFmtId="0" fontId="4" fillId="4" borderId="9" xfId="0" applyFont="1" applyFill="1" applyBorder="1" applyAlignment="1">
      <alignment horizontal="center"/>
    </xf>
    <xf numFmtId="0" fontId="4" fillId="4" borderId="11" xfId="0" applyFont="1" applyFill="1" applyBorder="1" applyAlignment="1">
      <alignment horizontal="center"/>
    </xf>
    <xf numFmtId="0" fontId="4" fillId="3" borderId="11" xfId="0" applyFont="1" applyFill="1" applyBorder="1" applyAlignment="1">
      <alignment horizontal="center"/>
    </xf>
    <xf numFmtId="0" fontId="4" fillId="5" borderId="11" xfId="0" applyFont="1" applyFill="1" applyBorder="1" applyAlignment="1">
      <alignment horizontal="center"/>
    </xf>
    <xf numFmtId="0" fontId="4" fillId="5" borderId="14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4" fillId="4" borderId="14" xfId="0" applyFont="1" applyFill="1" applyBorder="1" applyAlignment="1">
      <alignment horizontal="center"/>
    </xf>
    <xf numFmtId="0" fontId="2" fillId="6" borderId="0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center"/>
    </xf>
    <xf numFmtId="0" fontId="4" fillId="5" borderId="0" xfId="0" applyFont="1" applyFill="1" applyBorder="1" applyAlignment="1">
      <alignment horizontal="center"/>
    </xf>
    <xf numFmtId="1" fontId="3" fillId="0" borderId="28" xfId="0" applyNumberFormat="1" applyFont="1" applyBorder="1" applyAlignment="1">
      <alignment horizontal="center"/>
    </xf>
    <xf numFmtId="1" fontId="3" fillId="0" borderId="17" xfId="0" applyNumberFormat="1" applyFont="1" applyBorder="1" applyAlignment="1">
      <alignment horizontal="center"/>
    </xf>
    <xf numFmtId="1" fontId="3" fillId="0" borderId="18" xfId="0" applyNumberFormat="1" applyFont="1" applyBorder="1" applyAlignment="1">
      <alignment horizontal="center"/>
    </xf>
    <xf numFmtId="0" fontId="2" fillId="6" borderId="29" xfId="0" applyFont="1" applyFill="1" applyBorder="1" applyAlignment="1">
      <alignment horizontal="center"/>
    </xf>
    <xf numFmtId="1" fontId="3" fillId="0" borderId="9" xfId="0" applyNumberFormat="1" applyFont="1" applyBorder="1" applyAlignment="1">
      <alignment horizontal="center"/>
    </xf>
    <xf numFmtId="1" fontId="3" fillId="0" borderId="11" xfId="0" applyNumberFormat="1" applyFont="1" applyBorder="1" applyAlignment="1">
      <alignment horizontal="center"/>
    </xf>
    <xf numFmtId="1" fontId="3" fillId="0" borderId="14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AT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Speed per Instance</a:t>
            </a:r>
          </a:p>
        </c:rich>
      </c:tx>
      <c:layout/>
      <c:spPr>
        <a:noFill/>
        <a:ln>
          <a:noFill/>
        </a:ln>
        <a:effectLst/>
      </c:spPr>
    </c:title>
    <c:view3D>
      <c:depthPercent val="100"/>
      <c:rAngAx val="1"/>
    </c:view3D>
    <c:floor>
      <c:spPr>
        <a:noFill/>
        <a:ln>
          <a:noFill/>
        </a:ln>
        <a:effectLst/>
        <a:sp3d/>
      </c:spPr>
    </c:floor>
    <c:sideWall>
      <c:spPr>
        <a:noFill/>
        <a:ln>
          <a:noFill/>
        </a:ln>
        <a:effectLst/>
        <a:sp3d/>
      </c:spPr>
    </c:sideWall>
    <c:backWall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dPt>
            <c:idx val="5"/>
            <c:spPr>
              <a:solidFill>
                <a:schemeClr val="accent6"/>
              </a:soli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1869-46A9-939D-00AF5B36A68D}"/>
              </c:ext>
            </c:extLst>
          </c:dPt>
          <c:dPt>
            <c:idx val="6"/>
            <c:spPr>
              <a:solidFill>
                <a:schemeClr val="accent6"/>
              </a:soli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4-1869-46A9-939D-00AF5B36A68D}"/>
              </c:ext>
            </c:extLst>
          </c:dPt>
          <c:dPt>
            <c:idx val="7"/>
            <c:spPr>
              <a:solidFill>
                <a:schemeClr val="accent6"/>
              </a:soli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1869-46A9-939D-00AF5B36A68D}"/>
              </c:ext>
            </c:extLst>
          </c:dPt>
          <c:dPt>
            <c:idx val="8"/>
            <c:spPr>
              <a:solidFill>
                <a:schemeClr val="accent6"/>
              </a:soli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6-1869-46A9-939D-00AF5B36A68D}"/>
              </c:ext>
            </c:extLst>
          </c:dPt>
          <c:dPt>
            <c:idx val="9"/>
            <c:spPr>
              <a:solidFill>
                <a:schemeClr val="accent6"/>
              </a:soli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1869-46A9-939D-00AF5B36A68D}"/>
              </c:ext>
            </c:extLst>
          </c:dPt>
          <c:cat>
            <c:strRef>
              <c:f>'Measurement Results'!$B$5:$B$14</c:f>
              <c:strCache>
                <c:ptCount val="10"/>
                <c:pt idx="0">
                  <c:v>t2.micro</c:v>
                </c:pt>
                <c:pt idx="1">
                  <c:v>t2.small</c:v>
                </c:pt>
                <c:pt idx="2">
                  <c:v>t2.medium</c:v>
                </c:pt>
                <c:pt idx="3">
                  <c:v>t2.large</c:v>
                </c:pt>
                <c:pt idx="4">
                  <c:v>t2.xlarge</c:v>
                </c:pt>
                <c:pt idx="5">
                  <c:v>m5.large</c:v>
                </c:pt>
                <c:pt idx="6">
                  <c:v>m5.xlarge</c:v>
                </c:pt>
                <c:pt idx="7">
                  <c:v>m5.2xlarge</c:v>
                </c:pt>
                <c:pt idx="8">
                  <c:v>c5.large</c:v>
                </c:pt>
                <c:pt idx="9">
                  <c:v>c5.xlarge</c:v>
                </c:pt>
              </c:strCache>
            </c:strRef>
          </c:cat>
          <c:val>
            <c:numRef>
              <c:f>'Measurement Results'!$C$5:$C$14</c:f>
              <c:numCache>
                <c:formatCode>General</c:formatCode>
                <c:ptCount val="10"/>
                <c:pt idx="0">
                  <c:v>24.047699999999999</c:v>
                </c:pt>
                <c:pt idx="1">
                  <c:v>36.703474999999997</c:v>
                </c:pt>
                <c:pt idx="2">
                  <c:v>71.002931000000004</c:v>
                </c:pt>
                <c:pt idx="3">
                  <c:v>93.105728999999997</c:v>
                </c:pt>
                <c:pt idx="4">
                  <c:v>112.72880000000001</c:v>
                </c:pt>
                <c:pt idx="5">
                  <c:v>133.36751000000001</c:v>
                </c:pt>
                <c:pt idx="6">
                  <c:v>178.24399500000001</c:v>
                </c:pt>
                <c:pt idx="7">
                  <c:v>206.25083100000001</c:v>
                </c:pt>
                <c:pt idx="8">
                  <c:v>136.495497</c:v>
                </c:pt>
                <c:pt idx="9">
                  <c:v>176.79127800000001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869-46A9-939D-00AF5B36A68D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dPt>
            <c:idx val="0"/>
            <c:spPr>
              <a:solidFill>
                <a:schemeClr val="accent6"/>
              </a:soli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8-1869-46A9-939D-00AF5B36A68D}"/>
              </c:ext>
            </c:extLst>
          </c:dPt>
          <c:dPt>
            <c:idx val="1"/>
            <c:spPr>
              <a:solidFill>
                <a:schemeClr val="accent6"/>
              </a:soli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1869-46A9-939D-00AF5B36A68D}"/>
              </c:ext>
            </c:extLst>
          </c:dPt>
          <c:dPt>
            <c:idx val="2"/>
            <c:spPr>
              <a:solidFill>
                <a:schemeClr val="accent6"/>
              </a:soli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A-1869-46A9-939D-00AF5B36A68D}"/>
              </c:ext>
            </c:extLst>
          </c:dPt>
          <c:dPt>
            <c:idx val="3"/>
            <c:spPr>
              <a:solidFill>
                <a:schemeClr val="accent6"/>
              </a:soli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1869-46A9-939D-00AF5B36A68D}"/>
              </c:ext>
            </c:extLst>
          </c:dPt>
          <c:dPt>
            <c:idx val="4"/>
            <c:spPr>
              <a:solidFill>
                <a:schemeClr val="accent6"/>
              </a:soli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C-1869-46A9-939D-00AF5B36A68D}"/>
              </c:ext>
            </c:extLst>
          </c:dPt>
          <c:dPt>
            <c:idx val="8"/>
            <c:spPr>
              <a:solidFill>
                <a:schemeClr val="accent4"/>
              </a:soli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E-1869-46A9-939D-00AF5B36A68D}"/>
              </c:ext>
            </c:extLst>
          </c:dPt>
          <c:dPt>
            <c:idx val="9"/>
            <c:spPr>
              <a:solidFill>
                <a:schemeClr val="accent4"/>
              </a:soli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1869-46A9-939D-00AF5B36A68D}"/>
              </c:ext>
            </c:extLst>
          </c:dPt>
          <c:cat>
            <c:strRef>
              <c:f>'Measurement Results'!$B$5:$B$14</c:f>
              <c:strCache>
                <c:ptCount val="10"/>
                <c:pt idx="0">
                  <c:v>t2.micro</c:v>
                </c:pt>
                <c:pt idx="1">
                  <c:v>t2.small</c:v>
                </c:pt>
                <c:pt idx="2">
                  <c:v>t2.medium</c:v>
                </c:pt>
                <c:pt idx="3">
                  <c:v>t2.large</c:v>
                </c:pt>
                <c:pt idx="4">
                  <c:v>t2.xlarge</c:v>
                </c:pt>
                <c:pt idx="5">
                  <c:v>m5.large</c:v>
                </c:pt>
                <c:pt idx="6">
                  <c:v>m5.xlarge</c:v>
                </c:pt>
                <c:pt idx="7">
                  <c:v>m5.2xlarge</c:v>
                </c:pt>
                <c:pt idx="8">
                  <c:v>c5.large</c:v>
                </c:pt>
                <c:pt idx="9">
                  <c:v>c5.xlarge</c:v>
                </c:pt>
              </c:strCache>
            </c:strRef>
          </c:cat>
          <c:val>
            <c:numRef>
              <c:f>'Measurement Results'!$H$5:$H$14</c:f>
              <c:numCache>
                <c:formatCode>General</c:formatCode>
                <c:ptCount val="10"/>
                <c:pt idx="0">
                  <c:v>22.104368999999998</c:v>
                </c:pt>
                <c:pt idx="1">
                  <c:v>36.100050000000003</c:v>
                </c:pt>
                <c:pt idx="2">
                  <c:v>68.375956000000002</c:v>
                </c:pt>
                <c:pt idx="3">
                  <c:v>89.669032000000001</c:v>
                </c:pt>
                <c:pt idx="4">
                  <c:v>119.178847</c:v>
                </c:pt>
                <c:pt idx="5">
                  <c:v>136.253007</c:v>
                </c:pt>
                <c:pt idx="6">
                  <c:v>182.129052</c:v>
                </c:pt>
                <c:pt idx="7">
                  <c:v>202.745813</c:v>
                </c:pt>
                <c:pt idx="8">
                  <c:v>131.58600799999999</c:v>
                </c:pt>
                <c:pt idx="9">
                  <c:v>184.98437799999999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869-46A9-939D-00AF5B36A68D}"/>
            </c:ext>
          </c:extLst>
        </c:ser>
        <c:shape val="box"/>
        <c:axId val="49944832"/>
        <c:axId val="49963008"/>
        <c:axId val="0"/>
      </c:bar3DChart>
      <c:catAx>
        <c:axId val="49944832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963008"/>
        <c:crosses val="autoZero"/>
        <c:auto val="1"/>
        <c:lblAlgn val="ctr"/>
        <c:lblOffset val="100"/>
      </c:catAx>
      <c:valAx>
        <c:axId val="49963008"/>
        <c:scaling>
          <c:orientation val="minMax"/>
        </c:scaling>
        <c:axPos val="l"/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944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AT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Cost per Instance</a:t>
            </a:r>
          </a:p>
        </c:rich>
      </c:tx>
      <c:layout/>
      <c:spPr>
        <a:noFill/>
        <a:ln>
          <a:noFill/>
        </a:ln>
        <a:effectLst/>
      </c:spPr>
    </c:title>
    <c:view3D>
      <c:depthPercent val="100"/>
      <c:rAngAx val="1"/>
    </c:view3D>
    <c:floor>
      <c:spPr>
        <a:noFill/>
        <a:ln>
          <a:noFill/>
        </a:ln>
        <a:effectLst/>
        <a:sp3d/>
      </c:spPr>
    </c:floor>
    <c:sideWall>
      <c:spPr>
        <a:noFill/>
        <a:ln>
          <a:noFill/>
        </a:ln>
        <a:effectLst/>
        <a:sp3d/>
      </c:spPr>
    </c:sideWall>
    <c:backWall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dPt>
            <c:idx val="5"/>
            <c:spPr>
              <a:solidFill>
                <a:schemeClr val="accent6"/>
              </a:soli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C288-4EF0-9E9A-7670FD843F0B}"/>
              </c:ext>
            </c:extLst>
          </c:dPt>
          <c:dPt>
            <c:idx val="6"/>
            <c:spPr>
              <a:solidFill>
                <a:schemeClr val="accent6"/>
              </a:soli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C288-4EF0-9E9A-7670FD843F0B}"/>
              </c:ext>
            </c:extLst>
          </c:dPt>
          <c:dPt>
            <c:idx val="7"/>
            <c:spPr>
              <a:solidFill>
                <a:schemeClr val="accent6"/>
              </a:soli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4-C288-4EF0-9E9A-7670FD843F0B}"/>
              </c:ext>
            </c:extLst>
          </c:dPt>
          <c:dPt>
            <c:idx val="8"/>
            <c:spPr>
              <a:solidFill>
                <a:schemeClr val="accent6"/>
              </a:soli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C288-4EF0-9E9A-7670FD843F0B}"/>
              </c:ext>
            </c:extLst>
          </c:dPt>
          <c:dPt>
            <c:idx val="9"/>
            <c:spPr>
              <a:solidFill>
                <a:schemeClr val="accent6"/>
              </a:soli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6-C288-4EF0-9E9A-7670FD843F0B}"/>
              </c:ext>
            </c:extLst>
          </c:dPt>
          <c:cat>
            <c:strRef>
              <c:f>'Measurement Results'!$B$5:$B$14</c:f>
              <c:strCache>
                <c:ptCount val="10"/>
                <c:pt idx="0">
                  <c:v>t2.micro</c:v>
                </c:pt>
                <c:pt idx="1">
                  <c:v>t2.small</c:v>
                </c:pt>
                <c:pt idx="2">
                  <c:v>t2.medium</c:v>
                </c:pt>
                <c:pt idx="3">
                  <c:v>t2.large</c:v>
                </c:pt>
                <c:pt idx="4">
                  <c:v>t2.xlarge</c:v>
                </c:pt>
                <c:pt idx="5">
                  <c:v>m5.large</c:v>
                </c:pt>
                <c:pt idx="6">
                  <c:v>m5.xlarge</c:v>
                </c:pt>
                <c:pt idx="7">
                  <c:v>m5.2xlarge</c:v>
                </c:pt>
                <c:pt idx="8">
                  <c:v>c5.large</c:v>
                </c:pt>
                <c:pt idx="9">
                  <c:v>c5.xlarge</c:v>
                </c:pt>
              </c:strCache>
            </c:strRef>
          </c:cat>
          <c:val>
            <c:numRef>
              <c:f>'Measurement Results'!$D$5:$D$14</c:f>
              <c:numCache>
                <c:formatCode>_-[$$-409]* #,##0.0000_ ;_-[$$-409]* \-#,##0.0000\ ;_-[$$-409]* "-"??_ ;_-@_ </c:formatCode>
                <c:ptCount val="10"/>
                <c:pt idx="0">
                  <c:v>3.5000000000000001E-3</c:v>
                </c:pt>
                <c:pt idx="1">
                  <c:v>6.8999999999999999E-3</c:v>
                </c:pt>
                <c:pt idx="2">
                  <c:v>1.3899999999999999E-2</c:v>
                </c:pt>
                <c:pt idx="3">
                  <c:v>2.7799999999999998E-2</c:v>
                </c:pt>
                <c:pt idx="4">
                  <c:v>5.57E-2</c:v>
                </c:pt>
                <c:pt idx="5">
                  <c:v>1.6299999999999999E-2</c:v>
                </c:pt>
                <c:pt idx="6">
                  <c:v>3.2599999999999997E-2</c:v>
                </c:pt>
                <c:pt idx="7">
                  <c:v>7.1099999999999997E-2</c:v>
                </c:pt>
                <c:pt idx="8">
                  <c:v>1.6799999999999999E-2</c:v>
                </c:pt>
                <c:pt idx="9">
                  <c:v>3.61E-2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288-4EF0-9E9A-7670FD843F0B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dPt>
            <c:idx val="0"/>
            <c:spPr>
              <a:solidFill>
                <a:schemeClr val="accent6"/>
              </a:soli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C288-4EF0-9E9A-7670FD843F0B}"/>
              </c:ext>
            </c:extLst>
          </c:dPt>
          <c:dPt>
            <c:idx val="1"/>
            <c:spPr>
              <a:solidFill>
                <a:schemeClr val="accent6"/>
              </a:soli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C-C288-4EF0-9E9A-7670FD843F0B}"/>
              </c:ext>
            </c:extLst>
          </c:dPt>
          <c:dPt>
            <c:idx val="2"/>
            <c:spPr>
              <a:solidFill>
                <a:schemeClr val="accent6"/>
              </a:soli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C288-4EF0-9E9A-7670FD843F0B}"/>
              </c:ext>
            </c:extLst>
          </c:dPt>
          <c:dPt>
            <c:idx val="3"/>
            <c:spPr>
              <a:solidFill>
                <a:schemeClr val="accent6"/>
              </a:soli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A-C288-4EF0-9E9A-7670FD843F0B}"/>
              </c:ext>
            </c:extLst>
          </c:dPt>
          <c:dPt>
            <c:idx val="4"/>
            <c:spPr>
              <a:solidFill>
                <a:schemeClr val="accent6"/>
              </a:soli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C288-4EF0-9E9A-7670FD843F0B}"/>
              </c:ext>
            </c:extLst>
          </c:dPt>
          <c:dPt>
            <c:idx val="8"/>
            <c:spPr>
              <a:solidFill>
                <a:schemeClr val="accent4"/>
              </a:soli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8-C288-4EF0-9E9A-7670FD843F0B}"/>
              </c:ext>
            </c:extLst>
          </c:dPt>
          <c:dPt>
            <c:idx val="9"/>
            <c:spPr>
              <a:solidFill>
                <a:schemeClr val="accent4"/>
              </a:soli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C288-4EF0-9E9A-7670FD843F0B}"/>
              </c:ext>
            </c:extLst>
          </c:dPt>
          <c:cat>
            <c:strRef>
              <c:f>'Measurement Results'!$B$5:$B$14</c:f>
              <c:strCache>
                <c:ptCount val="10"/>
                <c:pt idx="0">
                  <c:v>t2.micro</c:v>
                </c:pt>
                <c:pt idx="1">
                  <c:v>t2.small</c:v>
                </c:pt>
                <c:pt idx="2">
                  <c:v>t2.medium</c:v>
                </c:pt>
                <c:pt idx="3">
                  <c:v>t2.large</c:v>
                </c:pt>
                <c:pt idx="4">
                  <c:v>t2.xlarge</c:v>
                </c:pt>
                <c:pt idx="5">
                  <c:v>m5.large</c:v>
                </c:pt>
                <c:pt idx="6">
                  <c:v>m5.xlarge</c:v>
                </c:pt>
                <c:pt idx="7">
                  <c:v>m5.2xlarge</c:v>
                </c:pt>
                <c:pt idx="8">
                  <c:v>c5.large</c:v>
                </c:pt>
                <c:pt idx="9">
                  <c:v>c5.xlarge</c:v>
                </c:pt>
              </c:strCache>
            </c:strRef>
          </c:cat>
          <c:val>
            <c:numRef>
              <c:f>'Measurement Results'!$I$5:$I$14</c:f>
              <c:numCache>
                <c:formatCode>_-[$$-409]* #,##0.0000_ ;_-[$$-409]* \-#,##0.0000\ ;_-[$$-409]* "-"??_ ;_-@_ </c:formatCode>
                <c:ptCount val="10"/>
                <c:pt idx="0">
                  <c:v>3.5000000000000001E-3</c:v>
                </c:pt>
                <c:pt idx="1">
                  <c:v>6.8999999999999999E-3</c:v>
                </c:pt>
                <c:pt idx="2">
                  <c:v>1.3899999999999999E-2</c:v>
                </c:pt>
                <c:pt idx="3">
                  <c:v>2.7799999999999998E-2</c:v>
                </c:pt>
                <c:pt idx="4">
                  <c:v>5.57E-2</c:v>
                </c:pt>
                <c:pt idx="5">
                  <c:v>2.5100000000000001E-2</c:v>
                </c:pt>
                <c:pt idx="6">
                  <c:v>5.0299999999999997E-2</c:v>
                </c:pt>
                <c:pt idx="7">
                  <c:v>0.10059999999999999</c:v>
                </c:pt>
                <c:pt idx="8">
                  <c:v>2.1899999999999999E-2</c:v>
                </c:pt>
                <c:pt idx="9">
                  <c:v>4.3700000000000003E-2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288-4EF0-9E9A-7670FD843F0B}"/>
            </c:ext>
          </c:extLst>
        </c:ser>
        <c:shape val="box"/>
        <c:axId val="50421760"/>
        <c:axId val="50423296"/>
        <c:axId val="0"/>
      </c:bar3DChart>
      <c:catAx>
        <c:axId val="50421760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423296"/>
        <c:crosses val="autoZero"/>
        <c:auto val="1"/>
        <c:lblAlgn val="ctr"/>
        <c:lblOffset val="100"/>
      </c:catAx>
      <c:valAx>
        <c:axId val="5042329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00_ ;_-[$$-409]* \-#,##0.0000\ ;_-[$$-409]* &quot;-&quot;??_ ;_-@_ 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421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AT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baseline="0"/>
              <a:t>Dollar per Terabyte</a:t>
            </a:r>
            <a:endParaRPr lang="de-DE"/>
          </a:p>
        </c:rich>
      </c:tx>
      <c:layout/>
      <c:spPr>
        <a:noFill/>
        <a:ln>
          <a:noFill/>
        </a:ln>
        <a:effectLst/>
      </c:spPr>
    </c:title>
    <c:view3D>
      <c:depthPercent val="100"/>
      <c:rAngAx val="1"/>
    </c:view3D>
    <c:floor>
      <c:spPr>
        <a:noFill/>
        <a:ln>
          <a:noFill/>
        </a:ln>
        <a:effectLst/>
        <a:sp3d/>
      </c:spPr>
    </c:floor>
    <c:sideWall>
      <c:spPr>
        <a:noFill/>
        <a:ln>
          <a:noFill/>
        </a:ln>
        <a:effectLst/>
        <a:sp3d/>
      </c:spPr>
    </c:sideWall>
    <c:backWall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dPt>
            <c:idx val="5"/>
            <c:spPr>
              <a:solidFill>
                <a:schemeClr val="accent6"/>
              </a:soli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8-899B-4CFA-A7A5-6F823BC26244}"/>
              </c:ext>
            </c:extLst>
          </c:dPt>
          <c:dPt>
            <c:idx val="6"/>
            <c:spPr>
              <a:solidFill>
                <a:schemeClr val="accent6"/>
              </a:soli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899B-4CFA-A7A5-6F823BC26244}"/>
              </c:ext>
            </c:extLst>
          </c:dPt>
          <c:dPt>
            <c:idx val="7"/>
            <c:spPr>
              <a:solidFill>
                <a:schemeClr val="accent6"/>
              </a:soli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A-899B-4CFA-A7A5-6F823BC26244}"/>
              </c:ext>
            </c:extLst>
          </c:dPt>
          <c:dPt>
            <c:idx val="8"/>
            <c:spPr>
              <a:solidFill>
                <a:schemeClr val="accent6"/>
              </a:soli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899B-4CFA-A7A5-6F823BC26244}"/>
              </c:ext>
            </c:extLst>
          </c:dPt>
          <c:dPt>
            <c:idx val="9"/>
            <c:spPr>
              <a:solidFill>
                <a:schemeClr val="accent6"/>
              </a:soli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C-899B-4CFA-A7A5-6F823BC26244}"/>
              </c:ext>
            </c:extLst>
          </c:dPt>
          <c:cat>
            <c:strRef>
              <c:f>'Measurement Results'!$Q$5:$Q$14</c:f>
              <c:strCache>
                <c:ptCount val="10"/>
                <c:pt idx="0">
                  <c:v>t2.micro</c:v>
                </c:pt>
                <c:pt idx="1">
                  <c:v>t2.small</c:v>
                </c:pt>
                <c:pt idx="2">
                  <c:v>t2.medium</c:v>
                </c:pt>
                <c:pt idx="3">
                  <c:v>t2.large</c:v>
                </c:pt>
                <c:pt idx="4">
                  <c:v>t2.xlarge</c:v>
                </c:pt>
                <c:pt idx="5">
                  <c:v>m5.large</c:v>
                </c:pt>
                <c:pt idx="6">
                  <c:v>m5.xlarge</c:v>
                </c:pt>
                <c:pt idx="7">
                  <c:v>m5.2xlarge</c:v>
                </c:pt>
                <c:pt idx="8">
                  <c:v>c5.large</c:v>
                </c:pt>
                <c:pt idx="9">
                  <c:v>c5.xlarge</c:v>
                </c:pt>
              </c:strCache>
            </c:strRef>
          </c:cat>
          <c:val>
            <c:numRef>
              <c:f>'Measurement Results'!$R$5:$R$14</c:f>
              <c:numCache>
                <c:formatCode>_-[$$-409]* #,##0.000_ ;_-[$$-409]* \-#,##0.000\ ;_-[$$-409]* "-"????_ ;_-@_ </c:formatCode>
                <c:ptCount val="10"/>
                <c:pt idx="0">
                  <c:v>4.0428906806980386E-2</c:v>
                </c:pt>
                <c:pt idx="1">
                  <c:v>5.2220305207249913E-2</c:v>
                </c:pt>
                <c:pt idx="2">
                  <c:v>5.4379601753498187E-2</c:v>
                </c:pt>
                <c:pt idx="3">
                  <c:v>8.2940355069044389E-2</c:v>
                </c:pt>
                <c:pt idx="4">
                  <c:v>0.13725172468989486</c:v>
                </c:pt>
                <c:pt idx="5">
                  <c:v>3.3949631194117501E-2</c:v>
                </c:pt>
                <c:pt idx="6">
                  <c:v>5.0804267238038249E-2</c:v>
                </c:pt>
                <c:pt idx="7">
                  <c:v>9.5757189943152257E-2</c:v>
                </c:pt>
                <c:pt idx="8">
                  <c:v>3.4189162054676911E-2</c:v>
                </c:pt>
                <c:pt idx="9">
                  <c:v>5.6720998293692849E-2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99B-4CFA-A7A5-6F823BC26244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dPt>
            <c:idx val="0"/>
            <c:spPr>
              <a:solidFill>
                <a:schemeClr val="accent6"/>
              </a:soli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899B-4CFA-A7A5-6F823BC26244}"/>
              </c:ext>
            </c:extLst>
          </c:dPt>
          <c:dPt>
            <c:idx val="1"/>
            <c:spPr>
              <a:solidFill>
                <a:schemeClr val="accent6"/>
              </a:soli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899B-4CFA-A7A5-6F823BC26244}"/>
              </c:ext>
            </c:extLst>
          </c:dPt>
          <c:dPt>
            <c:idx val="2"/>
            <c:spPr>
              <a:solidFill>
                <a:schemeClr val="accent6"/>
              </a:soli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4-899B-4CFA-A7A5-6F823BC26244}"/>
              </c:ext>
            </c:extLst>
          </c:dPt>
          <c:dPt>
            <c:idx val="3"/>
            <c:spPr>
              <a:solidFill>
                <a:schemeClr val="accent6"/>
              </a:soli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899B-4CFA-A7A5-6F823BC26244}"/>
              </c:ext>
            </c:extLst>
          </c:dPt>
          <c:dPt>
            <c:idx val="4"/>
            <c:spPr>
              <a:solidFill>
                <a:schemeClr val="accent6"/>
              </a:soli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6-899B-4CFA-A7A5-6F823BC26244}"/>
              </c:ext>
            </c:extLst>
          </c:dPt>
          <c:dPt>
            <c:idx val="8"/>
            <c:spPr>
              <a:solidFill>
                <a:schemeClr val="accent4"/>
              </a:soli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E-899B-4CFA-A7A5-6F823BC26244}"/>
              </c:ext>
            </c:extLst>
          </c:dPt>
          <c:dPt>
            <c:idx val="9"/>
            <c:spPr>
              <a:solidFill>
                <a:schemeClr val="accent4"/>
              </a:soli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899B-4CFA-A7A5-6F823BC26244}"/>
              </c:ext>
            </c:extLst>
          </c:dPt>
          <c:cat>
            <c:strRef>
              <c:f>'Measurement Results'!$Q$5:$Q$14</c:f>
              <c:strCache>
                <c:ptCount val="10"/>
                <c:pt idx="0">
                  <c:v>t2.micro</c:v>
                </c:pt>
                <c:pt idx="1">
                  <c:v>t2.small</c:v>
                </c:pt>
                <c:pt idx="2">
                  <c:v>t2.medium</c:v>
                </c:pt>
                <c:pt idx="3">
                  <c:v>t2.large</c:v>
                </c:pt>
                <c:pt idx="4">
                  <c:v>t2.xlarge</c:v>
                </c:pt>
                <c:pt idx="5">
                  <c:v>m5.large</c:v>
                </c:pt>
                <c:pt idx="6">
                  <c:v>m5.xlarge</c:v>
                </c:pt>
                <c:pt idx="7">
                  <c:v>m5.2xlarge</c:v>
                </c:pt>
                <c:pt idx="8">
                  <c:v>c5.large</c:v>
                </c:pt>
                <c:pt idx="9">
                  <c:v>c5.xlarge</c:v>
                </c:pt>
              </c:strCache>
            </c:strRef>
          </c:cat>
          <c:val>
            <c:numRef>
              <c:f>'Measurement Results'!$T$5:$T$14</c:f>
              <c:numCache>
                <c:formatCode>_-[$$-409]* #,##0.000_ ;_-[$$-409]* \-#,##0.000\ ;_-[$$-409]* "-"????_ ;_-@_ </c:formatCode>
                <c:ptCount val="10"/>
                <c:pt idx="0">
                  <c:v>4.398326060437293E-2</c:v>
                </c:pt>
                <c:pt idx="1">
                  <c:v>5.3093185928181998E-2</c:v>
                </c:pt>
                <c:pt idx="2">
                  <c:v>5.6468842806543143E-2</c:v>
                </c:pt>
                <c:pt idx="3">
                  <c:v>8.6119165669394329E-2</c:v>
                </c:pt>
                <c:pt idx="4">
                  <c:v>0.12982356023483113</c:v>
                </c:pt>
                <c:pt idx="5">
                  <c:v>5.1171143857560684E-2</c:v>
                </c:pt>
                <c:pt idx="6">
                  <c:v>7.6716054186798388E-2</c:v>
                </c:pt>
                <c:pt idx="7">
                  <c:v>0.13782994593552686</c:v>
                </c:pt>
                <c:pt idx="8">
                  <c:v>4.6230852548800883E-2</c:v>
                </c:pt>
                <c:pt idx="9">
                  <c:v>6.5621156878927847E-2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899B-4CFA-A7A5-6F823BC26244}"/>
            </c:ext>
          </c:extLst>
        </c:ser>
        <c:shape val="box"/>
        <c:axId val="50562560"/>
        <c:axId val="50564096"/>
        <c:axId val="0"/>
      </c:bar3DChart>
      <c:catAx>
        <c:axId val="50562560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564096"/>
        <c:crosses val="autoZero"/>
        <c:auto val="1"/>
        <c:lblAlgn val="ctr"/>
        <c:lblOffset val="100"/>
      </c:catAx>
      <c:valAx>
        <c:axId val="5056409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0_ ;_-[$$-409]* \-#,##0.000\ ;_-[$$-409]* &quot;-&quot;????_ ;_-@_ 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56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AT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Terabyte per Dollar</a:t>
            </a:r>
          </a:p>
        </c:rich>
      </c:tx>
      <c:layout/>
      <c:spPr>
        <a:noFill/>
        <a:ln>
          <a:noFill/>
        </a:ln>
        <a:effectLst/>
      </c:spPr>
    </c:title>
    <c:view3D>
      <c:depthPercent val="100"/>
      <c:rAngAx val="1"/>
    </c:view3D>
    <c:floor>
      <c:spPr>
        <a:noFill/>
        <a:ln>
          <a:noFill/>
        </a:ln>
        <a:effectLst/>
        <a:sp3d/>
      </c:spPr>
    </c:floor>
    <c:sideWall>
      <c:spPr>
        <a:noFill/>
        <a:ln>
          <a:noFill/>
        </a:ln>
        <a:effectLst/>
        <a:sp3d/>
      </c:spPr>
    </c:sideWall>
    <c:backWall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dPt>
            <c:idx val="5"/>
            <c:spPr>
              <a:solidFill>
                <a:schemeClr val="accent6"/>
              </a:soli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8-9094-47AD-8D01-65C8F88BA962}"/>
              </c:ext>
            </c:extLst>
          </c:dPt>
          <c:dPt>
            <c:idx val="6"/>
            <c:spPr>
              <a:solidFill>
                <a:schemeClr val="accent6"/>
              </a:soli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9094-47AD-8D01-65C8F88BA962}"/>
              </c:ext>
            </c:extLst>
          </c:dPt>
          <c:dPt>
            <c:idx val="7"/>
            <c:spPr>
              <a:solidFill>
                <a:schemeClr val="accent6"/>
              </a:soli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4-9094-47AD-8D01-65C8F88BA962}"/>
              </c:ext>
            </c:extLst>
          </c:dPt>
          <c:dPt>
            <c:idx val="8"/>
            <c:spPr>
              <a:solidFill>
                <a:schemeClr val="accent6"/>
              </a:soli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6-9094-47AD-8D01-65C8F88BA962}"/>
              </c:ext>
            </c:extLst>
          </c:dPt>
          <c:dPt>
            <c:idx val="9"/>
            <c:spPr>
              <a:solidFill>
                <a:schemeClr val="accent6"/>
              </a:soli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9094-47AD-8D01-65C8F88BA962}"/>
              </c:ext>
            </c:extLst>
          </c:dPt>
          <c:cat>
            <c:strRef>
              <c:f>'Measurement Results'!$Q$5:$Q$14</c:f>
              <c:strCache>
                <c:ptCount val="10"/>
                <c:pt idx="0">
                  <c:v>t2.micro</c:v>
                </c:pt>
                <c:pt idx="1">
                  <c:v>t2.small</c:v>
                </c:pt>
                <c:pt idx="2">
                  <c:v>t2.medium</c:v>
                </c:pt>
                <c:pt idx="3">
                  <c:v>t2.large</c:v>
                </c:pt>
                <c:pt idx="4">
                  <c:v>t2.xlarge</c:v>
                </c:pt>
                <c:pt idx="5">
                  <c:v>m5.large</c:v>
                </c:pt>
                <c:pt idx="6">
                  <c:v>m5.xlarge</c:v>
                </c:pt>
                <c:pt idx="7">
                  <c:v>m5.2xlarge</c:v>
                </c:pt>
                <c:pt idx="8">
                  <c:v>c5.large</c:v>
                </c:pt>
                <c:pt idx="9">
                  <c:v>c5.xlarge</c:v>
                </c:pt>
              </c:strCache>
            </c:strRef>
          </c:cat>
          <c:val>
            <c:numRef>
              <c:f>'Measurement Results'!$S$5:$S$14</c:f>
              <c:numCache>
                <c:formatCode>_-[$$-409]* #,##0.00_ ;_-[$$-409]* \-#,##0.00\ ;_-[$$-409]* "-"????_ ;_-@_ </c:formatCode>
                <c:ptCount val="10"/>
                <c:pt idx="0">
                  <c:v>24.734777142857144</c:v>
                </c:pt>
                <c:pt idx="1">
                  <c:v>19.149639130434778</c:v>
                </c:pt>
                <c:pt idx="2">
                  <c:v>18.389248316546762</c:v>
                </c:pt>
                <c:pt idx="3">
                  <c:v>12.056856992805754</c:v>
                </c:pt>
                <c:pt idx="4">
                  <c:v>7.2858829443447055</c:v>
                </c:pt>
                <c:pt idx="5">
                  <c:v>29.455400981595091</c:v>
                </c:pt>
                <c:pt idx="6">
                  <c:v>19.68338595092025</c:v>
                </c:pt>
                <c:pt idx="7">
                  <c:v>10.443080050632913</c:v>
                </c:pt>
                <c:pt idx="8">
                  <c:v>29.249035071428576</c:v>
                </c:pt>
                <c:pt idx="9">
                  <c:v>17.630155146814403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094-47AD-8D01-65C8F88BA962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dPt>
            <c:idx val="0"/>
            <c:spPr>
              <a:solidFill>
                <a:schemeClr val="accent6"/>
              </a:soli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9094-47AD-8D01-65C8F88BA962}"/>
              </c:ext>
            </c:extLst>
          </c:dPt>
          <c:dPt>
            <c:idx val="1"/>
            <c:spPr>
              <a:solidFill>
                <a:schemeClr val="accent6"/>
              </a:soli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A-9094-47AD-8D01-65C8F88BA962}"/>
              </c:ext>
            </c:extLst>
          </c:dPt>
          <c:dPt>
            <c:idx val="2"/>
            <c:spPr>
              <a:solidFill>
                <a:schemeClr val="accent6"/>
              </a:soli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9094-47AD-8D01-65C8F88BA962}"/>
              </c:ext>
            </c:extLst>
          </c:dPt>
          <c:dPt>
            <c:idx val="3"/>
            <c:spPr>
              <a:solidFill>
                <a:schemeClr val="accent6"/>
              </a:soli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C-9094-47AD-8D01-65C8F88BA962}"/>
              </c:ext>
            </c:extLst>
          </c:dPt>
          <c:dPt>
            <c:idx val="4"/>
            <c:spPr>
              <a:solidFill>
                <a:schemeClr val="accent6"/>
              </a:soli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9094-47AD-8D01-65C8F88BA962}"/>
              </c:ext>
            </c:extLst>
          </c:dPt>
          <c:dPt>
            <c:idx val="8"/>
            <c:spPr>
              <a:solidFill>
                <a:schemeClr val="accent4"/>
              </a:soli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9094-47AD-8D01-65C8F88BA962}"/>
              </c:ext>
            </c:extLst>
          </c:dPt>
          <c:dPt>
            <c:idx val="9"/>
            <c:spPr>
              <a:solidFill>
                <a:schemeClr val="accent4"/>
              </a:soli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9094-47AD-8D01-65C8F88BA962}"/>
              </c:ext>
            </c:extLst>
          </c:dPt>
          <c:cat>
            <c:strRef>
              <c:f>'Measurement Results'!$Q$5:$Q$14</c:f>
              <c:strCache>
                <c:ptCount val="10"/>
                <c:pt idx="0">
                  <c:v>t2.micro</c:v>
                </c:pt>
                <c:pt idx="1">
                  <c:v>t2.small</c:v>
                </c:pt>
                <c:pt idx="2">
                  <c:v>t2.medium</c:v>
                </c:pt>
                <c:pt idx="3">
                  <c:v>t2.large</c:v>
                </c:pt>
                <c:pt idx="4">
                  <c:v>t2.xlarge</c:v>
                </c:pt>
                <c:pt idx="5">
                  <c:v>m5.large</c:v>
                </c:pt>
                <c:pt idx="6">
                  <c:v>m5.xlarge</c:v>
                </c:pt>
                <c:pt idx="7">
                  <c:v>m5.2xlarge</c:v>
                </c:pt>
                <c:pt idx="8">
                  <c:v>c5.large</c:v>
                </c:pt>
                <c:pt idx="9">
                  <c:v>c5.xlarge</c:v>
                </c:pt>
              </c:strCache>
            </c:strRef>
          </c:cat>
          <c:val>
            <c:numRef>
              <c:f>'Measurement Results'!$U$5:$U$14</c:f>
              <c:numCache>
                <c:formatCode>_-[$$-409]* #,##0.00_ ;_-[$$-409]* \-#,##0.00\ ;_-[$$-409]* "-"????_ ;_-@_ </c:formatCode>
                <c:ptCount val="10"/>
                <c:pt idx="0">
                  <c:v>22.7359224</c:v>
                </c:pt>
                <c:pt idx="1">
                  <c:v>18.834808695652175</c:v>
                </c:pt>
                <c:pt idx="2">
                  <c:v>17.708880690647486</c:v>
                </c:pt>
                <c:pt idx="3">
                  <c:v>11.611817093525181</c:v>
                </c:pt>
                <c:pt idx="4">
                  <c:v>7.7027621041292633</c:v>
                </c:pt>
                <c:pt idx="5">
                  <c:v>19.542263952191234</c:v>
                </c:pt>
                <c:pt idx="6">
                  <c:v>13.035081256461233</c:v>
                </c:pt>
                <c:pt idx="7">
                  <c:v>7.2553173638170989</c:v>
                </c:pt>
                <c:pt idx="8">
                  <c:v>21.630576657534245</c:v>
                </c:pt>
                <c:pt idx="9">
                  <c:v>15.238987661327231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094-47AD-8D01-65C8F88BA962}"/>
            </c:ext>
          </c:extLst>
        </c:ser>
        <c:shape val="box"/>
        <c:axId val="50633728"/>
        <c:axId val="50647808"/>
        <c:axId val="0"/>
      </c:bar3DChart>
      <c:catAx>
        <c:axId val="50633728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647808"/>
        <c:crosses val="autoZero"/>
        <c:auto val="1"/>
        <c:lblAlgn val="ctr"/>
        <c:lblOffset val="100"/>
      </c:catAx>
      <c:valAx>
        <c:axId val="5064780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??_ ;_-@_ 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633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</xdr:colOff>
      <xdr:row>17</xdr:row>
      <xdr:rowOff>66675</xdr:rowOff>
    </xdr:from>
    <xdr:to>
      <xdr:col>9</xdr:col>
      <xdr:colOff>285750</xdr:colOff>
      <xdr:row>34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5549AA5-2D39-42FD-8606-6A757FFDBD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52387</xdr:colOff>
      <xdr:row>35</xdr:row>
      <xdr:rowOff>85724</xdr:rowOff>
    </xdr:from>
    <xdr:to>
      <xdr:col>9</xdr:col>
      <xdr:colOff>304801</xdr:colOff>
      <xdr:row>52</xdr:row>
      <xdr:rowOff>152399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87668F05-33BD-4E60-AE3A-E10A6A72DE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561975</xdr:colOff>
      <xdr:row>17</xdr:row>
      <xdr:rowOff>47625</xdr:rowOff>
    </xdr:from>
    <xdr:to>
      <xdr:col>19</xdr:col>
      <xdr:colOff>295275</xdr:colOff>
      <xdr:row>34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10448BB5-C9F0-430D-883C-889A761F5C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595312</xdr:colOff>
      <xdr:row>35</xdr:row>
      <xdr:rowOff>104775</xdr:rowOff>
    </xdr:from>
    <xdr:to>
      <xdr:col>19</xdr:col>
      <xdr:colOff>304800</xdr:colOff>
      <xdr:row>52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476B63CA-7C14-414B-AF69-60CAC643DC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3:U37"/>
  <sheetViews>
    <sheetView tabSelected="1" zoomScale="85" zoomScaleNormal="85" workbookViewId="0">
      <selection activeCell="L60" sqref="L60"/>
    </sheetView>
  </sheetViews>
  <sheetFormatPr defaultRowHeight="15"/>
  <cols>
    <col min="2" max="2" width="14.85546875" customWidth="1"/>
    <col min="3" max="3" width="13.7109375" customWidth="1"/>
    <col min="4" max="4" width="11.42578125" customWidth="1"/>
    <col min="5" max="5" width="12" customWidth="1"/>
    <col min="6" max="6" width="6.28515625" customWidth="1"/>
    <col min="7" max="7" width="14.85546875" customWidth="1"/>
    <col min="8" max="8" width="14.28515625" customWidth="1"/>
    <col min="9" max="9" width="11.85546875" customWidth="1"/>
    <col min="10" max="10" width="14.42578125" customWidth="1"/>
    <col min="11" max="11" width="14.7109375" customWidth="1"/>
    <col min="12" max="12" width="14.85546875" customWidth="1"/>
    <col min="13" max="13" width="15.5703125" customWidth="1"/>
    <col min="14" max="14" width="18.28515625" customWidth="1"/>
    <col min="15" max="15" width="18.5703125" customWidth="1"/>
    <col min="16" max="16" width="16" customWidth="1"/>
    <col min="17" max="17" width="15.28515625" customWidth="1"/>
    <col min="18" max="18" width="15.85546875" customWidth="1"/>
    <col min="19" max="19" width="15.5703125" customWidth="1"/>
    <col min="20" max="20" width="17" customWidth="1"/>
  </cols>
  <sheetData>
    <row r="3" spans="2:21" ht="15.75" thickBot="1"/>
    <row r="4" spans="2:21" ht="15.75" thickBot="1">
      <c r="B4" s="2" t="s">
        <v>0</v>
      </c>
      <c r="C4" s="3" t="s">
        <v>1</v>
      </c>
      <c r="D4" s="3" t="s">
        <v>2</v>
      </c>
      <c r="E4" s="4" t="s">
        <v>17</v>
      </c>
      <c r="F4" s="1"/>
      <c r="G4" s="2" t="s">
        <v>0</v>
      </c>
      <c r="H4" s="3" t="s">
        <v>1</v>
      </c>
      <c r="I4" s="3" t="s">
        <v>2</v>
      </c>
      <c r="J4" s="4" t="s">
        <v>18</v>
      </c>
      <c r="L4" s="29" t="s">
        <v>0</v>
      </c>
      <c r="M4" s="31" t="s">
        <v>27</v>
      </c>
      <c r="N4" s="31" t="s">
        <v>29</v>
      </c>
      <c r="O4" s="53" t="s">
        <v>30</v>
      </c>
      <c r="Q4" s="29" t="s">
        <v>0</v>
      </c>
      <c r="R4" s="30" t="s">
        <v>19</v>
      </c>
      <c r="S4" s="30" t="s">
        <v>20</v>
      </c>
      <c r="T4" s="30" t="s">
        <v>21</v>
      </c>
      <c r="U4" s="31" t="s">
        <v>22</v>
      </c>
    </row>
    <row r="5" spans="2:21">
      <c r="B5" s="5" t="s">
        <v>3</v>
      </c>
      <c r="C5" s="6">
        <v>24.047699999999999</v>
      </c>
      <c r="D5" s="7">
        <v>3.5000000000000001E-3</v>
      </c>
      <c r="E5" s="42" t="s">
        <v>4</v>
      </c>
      <c r="G5" s="5" t="s">
        <v>3</v>
      </c>
      <c r="H5" s="6">
        <v>22.104368999999998</v>
      </c>
      <c r="I5" s="7">
        <v>3.5000000000000001E-3</v>
      </c>
      <c r="J5" s="37" t="s">
        <v>5</v>
      </c>
      <c r="L5" s="32" t="s">
        <v>3</v>
      </c>
      <c r="M5" s="33" t="s">
        <v>24</v>
      </c>
      <c r="N5" s="50">
        <v>24.047699999999999</v>
      </c>
      <c r="O5" s="54">
        <f>N5*8</f>
        <v>192.38159999999999</v>
      </c>
      <c r="Q5" s="14" t="s">
        <v>3</v>
      </c>
      <c r="R5" s="15">
        <f>(D5 / (C5*3600) ) * 1000000</f>
        <v>4.0428906806980386E-2</v>
      </c>
      <c r="S5" s="16">
        <f xml:space="preserve"> R5 ^(-1)</f>
        <v>24.734777142857144</v>
      </c>
      <c r="T5" s="17">
        <f>(I5 / (H5*3600) ) * 1000000</f>
        <v>4.398326060437293E-2</v>
      </c>
      <c r="U5" s="18">
        <f xml:space="preserve"> T5 ^(-1)</f>
        <v>22.7359224</v>
      </c>
    </row>
    <row r="6" spans="2:21">
      <c r="B6" s="8" t="s">
        <v>6</v>
      </c>
      <c r="C6" s="9">
        <v>36.703474999999997</v>
      </c>
      <c r="D6" s="10">
        <v>6.8999999999999999E-3</v>
      </c>
      <c r="E6" s="43" t="s">
        <v>4</v>
      </c>
      <c r="G6" s="8" t="s">
        <v>6</v>
      </c>
      <c r="H6" s="9">
        <v>36.100050000000003</v>
      </c>
      <c r="I6" s="10">
        <v>6.8999999999999999E-3</v>
      </c>
      <c r="J6" s="38" t="s">
        <v>5</v>
      </c>
      <c r="L6" s="8" t="s">
        <v>6</v>
      </c>
      <c r="M6" s="34" t="s">
        <v>24</v>
      </c>
      <c r="N6" s="51">
        <v>36.703474999999997</v>
      </c>
      <c r="O6" s="55">
        <f t="shared" ref="O6:O14" si="0">N6*8</f>
        <v>293.62779999999998</v>
      </c>
      <c r="Q6" s="19" t="s">
        <v>6</v>
      </c>
      <c r="R6" s="20">
        <f>(D6 / (C6*3600) ) * 1000000</f>
        <v>5.2220305207249913E-2</v>
      </c>
      <c r="S6" s="21">
        <f t="shared" ref="S6:S14" si="1" xml:space="preserve"> R6 ^(-1)</f>
        <v>19.149639130434778</v>
      </c>
      <c r="T6" s="22">
        <f>(I6 / (H6*3600) ) * 1000000</f>
        <v>5.3093185928181998E-2</v>
      </c>
      <c r="U6" s="23">
        <f t="shared" ref="U6:U14" si="2" xml:space="preserve"> T6 ^(-1)</f>
        <v>18.834808695652175</v>
      </c>
    </row>
    <row r="7" spans="2:21">
      <c r="B7" s="8" t="s">
        <v>7</v>
      </c>
      <c r="C7" s="9">
        <v>71.002931000000004</v>
      </c>
      <c r="D7" s="10">
        <v>1.3899999999999999E-2</v>
      </c>
      <c r="E7" s="43" t="s">
        <v>4</v>
      </c>
      <c r="G7" s="8" t="s">
        <v>7</v>
      </c>
      <c r="H7" s="9">
        <v>68.375956000000002</v>
      </c>
      <c r="I7" s="10">
        <v>1.3899999999999999E-2</v>
      </c>
      <c r="J7" s="38" t="s">
        <v>5</v>
      </c>
      <c r="L7" s="8" t="s">
        <v>7</v>
      </c>
      <c r="M7" s="34" t="s">
        <v>24</v>
      </c>
      <c r="N7" s="51">
        <v>71.002931000000004</v>
      </c>
      <c r="O7" s="55">
        <f t="shared" si="0"/>
        <v>568.02344800000003</v>
      </c>
      <c r="Q7" s="19" t="s">
        <v>7</v>
      </c>
      <c r="R7" s="20">
        <f>(D7 / (C7*3600) ) * 1000000</f>
        <v>5.4379601753498187E-2</v>
      </c>
      <c r="S7" s="21">
        <f t="shared" si="1"/>
        <v>18.389248316546762</v>
      </c>
      <c r="T7" s="22">
        <f>(I7 / (H7*3600) ) * 1000000</f>
        <v>5.6468842806543143E-2</v>
      </c>
      <c r="U7" s="23">
        <f t="shared" si="2"/>
        <v>17.708880690647486</v>
      </c>
    </row>
    <row r="8" spans="2:21">
      <c r="B8" s="8" t="s">
        <v>8</v>
      </c>
      <c r="C8" s="9">
        <v>93.105728999999997</v>
      </c>
      <c r="D8" s="10">
        <v>2.7799999999999998E-2</v>
      </c>
      <c r="E8" s="43" t="s">
        <v>4</v>
      </c>
      <c r="G8" s="8" t="s">
        <v>8</v>
      </c>
      <c r="H8" s="9">
        <v>89.669032000000001</v>
      </c>
      <c r="I8" s="10">
        <v>2.7799999999999998E-2</v>
      </c>
      <c r="J8" s="38" t="s">
        <v>5</v>
      </c>
      <c r="L8" s="8" t="s">
        <v>8</v>
      </c>
      <c r="M8" s="34" t="s">
        <v>24</v>
      </c>
      <c r="N8" s="51">
        <v>93.105728999999997</v>
      </c>
      <c r="O8" s="55">
        <f t="shared" si="0"/>
        <v>744.84583199999997</v>
      </c>
      <c r="Q8" s="19" t="s">
        <v>8</v>
      </c>
      <c r="R8" s="20">
        <f>(D8 / (C8*3600) ) * 1000000</f>
        <v>8.2940355069044389E-2</v>
      </c>
      <c r="S8" s="21">
        <f t="shared" si="1"/>
        <v>12.056856992805754</v>
      </c>
      <c r="T8" s="22">
        <f>(I8 / (H8*3600) ) * 1000000</f>
        <v>8.6119165669394329E-2</v>
      </c>
      <c r="U8" s="23">
        <f t="shared" si="2"/>
        <v>11.611817093525181</v>
      </c>
    </row>
    <row r="9" spans="2:21">
      <c r="B9" s="8" t="s">
        <v>9</v>
      </c>
      <c r="C9" s="9">
        <v>112.72880000000001</v>
      </c>
      <c r="D9" s="10">
        <v>5.57E-2</v>
      </c>
      <c r="E9" s="43" t="s">
        <v>4</v>
      </c>
      <c r="G9" s="8" t="s">
        <v>9</v>
      </c>
      <c r="H9" s="9">
        <v>119.178847</v>
      </c>
      <c r="I9" s="10">
        <v>5.57E-2</v>
      </c>
      <c r="J9" s="38" t="s">
        <v>5</v>
      </c>
      <c r="L9" s="8" t="s">
        <v>9</v>
      </c>
      <c r="M9" s="35" t="s">
        <v>25</v>
      </c>
      <c r="N9" s="51">
        <v>112.72880000000001</v>
      </c>
      <c r="O9" s="55">
        <f t="shared" si="0"/>
        <v>901.83040000000005</v>
      </c>
      <c r="Q9" s="19" t="s">
        <v>9</v>
      </c>
      <c r="R9" s="20">
        <f>(D9 / (C9*3600) ) * 1000000</f>
        <v>0.13725172468989486</v>
      </c>
      <c r="S9" s="21">
        <f t="shared" si="1"/>
        <v>7.2858829443447055</v>
      </c>
      <c r="T9" s="22">
        <f>(I9 / (H9*3600) ) * 1000000</f>
        <v>0.12982356023483113</v>
      </c>
      <c r="U9" s="23">
        <f t="shared" si="2"/>
        <v>7.7027621041292633</v>
      </c>
    </row>
    <row r="10" spans="2:21">
      <c r="B10" s="8" t="s">
        <v>10</v>
      </c>
      <c r="C10" s="9">
        <v>133.36751000000001</v>
      </c>
      <c r="D10" s="10">
        <v>1.6299999999999999E-2</v>
      </c>
      <c r="E10" s="38" t="s">
        <v>5</v>
      </c>
      <c r="G10" s="8" t="s">
        <v>10</v>
      </c>
      <c r="H10" s="9">
        <v>136.253007</v>
      </c>
      <c r="I10" s="10">
        <v>2.5100000000000001E-2</v>
      </c>
      <c r="J10" s="39" t="s">
        <v>11</v>
      </c>
      <c r="L10" s="8" t="s">
        <v>10</v>
      </c>
      <c r="M10" s="35" t="s">
        <v>26</v>
      </c>
      <c r="N10" s="51">
        <v>133.36751000000001</v>
      </c>
      <c r="O10" s="55">
        <f t="shared" si="0"/>
        <v>1066.9400800000001</v>
      </c>
      <c r="Q10" s="19" t="s">
        <v>10</v>
      </c>
      <c r="R10" s="20">
        <f>(D10 / (C10*3600) ) * 1000000</f>
        <v>3.3949631194117501E-2</v>
      </c>
      <c r="S10" s="21">
        <f t="shared" si="1"/>
        <v>29.455400981595091</v>
      </c>
      <c r="T10" s="22">
        <f>(I10 / (H10*3600) ) * 1000000</f>
        <v>5.1171143857560684E-2</v>
      </c>
      <c r="U10" s="23">
        <f t="shared" si="2"/>
        <v>19.542263952191234</v>
      </c>
    </row>
    <row r="11" spans="2:21">
      <c r="B11" s="8" t="s">
        <v>12</v>
      </c>
      <c r="C11" s="9">
        <v>178.24399500000001</v>
      </c>
      <c r="D11" s="10">
        <v>3.2599999999999997E-2</v>
      </c>
      <c r="E11" s="38" t="s">
        <v>5</v>
      </c>
      <c r="G11" s="8" t="s">
        <v>12</v>
      </c>
      <c r="H11" s="9">
        <v>182.129052</v>
      </c>
      <c r="I11" s="10">
        <v>5.0299999999999997E-2</v>
      </c>
      <c r="J11" s="39" t="s">
        <v>11</v>
      </c>
      <c r="L11" s="8" t="s">
        <v>12</v>
      </c>
      <c r="M11" s="35" t="s">
        <v>26</v>
      </c>
      <c r="N11" s="51">
        <v>178.24399500000001</v>
      </c>
      <c r="O11" s="55">
        <f t="shared" si="0"/>
        <v>1425.9519600000001</v>
      </c>
      <c r="Q11" s="19" t="s">
        <v>12</v>
      </c>
      <c r="R11" s="20">
        <f>(D11 / (C11*3600) ) * 1000000</f>
        <v>5.0804267238038249E-2</v>
      </c>
      <c r="S11" s="21">
        <f t="shared" si="1"/>
        <v>19.68338595092025</v>
      </c>
      <c r="T11" s="22">
        <f>(I11 / (H11*3600) ) * 1000000</f>
        <v>7.6716054186798388E-2</v>
      </c>
      <c r="U11" s="23">
        <f t="shared" si="2"/>
        <v>13.035081256461233</v>
      </c>
    </row>
    <row r="12" spans="2:21">
      <c r="B12" s="8" t="s">
        <v>13</v>
      </c>
      <c r="C12" s="9">
        <v>206.25083100000001</v>
      </c>
      <c r="D12" s="10">
        <v>7.1099999999999997E-2</v>
      </c>
      <c r="E12" s="38" t="s">
        <v>5</v>
      </c>
      <c r="G12" s="8" t="s">
        <v>13</v>
      </c>
      <c r="H12" s="9">
        <v>202.745813</v>
      </c>
      <c r="I12" s="10">
        <v>0.10059999999999999</v>
      </c>
      <c r="J12" s="39" t="s">
        <v>11</v>
      </c>
      <c r="L12" s="8" t="s">
        <v>13</v>
      </c>
      <c r="M12" s="35" t="s">
        <v>26</v>
      </c>
      <c r="N12" s="51">
        <v>206.25083100000001</v>
      </c>
      <c r="O12" s="55">
        <f t="shared" si="0"/>
        <v>1650.006648</v>
      </c>
      <c r="Q12" s="19" t="s">
        <v>13</v>
      </c>
      <c r="R12" s="20">
        <f>(D12 / (C12*3600) ) * 1000000</f>
        <v>9.5757189943152257E-2</v>
      </c>
      <c r="S12" s="21">
        <f t="shared" si="1"/>
        <v>10.443080050632913</v>
      </c>
      <c r="T12" s="22">
        <f>(I12 / (H12*3600) ) * 1000000</f>
        <v>0.13782994593552686</v>
      </c>
      <c r="U12" s="23">
        <f t="shared" si="2"/>
        <v>7.2553173638170989</v>
      </c>
    </row>
    <row r="13" spans="2:21">
      <c r="B13" s="8" t="s">
        <v>14</v>
      </c>
      <c r="C13" s="9">
        <v>136.495497</v>
      </c>
      <c r="D13" s="10">
        <v>1.6799999999999999E-2</v>
      </c>
      <c r="E13" s="38" t="s">
        <v>5</v>
      </c>
      <c r="G13" s="8" t="s">
        <v>14</v>
      </c>
      <c r="H13" s="9">
        <v>131.58600799999999</v>
      </c>
      <c r="I13" s="10">
        <v>2.1899999999999999E-2</v>
      </c>
      <c r="J13" s="40" t="s">
        <v>15</v>
      </c>
      <c r="L13" s="8" t="s">
        <v>14</v>
      </c>
      <c r="M13" s="35" t="s">
        <v>28</v>
      </c>
      <c r="N13" s="51">
        <v>136.495497</v>
      </c>
      <c r="O13" s="55">
        <f t="shared" si="0"/>
        <v>1091.963976</v>
      </c>
      <c r="Q13" s="19" t="s">
        <v>14</v>
      </c>
      <c r="R13" s="20">
        <f>(D13 / (C13*3600) ) * 1000000</f>
        <v>3.4189162054676911E-2</v>
      </c>
      <c r="S13" s="21">
        <f t="shared" si="1"/>
        <v>29.249035071428576</v>
      </c>
      <c r="T13" s="22">
        <f>(I13 / (H13*3600) ) * 1000000</f>
        <v>4.6230852548800883E-2</v>
      </c>
      <c r="U13" s="23">
        <f t="shared" si="2"/>
        <v>21.630576657534245</v>
      </c>
    </row>
    <row r="14" spans="2:21" ht="15.75" thickBot="1">
      <c r="B14" s="11" t="s">
        <v>16</v>
      </c>
      <c r="C14" s="12">
        <v>176.79127800000001</v>
      </c>
      <c r="D14" s="13">
        <v>3.61E-2</v>
      </c>
      <c r="E14" s="44" t="s">
        <v>5</v>
      </c>
      <c r="G14" s="11" t="s">
        <v>16</v>
      </c>
      <c r="H14" s="12">
        <v>184.98437799999999</v>
      </c>
      <c r="I14" s="13">
        <v>4.3700000000000003E-2</v>
      </c>
      <c r="J14" s="41" t="s">
        <v>15</v>
      </c>
      <c r="L14" s="11" t="s">
        <v>16</v>
      </c>
      <c r="M14" s="36" t="s">
        <v>28</v>
      </c>
      <c r="N14" s="52">
        <v>176.79127800000001</v>
      </c>
      <c r="O14" s="56">
        <f t="shared" si="0"/>
        <v>1414.330224</v>
      </c>
      <c r="Q14" s="24" t="s">
        <v>16</v>
      </c>
      <c r="R14" s="25">
        <f>(D14 / (C14*3600) ) * 1000000</f>
        <v>5.6720998293692849E-2</v>
      </c>
      <c r="S14" s="26">
        <f t="shared" si="1"/>
        <v>17.630155146814403</v>
      </c>
      <c r="T14" s="27">
        <f>(I14 / (H14*3600) ) * 1000000</f>
        <v>6.5621156878927847E-2</v>
      </c>
      <c r="U14" s="28">
        <f t="shared" si="2"/>
        <v>15.238987661327231</v>
      </c>
    </row>
    <row r="33" spans="11:11">
      <c r="K33" s="45" t="s">
        <v>23</v>
      </c>
    </row>
    <row r="34" spans="11:11">
      <c r="K34" s="46" t="s">
        <v>4</v>
      </c>
    </row>
    <row r="35" spans="11:11">
      <c r="K35" s="47" t="s">
        <v>5</v>
      </c>
    </row>
    <row r="36" spans="11:11">
      <c r="K36" s="48" t="s">
        <v>11</v>
      </c>
    </row>
    <row r="37" spans="11:11">
      <c r="K37" s="49" t="s">
        <v>15</v>
      </c>
    </row>
  </sheetData>
  <pageMargins left="0.7" right="0.7" top="0.75" bottom="0.75" header="0.3" footer="0.3"/>
  <pageSetup paperSize="9" orientation="portrait" horizontalDpi="4294967293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Measurement Results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Pfeifhofer</dc:creator>
  <cp:lastModifiedBy>Aspir</cp:lastModifiedBy>
  <dcterms:created xsi:type="dcterms:W3CDTF">2018-06-21T17:50:38Z</dcterms:created>
  <dcterms:modified xsi:type="dcterms:W3CDTF">2018-07-09T11:04:55Z</dcterms:modified>
</cp:coreProperties>
</file>