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1_{330CAEFD-2229-475A-A25B-235787E5D727}" xr6:coauthVersionLast="37" xr6:coauthVersionMax="37" xr10:uidLastSave="{00000000-0000-0000-0000-000000000000}"/>
  <bookViews>
    <workbookView xWindow="0" yWindow="0" windowWidth="17250" windowHeight="4875" xr2:uid="{631B157B-83C5-45A7-BE29-F12BE335A9BE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C3" i="1"/>
  <c r="J4" i="1"/>
  <c r="K5" i="1" l="1"/>
  <c r="K6" i="1"/>
  <c r="I5" i="1"/>
  <c r="I6" i="1"/>
  <c r="I7" i="1"/>
  <c r="I4" i="1"/>
  <c r="K4" i="1"/>
  <c r="J5" i="1"/>
  <c r="J6" i="1"/>
  <c r="J7" i="1"/>
  <c r="H4" i="1"/>
  <c r="H5" i="1"/>
  <c r="H6" i="1"/>
  <c r="H7" i="1"/>
  <c r="H3" i="1"/>
  <c r="I3" i="1" s="1"/>
  <c r="G5" i="1"/>
  <c r="G6" i="1"/>
  <c r="G7" i="1"/>
  <c r="G4" i="1"/>
  <c r="F5" i="1"/>
  <c r="F6" i="1"/>
  <c r="F7" i="1"/>
  <c r="F4" i="1"/>
  <c r="E4" i="1"/>
  <c r="E5" i="1"/>
  <c r="E6" i="1"/>
  <c r="E7" i="1"/>
</calcChain>
</file>

<file path=xl/sharedStrings.xml><?xml version="1.0" encoding="utf-8"?>
<sst xmlns="http://schemas.openxmlformats.org/spreadsheetml/2006/main" count="15" uniqueCount="14">
  <si>
    <t>T</t>
  </si>
  <si>
    <t>T [kgcm]</t>
  </si>
  <si>
    <t>P [W]</t>
  </si>
  <si>
    <t>n [rpm]</t>
  </si>
  <si>
    <t>I [A]</t>
  </si>
  <si>
    <t>P [kgcm*rpm]</t>
  </si>
  <si>
    <t>w [rad/s]</t>
  </si>
  <si>
    <t>T[N]</t>
  </si>
  <si>
    <t>P[W]</t>
  </si>
  <si>
    <t>K</t>
  </si>
  <si>
    <t>=</t>
  </si>
  <si>
    <t>b w</t>
  </si>
  <si>
    <t xml:space="preserve">b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</si>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</sst>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Munka1!$G$4:$G$7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4CF-BE34-597B9AEA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Munka1!$I$4:$I$7</c:f>
              <c:numCache>
                <c:formatCode>0.00</c:formatCode>
                <c:ptCount val="4"/>
                <c:pt idx="0">
                  <c:v>1.2325515177583954</c:v>
                </c:pt>
                <c:pt idx="1">
                  <c:v>4.7326319111879123</c:v>
                </c:pt>
                <c:pt idx="2">
                  <c:v>5.9391369293143539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E1F-B52D-756BCDA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Munka1!$A$3:$A$6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0.6</c:v>
                </c:pt>
                <c:pt idx="3">
                  <c:v>1.2</c:v>
                </c:pt>
              </c:numCache>
            </c:numRef>
          </c:xVal>
          <c:yVal>
            <c:numRef>
              <c:f>Munka1!$H$3:$H$6</c:f>
              <c:numCache>
                <c:formatCode>0.00</c:formatCode>
                <c:ptCount val="4"/>
                <c:pt idx="0">
                  <c:v>4.5785125000000065E-3</c:v>
                </c:pt>
                <c:pt idx="1">
                  <c:v>0.11</c:v>
                </c:pt>
                <c:pt idx="2">
                  <c:v>0.53168594999999996</c:v>
                </c:pt>
                <c:pt idx="3">
                  <c:v>1.090665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C-4EED-BA73-46F0359D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3336"/>
        <c:axId val="379499072"/>
      </c:scatterChart>
      <c:valAx>
        <c:axId val="3795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072"/>
        <c:crosses val="autoZero"/>
        <c:crossBetween val="midCat"/>
      </c:valAx>
      <c:valAx>
        <c:axId val="379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Munka1!$B$4:$B$6</c:f>
              <c:numCache>
                <c:formatCode>General</c:formatCode>
                <c:ptCount val="3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</c:numCache>
            </c:numRef>
          </c:xVal>
          <c:yVal>
            <c:numRef>
              <c:f>Munka1!$K$4:$K$6</c:f>
              <c:numCache>
                <c:formatCode>0.000</c:formatCode>
                <c:ptCount val="3"/>
                <c:pt idx="0">
                  <c:v>9.8170338729580316E-3</c:v>
                </c:pt>
                <c:pt idx="1">
                  <c:v>5.9732080316477858E-2</c:v>
                </c:pt>
                <c:pt idx="2">
                  <c:v>0.20029006846998693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0EE-9DA5-F15F1B4D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75120"/>
        <c:axId val="553109984"/>
      </c:scatterChart>
      <c:valAx>
        <c:axId val="301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9984"/>
        <c:crosses val="autoZero"/>
        <c:crossBetween val="midCat"/>
      </c:valAx>
      <c:valAx>
        <c:axId val="55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</xdr:colOff>
      <xdr:row>7</xdr:row>
      <xdr:rowOff>72390</xdr:rowOff>
    </xdr:from>
    <xdr:to>
      <xdr:col>4</xdr:col>
      <xdr:colOff>487680</xdr:colOff>
      <xdr:row>19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1153-7C9B-401A-A610-901C734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596265</xdr:colOff>
      <xdr:row>7</xdr:row>
      <xdr:rowOff>62865</xdr:rowOff>
    </xdr:from>
    <xdr:to>
      <xdr:col>13</xdr:col>
      <xdr:colOff>363854</xdr:colOff>
      <xdr:row>19</xdr:row>
      <xdr:rowOff>102870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11CC46-9C82-470D-ACE5-4DBBF88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7</xdr:row>
      <xdr:rowOff>81915</xdr:rowOff>
    </xdr:from>
    <xdr:to>
      <xdr:col>9</xdr:col>
      <xdr:colOff>428625</xdr:colOff>
      <xdr:row>19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06A6CAB-1EA4-4D6C-B71C-35ADDD09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186690</xdr:colOff>
      <xdr:row>20</xdr:row>
      <xdr:rowOff>28575</xdr:rowOff>
    </xdr:from>
    <xdr:to>
      <xdr:col>6</xdr:col>
      <xdr:colOff>156210</xdr:colOff>
      <xdr:row>31</xdr:row>
      <xdr:rowOff>26669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73C495-6084-49F9-BE2F-43F33CDA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0B-FEF9-46CB-8BFF-E5BD5B57FD16}">
  <dimension ref="A2:Q7"/>
  <sheetViews>
    <sheetView tabSelected="1" workbookViewId="0">
      <selection activeCell="R11" sqref="R11"/>
    </sheetView>
  </sheetViews>
  <sheetFormatPr defaultRowHeight="15" x14ac:dyDescent="0.25"/>
  <cols>
    <col min="1" max="1" width="6.5703125" customWidth="1"/>
    <col min="2" max="2" width="7.42578125" customWidth="1"/>
    <col min="3" max="3" width="8.7109375" customWidth="1"/>
    <col min="4" max="4" width="7.28515625" customWidth="1"/>
    <col min="5" max="5" width="12.7109375" customWidth="1"/>
    <col min="6" max="6" width="9.5703125" customWidth="1"/>
    <col min="7" max="8" width="6.85546875" customWidth="1"/>
    <col min="9" max="9" width="6.140625" customWidth="1"/>
    <col min="10" max="10" width="12" bestFit="1" customWidth="1"/>
    <col min="11" max="11" width="12.85546875" customWidth="1"/>
    <col min="17" max="17" width="11" bestFit="1" customWidth="1"/>
  </cols>
  <sheetData>
    <row r="2" spans="1:17" x14ac:dyDescent="0.25">
      <c r="A2" s="2" t="s">
        <v>4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9</v>
      </c>
      <c r="K2" s="2" t="s">
        <v>13</v>
      </c>
    </row>
    <row r="3" spans="1:17" x14ac:dyDescent="0.25">
      <c r="A3">
        <v>0</v>
      </c>
      <c r="B3">
        <v>0</v>
      </c>
      <c r="C3">
        <f>-C5/4</f>
        <v>-1.075</v>
      </c>
      <c r="D3">
        <v>0</v>
      </c>
      <c r="E3">
        <v>0</v>
      </c>
      <c r="F3">
        <v>0</v>
      </c>
      <c r="G3" s="1">
        <f>C3*0.0980665</f>
        <v>-0.10542148749999999</v>
      </c>
      <c r="H3" s="1">
        <f>G3+0.11</f>
        <v>4.5785125000000065E-3</v>
      </c>
      <c r="I3" s="4">
        <f>F3*H3</f>
        <v>0</v>
      </c>
      <c r="J3">
        <v>0</v>
      </c>
    </row>
    <row r="4" spans="1:17" x14ac:dyDescent="0.25">
      <c r="A4" s="3">
        <v>0.15</v>
      </c>
      <c r="B4" s="3">
        <v>107</v>
      </c>
      <c r="C4" s="3">
        <v>0</v>
      </c>
      <c r="D4" s="3">
        <v>0</v>
      </c>
      <c r="E4" s="3">
        <f>C4*B4</f>
        <v>0</v>
      </c>
      <c r="F4" s="4">
        <f>2*PI()*B4/60</f>
        <v>11.205013797803595</v>
      </c>
      <c r="G4" s="4">
        <f>C4*0.0980665</f>
        <v>0</v>
      </c>
      <c r="H4" s="4">
        <f t="shared" ref="H4:H7" si="0">G4+0.11</f>
        <v>0.11</v>
      </c>
      <c r="I4" s="4">
        <f>F4*H4</f>
        <v>1.2325515177583954</v>
      </c>
      <c r="J4" s="4">
        <f>H4/A4</f>
        <v>0.73333333333333339</v>
      </c>
      <c r="K4" s="5">
        <f>ABS(-H4)/F4</f>
        <v>9.8170338729580316E-3</v>
      </c>
      <c r="O4" t="s">
        <v>0</v>
      </c>
      <c r="P4" t="s">
        <v>10</v>
      </c>
      <c r="Q4" t="s">
        <v>11</v>
      </c>
    </row>
    <row r="5" spans="1:17" x14ac:dyDescent="0.25">
      <c r="A5" s="3">
        <v>0.6</v>
      </c>
      <c r="B5" s="3">
        <v>85</v>
      </c>
      <c r="C5" s="3">
        <v>4.3</v>
      </c>
      <c r="D5" s="3">
        <v>3.8</v>
      </c>
      <c r="E5" s="3">
        <f>C5*B5</f>
        <v>365.5</v>
      </c>
      <c r="F5" s="4">
        <f>2*PI()*B5/60</f>
        <v>8.9011791851710811</v>
      </c>
      <c r="G5" s="4">
        <f>C5*0.0980665</f>
        <v>0.42168594999999998</v>
      </c>
      <c r="H5" s="4">
        <f t="shared" si="0"/>
        <v>0.53168594999999996</v>
      </c>
      <c r="I5" s="4">
        <f t="shared" ref="I5:I7" si="1">F5*H5</f>
        <v>4.7326319111879123</v>
      </c>
      <c r="J5" s="4">
        <f t="shared" ref="J5:J7" si="2">H5/A5</f>
        <v>0.88614324999999994</v>
      </c>
      <c r="K5" s="5">
        <f t="shared" ref="K5:K6" si="3">ABS(-H5)/F5</f>
        <v>5.9732080316477858E-2</v>
      </c>
      <c r="P5" t="s">
        <v>12</v>
      </c>
    </row>
    <row r="6" spans="1:17" x14ac:dyDescent="0.25">
      <c r="A6" s="3">
        <v>1.2</v>
      </c>
      <c r="B6" s="3">
        <v>52</v>
      </c>
      <c r="C6" s="3">
        <v>10</v>
      </c>
      <c r="D6" s="3">
        <v>6</v>
      </c>
      <c r="E6" s="3">
        <f>C6*B6</f>
        <v>520</v>
      </c>
      <c r="F6" s="4">
        <f>2*PI()*B6/60</f>
        <v>5.4454272662223087</v>
      </c>
      <c r="G6" s="4">
        <f>C6*0.0980665</f>
        <v>0.98066500000000001</v>
      </c>
      <c r="H6" s="4">
        <f t="shared" si="0"/>
        <v>1.090665</v>
      </c>
      <c r="I6" s="4">
        <f t="shared" si="1"/>
        <v>5.9391369293143539</v>
      </c>
      <c r="J6" s="4">
        <f t="shared" si="2"/>
        <v>0.90888750000000007</v>
      </c>
      <c r="K6" s="5">
        <f t="shared" si="3"/>
        <v>0.20029006846998693</v>
      </c>
    </row>
    <row r="7" spans="1:17" x14ac:dyDescent="0.25">
      <c r="A7">
        <v>3.4</v>
      </c>
      <c r="B7">
        <v>0</v>
      </c>
      <c r="C7">
        <v>20</v>
      </c>
      <c r="D7">
        <v>0</v>
      </c>
      <c r="E7">
        <f>C7*B7</f>
        <v>0</v>
      </c>
      <c r="F7" s="1">
        <f>2*PI()*B7/60</f>
        <v>0</v>
      </c>
      <c r="G7" s="1">
        <f>C7*0.0980665</f>
        <v>1.96133</v>
      </c>
      <c r="H7" s="1">
        <f t="shared" si="0"/>
        <v>2.0713300000000001</v>
      </c>
      <c r="I7" s="4">
        <f t="shared" si="1"/>
        <v>0</v>
      </c>
      <c r="J7" s="1">
        <f t="shared" si="2"/>
        <v>0.60921470588235294</v>
      </c>
      <c r="K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2018-10-06T19:34:36Z</dcterms:created>
  <dcterms:modified xsi:type="dcterms:W3CDTF">2018-10-07T22:44:58Z</dcterms:modified>
</cp:coreProperties>
</file>