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<sst xmlns="http://schemas.openxmlformats.org/spreadsheetml/2006/main" count="163" uniqueCount="107">
  <si>
    <t>Task Name: (Dependencies top to bottom)</t>
  </si>
  <si>
    <t>Casey</t>
  </si>
  <si>
    <t>Al ofi</t>
  </si>
  <si>
    <t>Shaun</t>
  </si>
  <si>
    <t>Al Hashemi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</si>
  <si>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</si>
  <si>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</si>
  <si>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</si>
  <si>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</si>
  <si>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</si>
  <si>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</si>
  <si>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</si>
  <si>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</si>
  <si>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</si>
  <si>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</si>
  <si>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</si>
  <si>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</si>
  <si>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</si>
  <si>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</si>
  <si>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</rPr>
      <t>Casey</t>
    </r>
    <r>
      <t>, Al Ofi</t>
    </r>
  </si>
  <si>
    <t>Requirements</t>
  </si>
  <si>
    <t>Gather</t>
  </si>
  <si>
    <t>Requirements Engineer</t>
  </si>
  <si>
    <r>
      <rPr>
        <b/>
      </rPr>
      <t>Casey</t>
    </r>
    <r>
      <t>, Al Ofi</t>
    </r>
  </si>
  <si>
    <t>Analyze</t>
  </si>
  <si>
    <r>
      <rPr>
        <b/>
      </rPr>
      <t>Casey</t>
    </r>
    <r>
      <t>, Al Ofi</t>
    </r>
  </si>
  <si>
    <t>Specify</t>
  </si>
  <si>
    <r>
      <rPr>
        <b/>
      </rPr>
      <t>Casey</t>
    </r>
    <r>
      <t>, Al Ofi</t>
    </r>
  </si>
  <si>
    <t>Documentation</t>
  </si>
  <si>
    <t>Project Charter</t>
  </si>
  <si>
    <r>
      <rPr>
        <b/>
      </rPr>
      <t>Casey</t>
    </r>
    <r>
      <t>, Al Ofi</t>
    </r>
  </si>
  <si>
    <t>Release Plan</t>
  </si>
  <si>
    <r>
      <t xml:space="preserve"> </t>
    </r>
    <r>
      <rPr>
        <b/>
      </rPr>
      <t>Al Ofi</t>
    </r>
    <r>
      <t>, Casey</t>
    </r>
  </si>
  <si>
    <t>Requirements Document</t>
  </si>
  <si>
    <t>Project Manager, Requirements Engineer</t>
  </si>
  <si>
    <r>
      <rPr>
        <b/>
      </rPr>
      <t>Casey</t>
    </r>
    <r>
      <t>, Al Ofi</t>
    </r>
  </si>
  <si>
    <t>Project Plan</t>
  </si>
  <si>
    <t>Project Manager, Developers</t>
  </si>
  <si>
    <r>
      <rPr>
        <b/>
      </rPr>
      <t>Casey</t>
    </r>
    <r>
      <t>, Al Ofi, Shaun, Al Hashemi</t>
    </r>
  </si>
  <si>
    <t>Architecture Document</t>
  </si>
  <si>
    <t>Architect</t>
  </si>
  <si>
    <r>
      <t xml:space="preserve"> </t>
    </r>
    <r>
      <rPr>
        <b/>
      </rPr>
      <t>Al Ofi</t>
    </r>
    <r>
      <t>, Casey</t>
    </r>
  </si>
  <si>
    <t>Test Report</t>
  </si>
  <si>
    <t>Tester</t>
  </si>
  <si>
    <r>
      <rPr>
        <b/>
      </rPr>
      <t>Casey</t>
    </r>
    <r>
      <t>, Al Ofi</t>
    </r>
  </si>
  <si>
    <t>User Guide &amp; System Admin Doc</t>
  </si>
  <si>
    <t>Developers, Requirements Engineer</t>
  </si>
  <si>
    <r>
      <rPr>
        <b/>
      </rPr>
      <t>Casey</t>
    </r>
    <r>
      <t>, Al Ofi, Shaun, Al Hashemi</t>
    </r>
  </si>
  <si>
    <t>Iteration 1:</t>
  </si>
  <si>
    <t>Development</t>
  </si>
  <si>
    <t>Determine technology needs</t>
  </si>
  <si>
    <t>Developer</t>
  </si>
  <si>
    <r>
      <rPr>
        <b/>
      </rPr>
      <t>Shaun</t>
    </r>
    <r>
      <t>, Al Hashemi</t>
    </r>
  </si>
  <si>
    <t>Detrmine Physical Location Distances</t>
  </si>
  <si>
    <r>
      <t xml:space="preserve">Shaun, </t>
    </r>
    <r>
      <rPr>
        <b/>
      </rPr>
      <t>Al Hashemi</t>
    </r>
  </si>
  <si>
    <t>Detrmine Size Requirement per Office Location</t>
  </si>
  <si>
    <r>
      <t xml:space="preserve">Shaun, </t>
    </r>
    <r>
      <rPr>
        <b/>
      </rPr>
      <t>Al Hashemi</t>
    </r>
  </si>
  <si>
    <t>Research Routers Cost and Capabilities</t>
  </si>
  <si>
    <r>
      <rPr>
        <b/>
      </rPr>
      <t>Shaun</t>
    </r>
    <r>
      <t>,</t>
    </r>
    <r>
      <rPr>
        <b/>
      </rPr>
      <t xml:space="preserve"> </t>
    </r>
    <r>
      <t>Al Hashemi</t>
    </r>
  </si>
  <si>
    <t>Analysis</t>
  </si>
  <si>
    <t>Evaluate needs for next iteration</t>
  </si>
  <si>
    <r>
      <t xml:space="preserve">Casey, </t>
    </r>
    <r>
      <rPr/>
      <t>Al Ofi</t>
    </r>
  </si>
  <si>
    <t>Iteration 2:</t>
  </si>
  <si>
    <r>
      <t xml:space="preserve">Casey, </t>
    </r>
    <r>
      <rPr/>
      <t>Al Ofi</t>
    </r>
  </si>
  <si>
    <t>Research the best options for web filters</t>
  </si>
  <si>
    <r>
      <t xml:space="preserve">Shaun, </t>
    </r>
    <r>
      <rPr/>
      <t>Al Hashemi</t>
    </r>
  </si>
  <si>
    <t>start bulding the model of the hospital network</t>
  </si>
  <si>
    <r>
      <t>Casey,</t>
    </r>
    <r>
      <rPr/>
      <t xml:space="preserve"> Al Ofi, Shaun, Al Hashemi</t>
    </r>
  </si>
  <si>
    <t>start working on the project prototype</t>
  </si>
  <si>
    <r>
      <t xml:space="preserve">Casey, </t>
    </r>
    <r>
      <rPr/>
      <t>Al Ofi, Shaun, Al Hashemi</t>
    </r>
  </si>
  <si>
    <r>
      <t xml:space="preserve"> Al Ofi, </t>
    </r>
    <r>
      <rPr/>
      <t>Casey</t>
    </r>
  </si>
  <si>
    <t>Iteration 3:</t>
  </si>
  <si>
    <t>Work on the project status</t>
  </si>
  <si>
    <r>
      <t xml:space="preserve">Casey, </t>
    </r>
    <r>
      <rPr/>
      <t>Al Ofi, Shaun, Al Hashemi</t>
    </r>
  </si>
  <si>
    <t>Start to build a virtual design for the network</t>
  </si>
  <si>
    <r>
      <t xml:space="preserve"> Al Ofi, </t>
    </r>
    <r>
      <rPr/>
      <t>Casey</t>
    </r>
  </si>
  <si>
    <t>Work on the project Architecture Document</t>
  </si>
  <si>
    <r>
      <t xml:space="preserve">Casey, </t>
    </r>
    <r>
      <rPr/>
      <t>Al Ofi, Shaun, Al Hashemi</t>
    </r>
  </si>
  <si>
    <t>Researh the number of routers and switches</t>
  </si>
  <si>
    <r>
      <t xml:space="preserve">Casey, </t>
    </r>
    <r>
      <rPr/>
      <t>Al Ofi, Shaun, Al Hashemi</t>
    </r>
  </si>
  <si>
    <t>Reseah the posibility risks of the project</t>
  </si>
  <si>
    <r>
      <t xml:space="preserve"> Al Ofi, </t>
    </r>
    <r>
      <rPr/>
      <t>Casey</t>
    </r>
  </si>
  <si>
    <r>
      <t xml:space="preserve">Casey, </t>
    </r>
    <r>
      <rPr/>
      <t>Al Ofi</t>
    </r>
  </si>
  <si>
    <t>Iteration 4:</t>
  </si>
  <si>
    <t>Continue to build a virtual design for the network</t>
  </si>
  <si>
    <r>
      <t xml:space="preserve"> Al Ofi, </t>
    </r>
    <r>
      <rPr/>
      <t>Casey</t>
    </r>
  </si>
  <si>
    <t xml:space="preserve">Restruture the project </t>
  </si>
  <si>
    <r>
      <t xml:space="preserve">Casey, </t>
    </r>
    <r>
      <rPr/>
      <t>Al Ofi, Shaun, Al Hashemi</t>
    </r>
  </si>
  <si>
    <t>working on project design solution</t>
  </si>
  <si>
    <r>
      <t xml:space="preserve">Casey, </t>
    </r>
    <r>
      <rPr/>
      <t>Al Ofi, Shaun, Al Hashemi</t>
    </r>
  </si>
  <si>
    <t>starting to work and prepare for final presentatin</t>
  </si>
  <si>
    <r>
      <t>Casey</t>
    </r>
    <r>
      <rPr/>
      <t>, Al Ofi, Shaun, Al Hashemi</t>
    </r>
  </si>
  <si>
    <r>
      <t xml:space="preserve">Casey, </t>
    </r>
    <r>
      <rPr/>
      <t>Al Ofi, Shaun, Al Hashemi</t>
    </r>
  </si>
  <si>
    <r>
      <t>Casey</t>
    </r>
    <r>
      <rPr/>
      <t>, Al Ofi</t>
    </r>
  </si>
  <si>
    <t>Iteration 5:</t>
  </si>
  <si>
    <t>Continue to prepare the final view</t>
  </si>
  <si>
    <r>
      <t>Casey</t>
    </r>
    <r>
      <rPr/>
      <t>, Al Ofi, Shaun, Al Hashemi</t>
    </r>
  </si>
  <si>
    <t>prepare the final presentation</t>
  </si>
  <si>
    <r>
      <t>Casey</t>
    </r>
    <r>
      <rPr/>
      <t>, Al Ofi, Shaun, Al Hashemi</t>
    </r>
  </si>
  <si>
    <t>Working on Testing plan</t>
  </si>
  <si>
    <r>
      <t>Casey</t>
    </r>
    <r>
      <rPr/>
      <t>, Al Ofi, Shaun, Al Hashemi</t>
    </r>
  </si>
  <si>
    <t xml:space="preserve"> Working on extra requirments </t>
  </si>
  <si>
    <r>
      <t xml:space="preserve"> Al Ofi</t>
    </r>
    <r>
      <rPr/>
      <t>, Casey</t>
    </r>
  </si>
  <si>
    <t>Schedual a final meeting</t>
  </si>
  <si>
    <r>
      <t>Casey</t>
    </r>
    <r>
      <rPr/>
      <t>, Al Ofi, Shaun, Al Hashemi</t>
    </r>
  </si>
  <si>
    <t>Evaluate teamates work</t>
  </si>
  <si>
    <r>
      <t>Casey</t>
    </r>
    <r>
      <rPr/>
      <t>, Al Ofi, Shaun, Al Hashemi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</si>
</sst>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name val="Arial"/>
    </font>
    <font>
      <sz val="2.0"/>
      <name val="Calibri"/>
    </font>
    <font>
      <sz val="2.0"/>
      <name val="Arial"/>
    </font>
    <font>
      <b/>
      <sz val="12.0"/>
      <color rgb="FF800000"/>
      <name val="Calibri"/>
    </font>
    <font>
      <b/>
      <name val="Arial"/>
    </font>
    <font>
      <color rgb="FF000000"/>
      <name val="Arial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4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4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 shrinkToFit="0" wrapText="1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2" numFmtId="0" xfId="0" applyAlignment="1" applyBorder="1" applyFont="1">
      <alignment horizontal="left"/>
    </xf>
    <xf borderId="5" fillId="4" fontId="3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6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10" fillId="3" fontId="6" numFmtId="0" xfId="0" applyAlignment="1" applyBorder="1" applyFont="1">
      <alignment horizontal="center"/>
    </xf>
    <xf borderId="7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2" numFmtId="0" xfId="0" applyAlignment="1" applyBorder="1" applyFont="1">
      <alignment horizontal="left"/>
    </xf>
    <xf borderId="11" fillId="4" fontId="5" numFmtId="0" xfId="0" applyAlignment="1" applyBorder="1" applyFont="1">
      <alignment shrinkToFit="0" wrapText="0"/>
    </xf>
    <xf borderId="9" fillId="4" fontId="2" numFmtId="0" xfId="0" applyAlignment="1" applyBorder="1" applyFont="1">
      <alignment horizontal="center"/>
    </xf>
    <xf borderId="8" fillId="4" fontId="1" numFmtId="0" xfId="0" applyAlignment="1" applyBorder="1" applyFont="1">
      <alignment horizontal="center" readingOrder="0"/>
    </xf>
    <xf borderId="11" fillId="4" fontId="2" numFmtId="0" xfId="0" applyAlignment="1" applyBorder="1" applyFont="1">
      <alignment horizontal="center"/>
    </xf>
    <xf borderId="9" fillId="4" fontId="6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/>
    </xf>
    <xf borderId="4" fillId="3" fontId="1" numFmtId="0" xfId="0" applyAlignment="1" applyBorder="1" applyFont="1">
      <alignment horizontal="left"/>
    </xf>
    <xf borderId="5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2" numFmtId="0" xfId="0" applyAlignment="1" applyFont="1">
      <alignment horizontal="left"/>
    </xf>
    <xf borderId="0" fillId="5" fontId="3" numFmtId="0" xfId="0" applyAlignment="1" applyFont="1">
      <alignment horizontal="center"/>
    </xf>
    <xf borderId="0" fillId="5" fontId="2" numFmtId="0" xfId="0" applyAlignment="1" applyFont="1">
      <alignment horizontal="center"/>
    </xf>
    <xf borderId="7" fillId="5" fontId="2" numFmtId="0" xfId="0" applyAlignment="1" applyBorder="1" applyFont="1">
      <alignment horizontal="center"/>
    </xf>
    <xf borderId="10" fillId="5" fontId="5" numFmtId="0" xfId="0" applyAlignment="1" applyBorder="1" applyFont="1">
      <alignment shrinkToFit="0" wrapText="0"/>
    </xf>
    <xf borderId="0" fillId="5" fontId="2" numFmtId="0" xfId="0" applyAlignment="1" applyFont="1">
      <alignment horizontal="center" readingOrder="0"/>
    </xf>
    <xf borderId="10" fillId="5" fontId="7" numFmtId="0" xfId="0" applyAlignment="1" applyBorder="1" applyFont="1">
      <alignment shrinkToFit="0" wrapText="0"/>
    </xf>
    <xf borderId="0" fillId="5" fontId="7" numFmtId="0" xfId="0" applyAlignment="1" applyFont="1">
      <alignment shrinkToFit="0" wrapText="0"/>
    </xf>
    <xf borderId="0" fillId="5" fontId="7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8" numFmtId="0" xfId="0" applyAlignment="1" applyBorder="1" applyFont="1">
      <alignment horizontal="left"/>
    </xf>
    <xf borderId="11" fillId="4" fontId="4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11" fillId="4" fontId="6" numFmtId="0" xfId="0" applyAlignment="1" applyBorder="1" applyFont="1">
      <alignment horizontal="center"/>
    </xf>
    <xf borderId="11" fillId="4" fontId="6" numFmtId="0" xfId="0" applyAlignment="1" applyBorder="1" applyFont="1">
      <alignment horizontal="center" readingOrder="0"/>
    </xf>
    <xf borderId="12" fillId="5" fontId="1" numFmtId="0" xfId="0" applyBorder="1" applyFont="1"/>
    <xf borderId="0" fillId="5" fontId="8" numFmtId="0" xfId="0" applyAlignment="1" applyFont="1">
      <alignment horizontal="left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10" fillId="5" fontId="9" numFmtId="0" xfId="0" applyAlignment="1" applyBorder="1" applyFont="1">
      <alignment horizontal="center" shrinkToFit="0" wrapText="0"/>
    </xf>
    <xf borderId="10" fillId="5" fontId="6" numFmtId="0" xfId="0" applyAlignment="1" applyBorder="1" applyFont="1">
      <alignment horizontal="center"/>
    </xf>
    <xf borderId="0" fillId="5" fontId="10" numFmtId="0" xfId="0" applyAlignment="1" applyFont="1">
      <alignment horizontal="center" readingOrder="0" shrinkToFit="0" wrapText="0"/>
    </xf>
    <xf borderId="0" fillId="5" fontId="5" numFmtId="0" xfId="0" applyAlignment="1" applyFont="1">
      <alignment horizontal="center" readingOrder="0" shrinkToFit="0" wrapText="0"/>
    </xf>
    <xf borderId="10" fillId="5" fontId="7" numFmtId="0" xfId="0" applyAlignment="1" applyBorder="1" applyFont="1">
      <alignment horizontal="center" shrinkToFit="0" wrapText="0"/>
    </xf>
    <xf borderId="0" fillId="5" fontId="2" numFmtId="0" xfId="0" applyAlignment="1" applyFont="1">
      <alignment horizontal="left" readingOrder="0"/>
    </xf>
    <xf borderId="0" fillId="5" fontId="1" numFmtId="0" xfId="0" applyFont="1"/>
    <xf borderId="5" fillId="4" fontId="1" numFmtId="0" xfId="0" applyAlignment="1" applyBorder="1" applyFont="1">
      <alignment readingOrder="0"/>
    </xf>
    <xf borderId="5" fillId="4" fontId="4" numFmtId="0" xfId="0" applyAlignment="1" applyBorder="1" applyFont="1">
      <alignment horizontal="left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0" fillId="5" fontId="4" numFmtId="0" xfId="0" applyAlignment="1" applyFont="1">
      <alignment horizontal="center" readingOrder="0"/>
    </xf>
    <xf borderId="7" fillId="5" fontId="5" numFmtId="0" xfId="0" applyAlignment="1" applyBorder="1" applyFont="1">
      <alignment horizontal="center" readingOrder="0" shrinkToFit="0" wrapText="0"/>
    </xf>
    <xf borderId="7" fillId="5" fontId="7" numFmtId="0" xfId="0" applyAlignment="1" applyBorder="1" applyFont="1">
      <alignment horizontal="center" shrinkToFit="0" wrapText="0"/>
    </xf>
    <xf borderId="12" fillId="3" fontId="1" numFmtId="0" xfId="0" applyAlignment="1" applyBorder="1" applyFont="1">
      <alignment readingOrder="0"/>
    </xf>
    <xf borderId="5" fillId="4" fontId="1" numFmtId="0" xfId="0" applyAlignment="1" applyBorder="1" applyFont="1">
      <alignment horizontal="left" readingOrder="0"/>
    </xf>
    <xf borderId="5" fillId="4" fontId="1" numFmtId="0" xfId="0" applyAlignment="1" applyBorder="1" applyFont="1">
      <alignment horizontal="left"/>
    </xf>
    <xf borderId="5" fillId="4" fontId="1" numFmtId="0" xfId="0" applyAlignment="1" applyBorder="1" applyFont="1">
      <alignment horizontal="center"/>
    </xf>
    <xf borderId="6" fillId="4" fontId="9" numFmtId="0" xfId="0" applyAlignment="1" applyBorder="1" applyFont="1">
      <alignment horizontal="center" readingOrder="0" shrinkToFit="0" wrapText="0"/>
    </xf>
    <xf borderId="9" fillId="4" fontId="7" numFmtId="0" xfId="0" applyAlignment="1" applyBorder="1" applyFont="1">
      <alignment horizontal="center" shrinkToFit="0" wrapText="0"/>
    </xf>
    <xf borderId="9" fillId="4" fontId="7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0" fillId="3" fontId="1" numFmtId="0" xfId="0" applyAlignment="1" applyFont="1">
      <alignment horizontal="center" readingOrder="0"/>
    </xf>
    <xf borderId="10" fillId="3" fontId="9" numFmtId="0" xfId="0" applyAlignment="1" applyBorder="1" applyFont="1">
      <alignment horizontal="center" shrinkToFit="0" wrapText="0"/>
    </xf>
    <xf borderId="10" fillId="3" fontId="7" numFmtId="0" xfId="0" applyAlignment="1" applyBorder="1" applyFont="1">
      <alignment horizontal="center" shrinkToFit="0" wrapText="0"/>
    </xf>
    <xf borderId="7" fillId="3" fontId="5" numFmtId="0" xfId="0" applyAlignment="1" applyBorder="1" applyFont="1">
      <alignment horizontal="center" readingOrder="0" shrinkToFit="0" wrapText="0"/>
    </xf>
    <xf borderId="7" fillId="3" fontId="7" numFmtId="0" xfId="0" applyAlignment="1" applyBorder="1" applyFont="1">
      <alignment horizontal="center" shrinkToFit="0" wrapText="0"/>
    </xf>
    <xf borderId="5" fillId="3" fontId="1" numFmtId="0" xfId="0" applyBorder="1" applyFont="1"/>
    <xf borderId="5" fillId="3" fontId="1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shrinkToFit="0" wrapText="0"/>
    </xf>
    <xf borderId="5" fillId="3" fontId="2" numFmtId="0" xfId="0" applyAlignment="1" applyBorder="1" applyFont="1">
      <alignment horizontal="center" readingOrder="0"/>
    </xf>
    <xf borderId="6" fillId="3" fontId="7" numFmtId="0" xfId="0" applyAlignment="1" applyBorder="1" applyFont="1">
      <alignment horizontal="center" shrinkToFit="0" wrapText="0"/>
    </xf>
    <xf borderId="4" fillId="3" fontId="7" numFmtId="0" xfId="0" applyAlignment="1" applyBorder="1" applyFont="1">
      <alignment horizontal="center" shrinkToFit="0" wrapText="0"/>
    </xf>
    <xf borderId="4" fillId="3" fontId="5" numFmtId="0" xfId="0" applyAlignment="1" applyBorder="1" applyFont="1">
      <alignment horizontal="center" readingOrder="0" shrinkToFit="0" wrapText="0"/>
    </xf>
    <xf borderId="0" fillId="5" fontId="1" numFmtId="0" xfId="0" applyAlignment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7" fillId="5" fontId="7" numFmtId="0" xfId="0" applyAlignment="1" applyBorder="1" applyFont="1">
      <alignment horizontal="center" readingOrder="0" shrinkToFit="0" wrapText="0"/>
    </xf>
    <xf borderId="5" fillId="5" fontId="1" numFmtId="0" xfId="0" applyBorder="1" applyFont="1"/>
    <xf borderId="5" fillId="5" fontId="2" numFmtId="0" xfId="0" applyAlignment="1" applyBorder="1" applyFont="1">
      <alignment horizontal="left" readingOrder="0"/>
    </xf>
    <xf borderId="5" fillId="5" fontId="3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6" fillId="5" fontId="9" numFmtId="0" xfId="0" applyAlignment="1" applyBorder="1" applyFont="1">
      <alignment horizontal="center" shrinkToFit="0" wrapText="0"/>
    </xf>
    <xf borderId="5" fillId="5" fontId="2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shrinkToFit="0" wrapText="0"/>
    </xf>
    <xf borderId="4" fillId="5" fontId="7" numFmtId="0" xfId="0" applyAlignment="1" applyBorder="1" applyFont="1">
      <alignment horizontal="center" shrinkToFit="0" wrapText="0"/>
    </xf>
    <xf borderId="4" fillId="5" fontId="7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4" fontId="1" numFmtId="0" xfId="0" applyAlignment="1" applyFont="1">
      <alignment horizontal="center"/>
    </xf>
    <xf borderId="7" fillId="4" fontId="4" numFmtId="0" xfId="0" applyAlignment="1" applyBorder="1" applyFont="1">
      <alignment horizontal="center"/>
    </xf>
    <xf borderId="10" fillId="4" fontId="9" numFmtId="0" xfId="0" applyAlignment="1" applyBorder="1" applyFont="1">
      <alignment horizontal="center" readingOrder="0" shrinkToFit="0" wrapText="0"/>
    </xf>
    <xf borderId="1" fillId="4" fontId="7" numFmtId="0" xfId="0" applyAlignment="1" applyBorder="1" applyFont="1">
      <alignment horizontal="center" shrinkToFit="0" wrapText="0"/>
    </xf>
    <xf borderId="1" fillId="4" fontId="7" numFmtId="0" xfId="0" applyAlignment="1" applyBorder="1" applyFont="1">
      <alignment horizontal="center" readingOrder="0" shrinkToFit="0" wrapText="0"/>
    </xf>
    <xf borderId="12" fillId="5" fontId="2" numFmtId="0" xfId="0" applyBorder="1" applyFont="1"/>
    <xf borderId="2" fillId="5" fontId="2" numFmtId="0" xfId="0" applyAlignment="1" applyBorder="1" applyFont="1">
      <alignment horizontal="left"/>
    </xf>
    <xf borderId="2" fillId="5" fontId="2" numFmtId="0" xfId="0" applyAlignment="1" applyBorder="1" applyFont="1">
      <alignment horizontal="left" readingOrder="0"/>
    </xf>
    <xf borderId="2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shrinkToFit="0" wrapText="0"/>
    </xf>
    <xf borderId="3" fillId="5" fontId="7" numFmtId="0" xfId="0" applyAlignment="1" applyBorder="1" applyFont="1">
      <alignment horizontal="center" shrinkToFit="0" wrapText="0"/>
    </xf>
    <xf borderId="1" fillId="5" fontId="5" numFmtId="0" xfId="0" applyAlignment="1" applyBorder="1" applyFont="1">
      <alignment horizontal="center" readingOrder="0" shrinkToFit="0" wrapText="0"/>
    </xf>
    <xf borderId="1" fillId="5" fontId="7" numFmtId="0" xfId="0" applyAlignment="1" applyBorder="1" applyFont="1">
      <alignment horizontal="center" shrinkToFit="0" wrapText="0"/>
    </xf>
    <xf borderId="10" fillId="5" fontId="5" numFmtId="0" xfId="0" applyAlignment="1" applyBorder="1" applyFont="1">
      <alignment horizontal="center" shrinkToFit="0" wrapText="0"/>
    </xf>
    <xf borderId="12" fillId="3" fontId="1" numFmtId="0" xfId="0" applyAlignment="1" applyBorder="1" applyFont="1">
      <alignment readingOrder="0"/>
    </xf>
    <xf borderId="12" fillId="3" fontId="2" numFmtId="0" xfId="0" applyBorder="1" applyFont="1"/>
    <xf borderId="0" fillId="3" fontId="2" numFmtId="0" xfId="0" applyAlignment="1" applyFont="1">
      <alignment horizontal="left"/>
    </xf>
    <xf borderId="0" fillId="3" fontId="4" numFmtId="0" xfId="0" applyAlignment="1" applyFont="1">
      <alignment horizontal="center" readingOrder="0"/>
    </xf>
    <xf borderId="10" fillId="3" fontId="5" numFmtId="0" xfId="0" applyAlignment="1" applyBorder="1" applyFont="1">
      <alignment horizontal="center" readingOrder="0" shrinkToFit="0" wrapText="0"/>
    </xf>
    <xf borderId="5" fillId="3" fontId="1" numFmtId="0" xfId="0" applyAlignment="1" applyBorder="1" applyFont="1">
      <alignment horizontal="left" readingOrder="0"/>
    </xf>
    <xf borderId="5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readingOrder="0" shrinkToFit="0" wrapText="0"/>
    </xf>
    <xf borderId="4" fillId="3" fontId="7" numFmtId="0" xfId="0" applyAlignment="1" applyBorder="1" applyFont="1">
      <alignment horizontal="center" readingOrder="0" shrinkToFit="0" wrapText="0"/>
    </xf>
    <xf borderId="12" fillId="5" fontId="1" numFmtId="0" xfId="0" applyAlignment="1" applyBorder="1" applyFont="1">
      <alignment readingOrder="0"/>
    </xf>
    <xf borderId="5" fillId="5" fontId="1" numFmtId="0" xfId="0" applyAlignment="1" applyBorder="1" applyFont="1">
      <alignment horizontal="left" readingOrder="0"/>
    </xf>
    <xf borderId="5" fillId="5" fontId="2" numFmtId="0" xfId="0" applyAlignment="1" applyBorder="1" applyFont="1">
      <alignment horizontal="left" readingOrder="0"/>
    </xf>
    <xf borderId="5" fillId="5" fontId="3" numFmtId="0" xfId="0" applyAlignment="1" applyBorder="1" applyFont="1">
      <alignment horizontal="center" readingOrder="0"/>
    </xf>
    <xf borderId="6" fillId="5" fontId="9" numFmtId="0" xfId="0" applyAlignment="1" applyBorder="1" applyFont="1">
      <alignment horizontal="center" readingOrder="0" shrinkToFit="0" wrapText="0"/>
    </xf>
    <xf borderId="5" fillId="5" fontId="4" numFmtId="0" xfId="0" applyAlignment="1" applyBorder="1" applyFont="1">
      <alignment horizontal="center"/>
    </xf>
    <xf borderId="6" fillId="5" fontId="5" numFmtId="0" xfId="0" applyAlignment="1" applyBorder="1" applyFont="1">
      <alignment horizontal="center" readingOrder="0" shrinkToFit="0" wrapText="0"/>
    </xf>
    <xf borderId="5" fillId="5" fontId="1" numFmtId="0" xfId="0" applyAlignment="1" applyBorder="1" applyFont="1">
      <alignment horizontal="left"/>
    </xf>
    <xf borderId="5" fillId="5" fontId="1" numFmtId="0" xfId="0" applyAlignment="1" applyBorder="1" applyFont="1">
      <alignment horizontal="center"/>
    </xf>
    <xf borderId="4" fillId="6" fontId="11" numFmtId="0" xfId="0" applyAlignment="1" applyBorder="1" applyFill="1" applyFont="1">
      <alignment readingOrder="0" shrinkToFit="0" wrapText="0"/>
    </xf>
    <xf borderId="4" fillId="6" fontId="11" numFmtId="0" xfId="0" applyAlignment="1" applyBorder="1" applyFont="1">
      <alignment shrinkToFit="0" wrapText="0"/>
    </xf>
    <xf borderId="5" fillId="6" fontId="11" numFmtId="0" xfId="0" applyAlignment="1" applyBorder="1" applyFont="1">
      <alignment shrinkToFit="0" wrapText="0"/>
    </xf>
    <xf borderId="6" fillId="6" fontId="11" numFmtId="0" xfId="0" applyAlignment="1" applyBorder="1" applyFont="1">
      <alignment shrinkToFit="0" wrapText="0"/>
    </xf>
    <xf borderId="5" fillId="6" fontId="11" numFmtId="0" xfId="0" applyAlignment="1" applyBorder="1" applyFont="1">
      <alignment horizontal="center" readingOrder="0" shrinkToFit="0" wrapText="0"/>
    </xf>
    <xf borderId="6" fillId="6" fontId="11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shrinkToFit="0" wrapText="0"/>
    </xf>
    <xf borderId="4" fillId="6" fontId="11" numFmtId="0" xfId="0" applyAlignment="1" applyBorder="1" applyFont="1">
      <alignment horizontal="center" readingOrder="0" shrinkToFit="0" wrapText="0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43"/>
    <col customWidth="1" min="4" max="4" width="38.14"/>
    <col customWidth="1" min="5" max="5" width="33.14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5"/>
      <c r="N1" s="5"/>
      <c r="O1" s="5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6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5.5" customHeight="1">
      <c r="A4" s="17"/>
      <c r="B4" s="18"/>
      <c r="C4" s="18"/>
      <c r="D4" s="19"/>
      <c r="E4" s="20" t="s">
        <v>11</v>
      </c>
      <c r="F4" s="21" t="s">
        <v>12</v>
      </c>
      <c r="G4" s="22" t="s">
        <v>13</v>
      </c>
      <c r="H4" s="21" t="s">
        <v>12</v>
      </c>
      <c r="I4" s="22" t="s">
        <v>13</v>
      </c>
      <c r="J4" s="5"/>
      <c r="K4" s="5"/>
      <c r="L4" s="5"/>
      <c r="M4" s="23" t="s">
        <v>12</v>
      </c>
      <c r="N4" s="23" t="s">
        <v>12</v>
      </c>
      <c r="O4" s="23" t="s">
        <v>12</v>
      </c>
      <c r="P4" s="23" t="s">
        <v>12</v>
      </c>
      <c r="Q4" s="2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25" t="s">
        <v>14</v>
      </c>
      <c r="B5" s="26"/>
      <c r="C5" s="26"/>
      <c r="D5" s="27"/>
      <c r="E5" s="28"/>
      <c r="F5" s="29"/>
      <c r="G5" s="28"/>
      <c r="H5" s="29"/>
      <c r="I5" s="30"/>
      <c r="J5" s="5"/>
      <c r="K5" s="5"/>
      <c r="L5" s="5"/>
      <c r="M5" s="31"/>
      <c r="N5" s="31"/>
      <c r="O5" s="31"/>
      <c r="P5" s="31"/>
      <c r="Q5" s="3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25" t="s">
        <v>15</v>
      </c>
      <c r="B6" s="32" t="s">
        <v>16</v>
      </c>
      <c r="C6" s="33"/>
      <c r="D6" s="34"/>
      <c r="E6" s="35"/>
      <c r="F6" s="36"/>
      <c r="G6" s="37">
        <f>F7</f>
        <v>12</v>
      </c>
      <c r="H6" s="35"/>
      <c r="I6" s="37">
        <f>H7</f>
        <v>12</v>
      </c>
      <c r="J6" s="4"/>
      <c r="K6" s="4"/>
      <c r="L6" s="4"/>
      <c r="M6" s="38"/>
      <c r="N6" s="38"/>
      <c r="O6" s="38"/>
      <c r="P6" s="38"/>
      <c r="Q6" s="3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39"/>
      <c r="B7" s="39"/>
      <c r="C7" s="40" t="s">
        <v>17</v>
      </c>
      <c r="D7" s="41" t="s">
        <v>18</v>
      </c>
      <c r="E7" s="42" t="s">
        <v>19</v>
      </c>
      <c r="F7" s="43">
        <v>12.0</v>
      </c>
      <c r="G7" s="44"/>
      <c r="H7" s="45">
        <f>Q7</f>
        <v>12</v>
      </c>
      <c r="I7" s="46"/>
      <c r="J7" s="4"/>
      <c r="K7" s="4"/>
      <c r="L7" s="4"/>
      <c r="M7" s="43">
        <v>6.0</v>
      </c>
      <c r="N7" s="47"/>
      <c r="O7" s="48"/>
      <c r="P7" s="48"/>
      <c r="Q7" s="43">
        <v>12.0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39"/>
      <c r="B8" s="49" t="s">
        <v>20</v>
      </c>
      <c r="C8" s="50"/>
      <c r="D8" s="51"/>
      <c r="E8" s="51"/>
      <c r="F8" s="52"/>
      <c r="G8" s="53">
        <f>SUM(F9:F11)</f>
        <v>9</v>
      </c>
      <c r="H8" s="54"/>
      <c r="I8" s="53">
        <f>SUM(H9:H11)</f>
        <v>10</v>
      </c>
      <c r="J8" s="4"/>
      <c r="K8" s="4"/>
      <c r="L8" s="4"/>
      <c r="M8" s="38"/>
      <c r="N8" s="38"/>
      <c r="O8" s="38"/>
      <c r="P8" s="38"/>
      <c r="Q8" s="55">
        <v>0.0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39"/>
      <c r="B9" s="39"/>
      <c r="C9" s="40" t="s">
        <v>21</v>
      </c>
      <c r="D9" s="41" t="s">
        <v>22</v>
      </c>
      <c r="E9" s="42" t="s">
        <v>23</v>
      </c>
      <c r="F9" s="43">
        <v>2.0</v>
      </c>
      <c r="G9" s="44"/>
      <c r="H9" s="45">
        <f t="shared" ref="H9:H11" si="1">Q9</f>
        <v>3</v>
      </c>
      <c r="I9" s="46"/>
      <c r="J9" s="4"/>
      <c r="K9" s="4"/>
      <c r="L9" s="4"/>
      <c r="M9" s="43">
        <v>2.0</v>
      </c>
      <c r="N9" s="43">
        <v>1.0</v>
      </c>
      <c r="O9" s="48"/>
      <c r="P9" s="48"/>
      <c r="Q9" s="43">
        <v>3.0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39"/>
      <c r="B10" s="39"/>
      <c r="C10" s="40" t="s">
        <v>24</v>
      </c>
      <c r="D10" s="41" t="s">
        <v>22</v>
      </c>
      <c r="E10" s="42" t="s">
        <v>25</v>
      </c>
      <c r="F10" s="43">
        <v>4.0</v>
      </c>
      <c r="G10" s="44"/>
      <c r="H10" s="45">
        <f t="shared" si="1"/>
        <v>4</v>
      </c>
      <c r="I10" s="46"/>
      <c r="J10" s="4"/>
      <c r="K10" s="4"/>
      <c r="L10" s="4"/>
      <c r="M10" s="43">
        <v>2.0</v>
      </c>
      <c r="N10" s="43">
        <v>2.0</v>
      </c>
      <c r="O10" s="48"/>
      <c r="P10" s="48"/>
      <c r="Q10" s="43">
        <v>4.0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39"/>
      <c r="B11" s="39"/>
      <c r="C11" s="40" t="s">
        <v>26</v>
      </c>
      <c r="D11" s="41" t="s">
        <v>22</v>
      </c>
      <c r="E11" s="42" t="s">
        <v>27</v>
      </c>
      <c r="F11" s="43">
        <v>3.0</v>
      </c>
      <c r="G11" s="44"/>
      <c r="H11" s="45">
        <f t="shared" si="1"/>
        <v>3</v>
      </c>
      <c r="I11" s="46"/>
      <c r="J11" s="4"/>
      <c r="K11" s="4"/>
      <c r="L11" s="4"/>
      <c r="M11" s="43">
        <v>1.0</v>
      </c>
      <c r="N11" s="43">
        <v>2.0</v>
      </c>
      <c r="O11" s="48"/>
      <c r="P11" s="48"/>
      <c r="Q11" s="43">
        <v>3.0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39"/>
      <c r="B12" s="49" t="s">
        <v>28</v>
      </c>
      <c r="C12" s="50"/>
      <c r="D12" s="56"/>
      <c r="E12" s="54"/>
      <c r="F12" s="52"/>
      <c r="G12" s="53">
        <f>SUM(F13:F19)</f>
        <v>28</v>
      </c>
      <c r="H12" s="54"/>
      <c r="I12" s="53">
        <f>SUM(H13:H19)</f>
        <v>28</v>
      </c>
      <c r="J12" s="4"/>
      <c r="K12" s="4"/>
      <c r="L12" s="4"/>
      <c r="M12" s="38"/>
      <c r="N12" s="38"/>
      <c r="O12" s="38"/>
      <c r="P12" s="38"/>
      <c r="Q12" s="55">
        <v>0.0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39"/>
      <c r="B13" s="39"/>
      <c r="C13" s="40" t="s">
        <v>29</v>
      </c>
      <c r="D13" s="41" t="s">
        <v>18</v>
      </c>
      <c r="E13" s="42" t="s">
        <v>30</v>
      </c>
      <c r="F13" s="43">
        <v>2.0</v>
      </c>
      <c r="G13" s="44"/>
      <c r="H13" s="45">
        <f t="shared" ref="H13:H19" si="2">Q13</f>
        <v>2</v>
      </c>
      <c r="I13" s="46"/>
      <c r="J13" s="4"/>
      <c r="K13" s="4"/>
      <c r="L13" s="4"/>
      <c r="M13" s="43">
        <v>1.0</v>
      </c>
      <c r="N13" s="43">
        <v>1.0</v>
      </c>
      <c r="O13" s="48"/>
      <c r="P13" s="48"/>
      <c r="Q13" s="43">
        <v>2.0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39"/>
      <c r="B14" s="39"/>
      <c r="C14" s="40" t="s">
        <v>31</v>
      </c>
      <c r="D14" s="41" t="s">
        <v>18</v>
      </c>
      <c r="E14" s="42" t="s">
        <v>32</v>
      </c>
      <c r="F14" s="43">
        <v>2.0</v>
      </c>
      <c r="G14" s="44"/>
      <c r="H14" s="45">
        <f t="shared" si="2"/>
        <v>2</v>
      </c>
      <c r="I14" s="46"/>
      <c r="J14" s="4"/>
      <c r="K14" s="4"/>
      <c r="L14" s="4"/>
      <c r="M14" s="43">
        <v>1.0</v>
      </c>
      <c r="N14" s="43">
        <v>1.0</v>
      </c>
      <c r="O14" s="48"/>
      <c r="P14" s="48"/>
      <c r="Q14" s="43">
        <v>2.0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39"/>
      <c r="B15" s="39"/>
      <c r="C15" s="40" t="s">
        <v>33</v>
      </c>
      <c r="D15" s="41" t="s">
        <v>34</v>
      </c>
      <c r="E15" s="42" t="s">
        <v>35</v>
      </c>
      <c r="F15" s="43">
        <v>5.0</v>
      </c>
      <c r="G15" s="44"/>
      <c r="H15" s="45">
        <f t="shared" si="2"/>
        <v>5</v>
      </c>
      <c r="I15" s="46"/>
      <c r="J15" s="4"/>
      <c r="K15" s="4"/>
      <c r="L15" s="4"/>
      <c r="M15" s="43">
        <v>3.0</v>
      </c>
      <c r="N15" s="43">
        <v>2.0</v>
      </c>
      <c r="O15" s="48"/>
      <c r="P15" s="48"/>
      <c r="Q15" s="43">
        <v>5.0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39"/>
      <c r="B16" s="39"/>
      <c r="C16" s="40" t="s">
        <v>36</v>
      </c>
      <c r="D16" s="41" t="s">
        <v>37</v>
      </c>
      <c r="E16" s="42" t="s">
        <v>38</v>
      </c>
      <c r="F16" s="43">
        <v>5.0</v>
      </c>
      <c r="G16" s="44"/>
      <c r="H16" s="45">
        <f t="shared" si="2"/>
        <v>5</v>
      </c>
      <c r="I16" s="46"/>
      <c r="J16" s="4"/>
      <c r="K16" s="4"/>
      <c r="L16" s="4"/>
      <c r="M16" s="43">
        <v>1.0</v>
      </c>
      <c r="N16" s="43">
        <v>1.0</v>
      </c>
      <c r="O16" s="43">
        <v>1.0</v>
      </c>
      <c r="P16" s="43">
        <v>1.0</v>
      </c>
      <c r="Q16" s="43">
        <v>5.0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39"/>
      <c r="B17" s="39"/>
      <c r="C17" s="40" t="s">
        <v>39</v>
      </c>
      <c r="D17" s="41" t="s">
        <v>40</v>
      </c>
      <c r="E17" s="42" t="s">
        <v>41</v>
      </c>
      <c r="F17" s="43">
        <v>4.0</v>
      </c>
      <c r="G17" s="44"/>
      <c r="H17" s="45">
        <f t="shared" si="2"/>
        <v>4</v>
      </c>
      <c r="I17" s="46"/>
      <c r="J17" s="4"/>
      <c r="K17" s="4"/>
      <c r="L17" s="4"/>
      <c r="M17" s="43">
        <v>2.0</v>
      </c>
      <c r="N17" s="43">
        <v>2.0</v>
      </c>
      <c r="O17" s="48"/>
      <c r="P17" s="48"/>
      <c r="Q17" s="43">
        <v>4.0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39"/>
      <c r="B18" s="39"/>
      <c r="C18" s="40" t="s">
        <v>42</v>
      </c>
      <c r="D18" s="41" t="s">
        <v>43</v>
      </c>
      <c r="E18" s="42" t="s">
        <v>44</v>
      </c>
      <c r="F18" s="43">
        <v>8.0</v>
      </c>
      <c r="G18" s="44"/>
      <c r="H18" s="45">
        <f t="shared" si="2"/>
        <v>8</v>
      </c>
      <c r="I18" s="46"/>
      <c r="J18" s="4"/>
      <c r="K18" s="4"/>
      <c r="L18" s="4"/>
      <c r="M18" s="43">
        <v>2.0</v>
      </c>
      <c r="N18" s="43">
        <v>6.0</v>
      </c>
      <c r="O18" s="48"/>
      <c r="P18" s="48"/>
      <c r="Q18" s="43">
        <v>8.0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7"/>
      <c r="B19" s="57"/>
      <c r="C19" s="58" t="s">
        <v>45</v>
      </c>
      <c r="D19" s="59" t="s">
        <v>46</v>
      </c>
      <c r="E19" s="60" t="s">
        <v>47</v>
      </c>
      <c r="F19" s="61">
        <v>2.0</v>
      </c>
      <c r="G19" s="28"/>
      <c r="H19" s="45">
        <f t="shared" si="2"/>
        <v>2</v>
      </c>
      <c r="I19" s="62"/>
      <c r="J19" s="4"/>
      <c r="K19" s="4"/>
      <c r="L19" s="4"/>
      <c r="M19" s="61">
        <v>0.5</v>
      </c>
      <c r="N19" s="61">
        <v>0.5</v>
      </c>
      <c r="O19" s="63"/>
      <c r="P19" s="61">
        <v>1.0</v>
      </c>
      <c r="Q19" s="61">
        <v>2.0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64"/>
      <c r="B20" s="65"/>
      <c r="C20" s="66"/>
      <c r="D20" s="67"/>
      <c r="E20" s="68"/>
      <c r="F20" s="69"/>
      <c r="G20" s="70"/>
      <c r="H20" s="71"/>
      <c r="I20" s="72"/>
      <c r="J20" s="4"/>
      <c r="K20" s="4"/>
      <c r="L20" s="4"/>
      <c r="M20" s="73"/>
      <c r="N20" s="73"/>
      <c r="O20" s="73"/>
      <c r="P20" s="73"/>
      <c r="Q20" s="74">
        <v>0.0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75" t="s">
        <v>48</v>
      </c>
      <c r="B21" s="76" t="s">
        <v>49</v>
      </c>
      <c r="C21" s="77"/>
      <c r="D21" s="78"/>
      <c r="E21" s="79"/>
      <c r="F21" s="80"/>
      <c r="G21" s="53">
        <f>SUM(F22:F25)</f>
        <v>29</v>
      </c>
      <c r="H21" s="79"/>
      <c r="I21" s="53">
        <f>SUM(H22:H25)</f>
        <v>20</v>
      </c>
      <c r="J21" s="5"/>
      <c r="K21" s="5"/>
      <c r="L21" s="5"/>
      <c r="M21" s="81"/>
      <c r="N21" s="81"/>
      <c r="O21" s="81"/>
      <c r="P21" s="81"/>
      <c r="Q21" s="82">
        <v>0.0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83"/>
      <c r="B22" s="84"/>
      <c r="C22" s="85" t="s">
        <v>50</v>
      </c>
      <c r="D22" s="86" t="s">
        <v>51</v>
      </c>
      <c r="E22" s="87" t="s">
        <v>52</v>
      </c>
      <c r="F22" s="88">
        <v>2.0</v>
      </c>
      <c r="G22" s="89"/>
      <c r="H22" s="86">
        <f t="shared" ref="H22:H25" si="3">Q22</f>
        <v>2</v>
      </c>
      <c r="I22" s="90"/>
      <c r="J22" s="5"/>
      <c r="K22" s="5"/>
      <c r="L22" s="5"/>
      <c r="M22" s="91"/>
      <c r="N22" s="91"/>
      <c r="O22" s="92">
        <v>1.0</v>
      </c>
      <c r="P22" s="92">
        <v>1.0</v>
      </c>
      <c r="Q22" s="92">
        <v>2.0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83"/>
      <c r="B23" s="84"/>
      <c r="C23" s="85" t="s">
        <v>53</v>
      </c>
      <c r="D23" s="86" t="s">
        <v>51</v>
      </c>
      <c r="E23" s="87" t="s">
        <v>54</v>
      </c>
      <c r="F23" s="88">
        <v>5.0</v>
      </c>
      <c r="G23" s="89"/>
      <c r="H23" s="86">
        <f t="shared" si="3"/>
        <v>5</v>
      </c>
      <c r="I23" s="93"/>
      <c r="J23" s="4"/>
      <c r="K23" s="4"/>
      <c r="L23" s="4"/>
      <c r="M23" s="91"/>
      <c r="N23" s="91"/>
      <c r="O23" s="92">
        <v>3.0</v>
      </c>
      <c r="P23" s="92">
        <v>2.0</v>
      </c>
      <c r="Q23" s="92">
        <v>5.0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83"/>
      <c r="B24" s="84"/>
      <c r="C24" s="94" t="s">
        <v>55</v>
      </c>
      <c r="D24" s="86" t="s">
        <v>51</v>
      </c>
      <c r="E24" s="87" t="s">
        <v>56</v>
      </c>
      <c r="F24" s="88">
        <v>7.0</v>
      </c>
      <c r="G24" s="89"/>
      <c r="H24" s="86">
        <f t="shared" si="3"/>
        <v>5</v>
      </c>
      <c r="I24" s="93"/>
      <c r="J24" s="4"/>
      <c r="K24" s="4"/>
      <c r="L24" s="4"/>
      <c r="M24" s="91"/>
      <c r="N24" s="91"/>
      <c r="O24" s="92">
        <v>3.0</v>
      </c>
      <c r="P24" s="92">
        <v>2.0</v>
      </c>
      <c r="Q24" s="92">
        <f t="shared" ref="Q24:Q25" si="4">SUM(M24:P24)</f>
        <v>5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83"/>
      <c r="B25" s="95"/>
      <c r="C25" s="85" t="s">
        <v>57</v>
      </c>
      <c r="D25" s="86" t="s">
        <v>51</v>
      </c>
      <c r="E25" s="87" t="s">
        <v>58</v>
      </c>
      <c r="F25" s="88">
        <v>15.0</v>
      </c>
      <c r="G25" s="89"/>
      <c r="H25" s="86">
        <f t="shared" si="3"/>
        <v>8</v>
      </c>
      <c r="I25" s="93"/>
      <c r="J25" s="4"/>
      <c r="K25" s="4"/>
      <c r="L25" s="4"/>
      <c r="M25" s="91"/>
      <c r="N25" s="91"/>
      <c r="O25" s="92">
        <v>4.0</v>
      </c>
      <c r="P25" s="92">
        <v>4.0</v>
      </c>
      <c r="Q25" s="92">
        <f t="shared" si="4"/>
        <v>8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83"/>
      <c r="B26" s="96" t="s">
        <v>59</v>
      </c>
      <c r="C26" s="97"/>
      <c r="D26" s="98"/>
      <c r="E26" s="98"/>
      <c r="F26" s="99"/>
      <c r="G26" s="37">
        <f>SUM(F27:F28)</f>
        <v>2</v>
      </c>
      <c r="H26" s="98"/>
      <c r="I26" s="37">
        <f>SUM(H27:H28)</f>
        <v>2</v>
      </c>
      <c r="J26" s="4"/>
      <c r="K26" s="4"/>
      <c r="L26" s="4"/>
      <c r="M26" s="38"/>
      <c r="N26" s="38"/>
      <c r="O26" s="38"/>
      <c r="P26" s="38"/>
      <c r="Q26" s="55">
        <v>0.0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83"/>
      <c r="B27" s="95"/>
      <c r="C27" s="85"/>
      <c r="D27" s="86"/>
      <c r="E27" s="100"/>
      <c r="F27" s="88"/>
      <c r="G27" s="89"/>
      <c r="H27" s="86" t="str">
        <f t="shared" ref="H27:H28" si="5">Q27</f>
        <v/>
      </c>
      <c r="I27" s="93"/>
      <c r="J27" s="4"/>
      <c r="K27" s="4"/>
      <c r="L27" s="4"/>
      <c r="M27" s="101"/>
      <c r="N27" s="101"/>
      <c r="O27" s="102"/>
      <c r="P27" s="102"/>
      <c r="Q27" s="101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83"/>
      <c r="B28" s="95"/>
      <c r="C28" s="85" t="s">
        <v>60</v>
      </c>
      <c r="D28" s="86" t="s">
        <v>18</v>
      </c>
      <c r="E28" s="100" t="s">
        <v>61</v>
      </c>
      <c r="F28" s="88">
        <v>2.0</v>
      </c>
      <c r="G28" s="89"/>
      <c r="H28" s="86">
        <f t="shared" si="5"/>
        <v>2</v>
      </c>
      <c r="I28" s="93"/>
      <c r="J28" s="4"/>
      <c r="K28" s="4"/>
      <c r="L28" s="4"/>
      <c r="M28" s="101">
        <v>1.0</v>
      </c>
      <c r="N28" s="101">
        <v>1.0</v>
      </c>
      <c r="O28" s="102"/>
      <c r="P28" s="102"/>
      <c r="Q28" s="101">
        <f>SUM(M28:P28)</f>
        <v>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103" t="s">
        <v>62</v>
      </c>
      <c r="B29" s="104" t="s">
        <v>49</v>
      </c>
      <c r="C29" s="105"/>
      <c r="D29" s="98"/>
      <c r="E29" s="106"/>
      <c r="F29" s="99"/>
      <c r="G29" s="107">
        <f>SUM(F30:F33)</f>
        <v>27</v>
      </c>
      <c r="H29" s="98"/>
      <c r="I29" s="107">
        <f>SUM(H30:H33)</f>
        <v>25</v>
      </c>
      <c r="J29" s="4"/>
      <c r="K29" s="4"/>
      <c r="L29" s="4"/>
      <c r="M29" s="108"/>
      <c r="N29" s="108"/>
      <c r="O29" s="108"/>
      <c r="P29" s="108"/>
      <c r="Q29" s="109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110"/>
      <c r="B30" s="111"/>
      <c r="C30" s="40" t="s">
        <v>57</v>
      </c>
      <c r="D30" s="41" t="s">
        <v>51</v>
      </c>
      <c r="E30" s="112" t="s">
        <v>63</v>
      </c>
      <c r="F30" s="43">
        <v>4.0</v>
      </c>
      <c r="G30" s="113"/>
      <c r="H30" s="45">
        <f t="shared" ref="H30:H33" si="6">Q30</f>
        <v>4</v>
      </c>
      <c r="I30" s="114"/>
      <c r="J30" s="4"/>
      <c r="K30" s="4"/>
      <c r="L30" s="4"/>
      <c r="M30" s="115">
        <v>1.0</v>
      </c>
      <c r="N30" s="115">
        <v>3.0</v>
      </c>
      <c r="O30" s="115"/>
      <c r="P30" s="115"/>
      <c r="Q30" s="115">
        <f t="shared" ref="Q30:Q33" si="7">SUM(M30:P30)</f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110"/>
      <c r="B31" s="111"/>
      <c r="C31" s="40" t="s">
        <v>64</v>
      </c>
      <c r="D31" s="41" t="s">
        <v>51</v>
      </c>
      <c r="E31" s="112" t="s">
        <v>65</v>
      </c>
      <c r="F31" s="43">
        <v>5.0</v>
      </c>
      <c r="G31" s="113"/>
      <c r="H31" s="45">
        <f t="shared" si="6"/>
        <v>3</v>
      </c>
      <c r="I31" s="114"/>
      <c r="J31" s="4"/>
      <c r="K31" s="4"/>
      <c r="L31" s="4"/>
      <c r="M31" s="115"/>
      <c r="N31" s="115"/>
      <c r="O31" s="115"/>
      <c r="P31" s="115">
        <v>3.0</v>
      </c>
      <c r="Q31" s="115">
        <f t="shared" si="7"/>
        <v>3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110"/>
      <c r="B32" s="111"/>
      <c r="C32" s="40" t="s">
        <v>66</v>
      </c>
      <c r="D32" s="41" t="s">
        <v>51</v>
      </c>
      <c r="E32" s="112" t="s">
        <v>67</v>
      </c>
      <c r="F32" s="43">
        <v>10.0</v>
      </c>
      <c r="G32" s="113"/>
      <c r="H32" s="45">
        <f t="shared" si="6"/>
        <v>10</v>
      </c>
      <c r="I32" s="114"/>
      <c r="J32" s="4"/>
      <c r="K32" s="4"/>
      <c r="L32" s="4"/>
      <c r="M32" s="115">
        <v>3.0</v>
      </c>
      <c r="N32" s="115">
        <v>3.0</v>
      </c>
      <c r="O32" s="115">
        <v>1.0</v>
      </c>
      <c r="P32" s="115">
        <v>3.0</v>
      </c>
      <c r="Q32" s="115">
        <f t="shared" si="7"/>
        <v>10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110"/>
      <c r="B33" s="111"/>
      <c r="C33" s="40" t="s">
        <v>68</v>
      </c>
      <c r="D33" s="41" t="s">
        <v>51</v>
      </c>
      <c r="E33" s="112" t="s">
        <v>69</v>
      </c>
      <c r="F33" s="43">
        <v>8.0</v>
      </c>
      <c r="G33" s="113"/>
      <c r="H33" s="45">
        <f t="shared" si="6"/>
        <v>8</v>
      </c>
      <c r="I33" s="114"/>
      <c r="J33" s="4"/>
      <c r="K33" s="4"/>
      <c r="L33" s="4"/>
      <c r="M33" s="115">
        <v>2.0</v>
      </c>
      <c r="N33" s="115">
        <v>2.0</v>
      </c>
      <c r="O33" s="115">
        <v>1.0</v>
      </c>
      <c r="P33" s="115">
        <v>3.0</v>
      </c>
      <c r="Q33" s="115">
        <f t="shared" si="7"/>
        <v>8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110"/>
      <c r="B34" s="104" t="s">
        <v>59</v>
      </c>
      <c r="C34" s="105"/>
      <c r="D34" s="98"/>
      <c r="E34" s="106"/>
      <c r="F34" s="99"/>
      <c r="G34" s="107">
        <f>SUM(F35:F36)</f>
        <v>6</v>
      </c>
      <c r="H34" s="98"/>
      <c r="I34" s="107">
        <f>SUM(H35:H36)</f>
        <v>6</v>
      </c>
      <c r="J34" s="4"/>
      <c r="K34" s="4"/>
      <c r="L34" s="4"/>
      <c r="M34" s="108"/>
      <c r="N34" s="108"/>
      <c r="O34" s="108"/>
      <c r="P34" s="108"/>
      <c r="Q34" s="109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110"/>
      <c r="B35" s="111"/>
      <c r="C35" s="40"/>
      <c r="D35" s="41"/>
      <c r="E35" s="112"/>
      <c r="F35" s="43"/>
      <c r="G35" s="113"/>
      <c r="H35" s="45"/>
      <c r="I35" s="114"/>
      <c r="J35" s="4"/>
      <c r="K35" s="4"/>
      <c r="L35" s="4"/>
      <c r="M35" s="115"/>
      <c r="N35" s="115"/>
      <c r="O35" s="116"/>
      <c r="P35" s="116"/>
      <c r="Q35" s="115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110"/>
      <c r="B36" s="117"/>
      <c r="C36" s="58" t="s">
        <v>60</v>
      </c>
      <c r="D36" s="59" t="s">
        <v>18</v>
      </c>
      <c r="E36" s="118" t="s">
        <v>70</v>
      </c>
      <c r="F36" s="61">
        <v>6.0</v>
      </c>
      <c r="G36" s="119"/>
      <c r="H36" s="120">
        <f>Q36</f>
        <v>6</v>
      </c>
      <c r="I36" s="121"/>
      <c r="J36" s="4"/>
      <c r="K36" s="4"/>
      <c r="L36" s="4"/>
      <c r="M36" s="115">
        <v>3.0</v>
      </c>
      <c r="N36" s="115">
        <v>3.0</v>
      </c>
      <c r="O36" s="115"/>
      <c r="P36" s="122"/>
      <c r="Q36" s="123">
        <f>SUM(M36:P36)</f>
        <v>6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75" t="s">
        <v>71</v>
      </c>
      <c r="B37" s="104" t="s">
        <v>49</v>
      </c>
      <c r="C37" s="105"/>
      <c r="D37" s="98"/>
      <c r="E37" s="106"/>
      <c r="F37" s="99"/>
      <c r="G37" s="107">
        <f>SUM(F38:F42)</f>
        <v>26</v>
      </c>
      <c r="H37" s="98"/>
      <c r="I37" s="107">
        <f>SUM(H38:H42)</f>
        <v>0</v>
      </c>
      <c r="J37" s="4"/>
      <c r="K37" s="4"/>
      <c r="L37" s="4"/>
      <c r="M37" s="108"/>
      <c r="N37" s="108"/>
      <c r="O37" s="108"/>
      <c r="P37" s="108"/>
      <c r="Q37" s="10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83"/>
      <c r="B38" s="95"/>
      <c r="C38" s="94" t="s">
        <v>72</v>
      </c>
      <c r="D38" s="86" t="s">
        <v>51</v>
      </c>
      <c r="E38" s="124" t="s">
        <v>73</v>
      </c>
      <c r="F38" s="125">
        <v>4.0</v>
      </c>
      <c r="G38" s="89"/>
      <c r="H38" s="71"/>
      <c r="I38" s="93"/>
      <c r="J38" s="4"/>
      <c r="K38" s="4"/>
      <c r="L38" s="4"/>
      <c r="M38" s="102"/>
      <c r="N38" s="102"/>
      <c r="O38" s="102"/>
      <c r="P38" s="102"/>
      <c r="Q38" s="12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83"/>
      <c r="B39" s="95"/>
      <c r="C39" s="94" t="s">
        <v>74</v>
      </c>
      <c r="D39" s="86" t="s">
        <v>51</v>
      </c>
      <c r="E39" s="124" t="s">
        <v>75</v>
      </c>
      <c r="F39" s="125">
        <v>8.0</v>
      </c>
      <c r="G39" s="89"/>
      <c r="H39" s="71"/>
      <c r="I39" s="93"/>
      <c r="J39" s="4"/>
      <c r="K39" s="4"/>
      <c r="L39" s="4"/>
      <c r="M39" s="102"/>
      <c r="N39" s="102"/>
      <c r="O39" s="102"/>
      <c r="P39" s="101"/>
      <c r="Q39" s="10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83"/>
      <c r="B40" s="95"/>
      <c r="C40" s="94" t="s">
        <v>76</v>
      </c>
      <c r="D40" s="86" t="s">
        <v>51</v>
      </c>
      <c r="E40" s="124" t="s">
        <v>77</v>
      </c>
      <c r="F40" s="125">
        <v>6.0</v>
      </c>
      <c r="G40" s="89"/>
      <c r="H40" s="71"/>
      <c r="I40" s="93"/>
      <c r="J40" s="4"/>
      <c r="K40" s="4"/>
      <c r="L40" s="4"/>
      <c r="M40" s="102"/>
      <c r="N40" s="102"/>
      <c r="O40" s="102"/>
      <c r="P40" s="101"/>
      <c r="Q40" s="12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83"/>
      <c r="B41" s="95"/>
      <c r="C41" s="94" t="s">
        <v>78</v>
      </c>
      <c r="D41" s="86" t="s">
        <v>51</v>
      </c>
      <c r="E41" s="124" t="s">
        <v>79</v>
      </c>
      <c r="F41" s="125">
        <v>4.0</v>
      </c>
      <c r="G41" s="89"/>
      <c r="H41" s="71"/>
      <c r="I41" s="93"/>
      <c r="J41" s="4"/>
      <c r="K41" s="4"/>
      <c r="L41" s="4"/>
      <c r="M41" s="102"/>
      <c r="N41" s="102"/>
      <c r="O41" s="102"/>
      <c r="P41" s="101"/>
      <c r="Q41" s="10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83"/>
      <c r="B42" s="127"/>
      <c r="C42" s="128" t="s">
        <v>80</v>
      </c>
      <c r="D42" s="129" t="s">
        <v>51</v>
      </c>
      <c r="E42" s="130" t="s">
        <v>81</v>
      </c>
      <c r="F42" s="131">
        <v>4.0</v>
      </c>
      <c r="G42" s="132"/>
      <c r="H42" s="133"/>
      <c r="I42" s="134"/>
      <c r="J42" s="4"/>
      <c r="K42" s="4"/>
      <c r="L42" s="4"/>
      <c r="M42" s="135"/>
      <c r="N42" s="135"/>
      <c r="O42" s="135"/>
      <c r="P42" s="135"/>
      <c r="Q42" s="13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83"/>
      <c r="B43" s="137" t="s">
        <v>59</v>
      </c>
      <c r="C43" s="138"/>
      <c r="D43" s="139"/>
      <c r="E43" s="140"/>
      <c r="F43" s="141"/>
      <c r="G43" s="142">
        <f>SUM(F44)</f>
        <v>6</v>
      </c>
      <c r="H43" s="139"/>
      <c r="I43" s="142">
        <f>SUM(H44)</f>
        <v>0</v>
      </c>
      <c r="J43" s="4"/>
      <c r="K43" s="4"/>
      <c r="L43" s="4"/>
      <c r="M43" s="143"/>
      <c r="N43" s="143"/>
      <c r="O43" s="143"/>
      <c r="P43" s="143"/>
      <c r="Q43" s="14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45"/>
      <c r="B44" s="146"/>
      <c r="C44" s="147" t="s">
        <v>60</v>
      </c>
      <c r="D44" s="148" t="s">
        <v>18</v>
      </c>
      <c r="E44" s="100" t="s">
        <v>82</v>
      </c>
      <c r="F44" s="149">
        <v>6.0</v>
      </c>
      <c r="G44" s="150"/>
      <c r="H44" s="148"/>
      <c r="I44" s="151"/>
      <c r="J44" s="4"/>
      <c r="K44" s="4"/>
      <c r="L44" s="4"/>
      <c r="M44" s="152"/>
      <c r="N44" s="152"/>
      <c r="O44" s="153"/>
      <c r="P44" s="153"/>
      <c r="Q44" s="152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45"/>
      <c r="B45" s="66"/>
      <c r="C45" s="94"/>
      <c r="D45" s="86"/>
      <c r="E45" s="100"/>
      <c r="F45" s="86"/>
      <c r="G45" s="154"/>
      <c r="H45" s="86"/>
      <c r="I45" s="93"/>
      <c r="J45" s="4"/>
      <c r="K45" s="4"/>
      <c r="L45" s="4"/>
      <c r="M45" s="101"/>
      <c r="N45" s="101"/>
      <c r="O45" s="102"/>
      <c r="P45" s="102"/>
      <c r="Q45" s="10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55" t="s">
        <v>83</v>
      </c>
      <c r="B46" s="104" t="s">
        <v>49</v>
      </c>
      <c r="C46" s="105"/>
      <c r="D46" s="98"/>
      <c r="E46" s="106"/>
      <c r="F46" s="99"/>
      <c r="G46" s="107">
        <f>SUM(F47:F49)</f>
        <v>13</v>
      </c>
      <c r="H46" s="98"/>
      <c r="I46" s="107">
        <f>SUM(H47)</f>
        <v>0</v>
      </c>
      <c r="J46" s="4"/>
      <c r="K46" s="4"/>
      <c r="L46" s="4"/>
      <c r="M46" s="108"/>
      <c r="N46" s="108"/>
      <c r="O46" s="108"/>
      <c r="P46" s="108"/>
      <c r="Q46" s="109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156"/>
      <c r="B47" s="157"/>
      <c r="C47" s="40" t="s">
        <v>84</v>
      </c>
      <c r="D47" s="41" t="s">
        <v>51</v>
      </c>
      <c r="E47" s="158" t="s">
        <v>85</v>
      </c>
      <c r="F47" s="41">
        <v>6.0</v>
      </c>
      <c r="G47" s="159">
        <v>4.0</v>
      </c>
      <c r="H47" s="41"/>
      <c r="I47" s="114"/>
      <c r="J47" s="4"/>
      <c r="K47" s="4"/>
      <c r="L47" s="4"/>
      <c r="M47" s="115"/>
      <c r="N47" s="115"/>
      <c r="O47" s="116"/>
      <c r="P47" s="116"/>
      <c r="Q47" s="11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156"/>
      <c r="B48" s="157"/>
      <c r="C48" s="40" t="s">
        <v>86</v>
      </c>
      <c r="D48" s="41" t="s">
        <v>51</v>
      </c>
      <c r="E48" s="158" t="s">
        <v>87</v>
      </c>
      <c r="F48" s="41">
        <v>4.0</v>
      </c>
      <c r="G48" s="159">
        <v>4.0</v>
      </c>
      <c r="H48" s="41"/>
      <c r="I48" s="114"/>
      <c r="J48" s="4"/>
      <c r="K48" s="4"/>
      <c r="L48" s="4"/>
      <c r="M48" s="115"/>
      <c r="N48" s="115"/>
      <c r="O48" s="116"/>
      <c r="P48" s="116"/>
      <c r="Q48" s="11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56"/>
      <c r="B49" s="157"/>
      <c r="C49" s="40" t="s">
        <v>88</v>
      </c>
      <c r="D49" s="41" t="s">
        <v>51</v>
      </c>
      <c r="E49" s="158" t="s">
        <v>89</v>
      </c>
      <c r="F49" s="41">
        <v>3.0</v>
      </c>
      <c r="G49" s="159">
        <v>3.0</v>
      </c>
      <c r="H49" s="41"/>
      <c r="I49" s="114"/>
      <c r="J49" s="4"/>
      <c r="K49" s="4"/>
      <c r="L49" s="4"/>
      <c r="M49" s="115"/>
      <c r="N49" s="115"/>
      <c r="O49" s="116"/>
      <c r="P49" s="116"/>
      <c r="Q49" s="11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56"/>
      <c r="B50" s="157"/>
      <c r="C50" s="40" t="s">
        <v>90</v>
      </c>
      <c r="D50" s="41" t="s">
        <v>51</v>
      </c>
      <c r="E50" s="158" t="s">
        <v>91</v>
      </c>
      <c r="F50" s="41">
        <v>4.0</v>
      </c>
      <c r="G50" s="159">
        <v>3.0</v>
      </c>
      <c r="H50" s="41"/>
      <c r="I50" s="114"/>
      <c r="J50" s="4"/>
      <c r="K50" s="4"/>
      <c r="L50" s="4"/>
      <c r="M50" s="115"/>
      <c r="N50" s="115"/>
      <c r="O50" s="116"/>
      <c r="P50" s="116"/>
      <c r="Q50" s="11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156"/>
      <c r="B51" s="157"/>
      <c r="C51" s="40" t="s">
        <v>76</v>
      </c>
      <c r="D51" s="41" t="s">
        <v>51</v>
      </c>
      <c r="E51" s="158" t="s">
        <v>92</v>
      </c>
      <c r="F51" s="41">
        <v>6.0</v>
      </c>
      <c r="G51" s="159">
        <v>4.0</v>
      </c>
      <c r="H51" s="41"/>
      <c r="I51" s="114"/>
      <c r="J51" s="4"/>
      <c r="K51" s="4"/>
      <c r="L51" s="4"/>
      <c r="M51" s="115"/>
      <c r="N51" s="115"/>
      <c r="O51" s="116"/>
      <c r="P51" s="116"/>
      <c r="Q51" s="11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156"/>
      <c r="B52" s="104" t="s">
        <v>59</v>
      </c>
      <c r="C52" s="105"/>
      <c r="D52" s="98"/>
      <c r="E52" s="106"/>
      <c r="F52" s="99"/>
      <c r="G52" s="107">
        <f>SUM(F53)</f>
        <v>6</v>
      </c>
      <c r="H52" s="98"/>
      <c r="I52" s="107">
        <f>SUM(H53)</f>
        <v>0</v>
      </c>
      <c r="J52" s="4"/>
      <c r="K52" s="4"/>
      <c r="L52" s="4"/>
      <c r="M52" s="108"/>
      <c r="N52" s="108"/>
      <c r="O52" s="108"/>
      <c r="P52" s="108"/>
      <c r="Q52" s="109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156"/>
      <c r="B53" s="160"/>
      <c r="C53" s="161" t="s">
        <v>60</v>
      </c>
      <c r="D53" s="162" t="s">
        <v>51</v>
      </c>
      <c r="E53" s="118" t="s">
        <v>93</v>
      </c>
      <c r="F53" s="163">
        <v>6.0</v>
      </c>
      <c r="G53" s="164"/>
      <c r="H53" s="27"/>
      <c r="I53" s="164"/>
      <c r="J53" s="4"/>
      <c r="K53" s="4"/>
      <c r="L53" s="4"/>
      <c r="M53" s="122"/>
      <c r="N53" s="122"/>
      <c r="O53" s="122"/>
      <c r="P53" s="122"/>
      <c r="Q53" s="165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156"/>
      <c r="B54" s="160"/>
      <c r="C54" s="26"/>
      <c r="D54" s="27"/>
      <c r="E54" s="29"/>
      <c r="F54" s="27"/>
      <c r="G54" s="164"/>
      <c r="H54" s="27"/>
      <c r="I54" s="164"/>
      <c r="J54" s="4"/>
      <c r="K54" s="4"/>
      <c r="L54" s="4"/>
      <c r="M54" s="122"/>
      <c r="N54" s="122"/>
      <c r="O54" s="122"/>
      <c r="P54" s="122"/>
      <c r="Q54" s="165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166" t="s">
        <v>94</v>
      </c>
      <c r="B55" s="104" t="s">
        <v>49</v>
      </c>
      <c r="C55" s="105"/>
      <c r="D55" s="98"/>
      <c r="E55" s="106"/>
      <c r="F55" s="99"/>
      <c r="G55" s="107">
        <f>SUM(F56:F58)</f>
        <v>14</v>
      </c>
      <c r="H55" s="98"/>
      <c r="I55" s="107">
        <f>SUM(H56)</f>
        <v>0</v>
      </c>
      <c r="J55" s="4"/>
      <c r="K55" s="4"/>
      <c r="L55" s="4"/>
      <c r="M55" s="108"/>
      <c r="N55" s="108"/>
      <c r="O55" s="108"/>
      <c r="P55" s="108"/>
      <c r="Q55" s="109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145"/>
      <c r="B56" s="167"/>
      <c r="C56" s="168" t="s">
        <v>95</v>
      </c>
      <c r="D56" s="169" t="s">
        <v>51</v>
      </c>
      <c r="E56" s="130" t="s">
        <v>96</v>
      </c>
      <c r="F56" s="169">
        <v>6.0</v>
      </c>
      <c r="G56" s="170">
        <v>4.0</v>
      </c>
      <c r="H56" s="171"/>
      <c r="I56" s="170"/>
      <c r="J56" s="4"/>
      <c r="K56" s="4"/>
      <c r="L56" s="4"/>
      <c r="M56" s="135"/>
      <c r="N56" s="135"/>
      <c r="O56" s="135"/>
      <c r="P56" s="135"/>
      <c r="Q56" s="136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145"/>
      <c r="B57" s="167"/>
      <c r="C57" s="168" t="s">
        <v>97</v>
      </c>
      <c r="D57" s="169" t="s">
        <v>51</v>
      </c>
      <c r="E57" s="130" t="s">
        <v>98</v>
      </c>
      <c r="F57" s="169">
        <v>4.0</v>
      </c>
      <c r="G57" s="172">
        <v>3.0</v>
      </c>
      <c r="H57" s="171"/>
      <c r="I57" s="170"/>
      <c r="J57" s="4"/>
      <c r="K57" s="4"/>
      <c r="L57" s="4"/>
      <c r="M57" s="135"/>
      <c r="N57" s="135"/>
      <c r="O57" s="135"/>
      <c r="P57" s="135"/>
      <c r="Q57" s="136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145"/>
      <c r="B58" s="167"/>
      <c r="C58" s="168" t="s">
        <v>99</v>
      </c>
      <c r="D58" s="169" t="s">
        <v>51</v>
      </c>
      <c r="E58" s="130" t="s">
        <v>100</v>
      </c>
      <c r="F58" s="169">
        <v>4.0</v>
      </c>
      <c r="G58" s="172">
        <v>3.0</v>
      </c>
      <c r="H58" s="171"/>
      <c r="I58" s="170"/>
      <c r="J58" s="4"/>
      <c r="K58" s="4"/>
      <c r="L58" s="4"/>
      <c r="M58" s="135"/>
      <c r="N58" s="135"/>
      <c r="O58" s="135"/>
      <c r="P58" s="135"/>
      <c r="Q58" s="136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145"/>
      <c r="B59" s="167"/>
      <c r="C59" s="168" t="s">
        <v>101</v>
      </c>
      <c r="D59" s="169" t="s">
        <v>51</v>
      </c>
      <c r="E59" s="130" t="s">
        <v>102</v>
      </c>
      <c r="F59" s="169">
        <v>2.0</v>
      </c>
      <c r="G59" s="172">
        <v>2.0</v>
      </c>
      <c r="H59" s="171"/>
      <c r="I59" s="170"/>
      <c r="J59" s="4"/>
      <c r="K59" s="4"/>
      <c r="L59" s="4"/>
      <c r="M59" s="135"/>
      <c r="N59" s="135"/>
      <c r="O59" s="135"/>
      <c r="P59" s="135"/>
      <c r="Q59" s="136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145"/>
      <c r="B60" s="167"/>
      <c r="C60" s="168" t="s">
        <v>103</v>
      </c>
      <c r="D60" s="169" t="s">
        <v>51</v>
      </c>
      <c r="E60" s="130" t="s">
        <v>104</v>
      </c>
      <c r="F60" s="169">
        <v>3.0</v>
      </c>
      <c r="G60" s="172">
        <v>2.0</v>
      </c>
      <c r="H60" s="171"/>
      <c r="I60" s="170"/>
      <c r="J60" s="4"/>
      <c r="K60" s="4"/>
      <c r="L60" s="4"/>
      <c r="M60" s="135"/>
      <c r="N60" s="135"/>
      <c r="O60" s="135"/>
      <c r="P60" s="135"/>
      <c r="Q60" s="136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145"/>
      <c r="B61" s="104" t="s">
        <v>59</v>
      </c>
      <c r="C61" s="105"/>
      <c r="D61" s="98"/>
      <c r="E61" s="106"/>
      <c r="F61" s="99"/>
      <c r="G61" s="107">
        <f>SUM(F62)</f>
        <v>1</v>
      </c>
      <c r="H61" s="98"/>
      <c r="I61" s="107">
        <f>SUM(H62)</f>
        <v>0</v>
      </c>
      <c r="J61" s="4"/>
      <c r="K61" s="4"/>
      <c r="L61" s="4"/>
      <c r="M61" s="108"/>
      <c r="N61" s="108"/>
      <c r="O61" s="108"/>
      <c r="P61" s="108"/>
      <c r="Q61" s="109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145"/>
      <c r="B62" s="167"/>
      <c r="C62" s="168" t="s">
        <v>105</v>
      </c>
      <c r="D62" s="169" t="s">
        <v>51</v>
      </c>
      <c r="E62" s="130" t="s">
        <v>106</v>
      </c>
      <c r="F62" s="169">
        <v>1.0</v>
      </c>
      <c r="G62" s="172">
        <v>1.0</v>
      </c>
      <c r="H62" s="171"/>
      <c r="I62" s="170"/>
      <c r="J62" s="4"/>
      <c r="K62" s="4"/>
      <c r="L62" s="4"/>
      <c r="M62" s="135"/>
      <c r="N62" s="135"/>
      <c r="O62" s="135"/>
      <c r="P62" s="135"/>
      <c r="Q62" s="136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45"/>
      <c r="B63" s="167"/>
      <c r="C63" s="173"/>
      <c r="D63" s="171"/>
      <c r="E63" s="174"/>
      <c r="F63" s="171"/>
      <c r="G63" s="170"/>
      <c r="H63" s="171"/>
      <c r="I63" s="170"/>
      <c r="J63" s="4"/>
      <c r="K63" s="4"/>
      <c r="L63" s="4"/>
      <c r="M63" s="135"/>
      <c r="N63" s="135"/>
      <c r="O63" s="135"/>
      <c r="P63" s="135"/>
      <c r="Q63" s="136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175" t="s">
        <v>5</v>
      </c>
      <c r="B64" s="176"/>
      <c r="C64" s="177"/>
      <c r="D64" s="177"/>
      <c r="E64" s="178"/>
      <c r="F64" s="179">
        <f t="shared" ref="F64:I64" si="8">SUM(F5:F44)</f>
        <v>145</v>
      </c>
      <c r="G64" s="180">
        <f t="shared" si="8"/>
        <v>145</v>
      </c>
      <c r="H64" s="179">
        <f t="shared" si="8"/>
        <v>103</v>
      </c>
      <c r="I64" s="180">
        <f t="shared" si="8"/>
        <v>103</v>
      </c>
      <c r="J64" s="181"/>
      <c r="K64" s="181"/>
      <c r="L64" s="181"/>
      <c r="M64" s="182">
        <f>SUM(M5:M44)</f>
        <v>31.5</v>
      </c>
      <c r="N64" s="182">
        <v>39.5</v>
      </c>
      <c r="O64" s="182">
        <v>45.0</v>
      </c>
      <c r="P64" s="182">
        <v>61.2</v>
      </c>
      <c r="Q64" s="182">
        <v>186.2</v>
      </c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</row>
    <row r="65">
      <c r="A65" s="8"/>
      <c r="B65" s="8"/>
      <c r="C65" s="8"/>
      <c r="D65" s="1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>
      <c r="A66" s="8"/>
      <c r="B66" s="8"/>
      <c r="C66" s="8"/>
      <c r="D66" s="1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8"/>
      <c r="B67" s="8"/>
      <c r="C67" s="8"/>
      <c r="D67" s="1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</sheetData>
  <drawing r:id="rId1"/>
</worksheet>
</file>