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ara/Dropbox/PROYECTO/ChIP/"/>
    </mc:Choice>
  </mc:AlternateContent>
  <xr:revisionPtr revIDLastSave="0" documentId="13_ncr:1_{D52F8EDB-8422-1F4A-A375-C9E1F4EEDCD0}" xr6:coauthVersionLast="36" xr6:coauthVersionMax="36" xr10:uidLastSave="{00000000-0000-0000-0000-000000000000}"/>
  <bookViews>
    <workbookView xWindow="44300" yWindow="960" windowWidth="25600" windowHeight="15540" activeTab="1" xr2:uid="{00000000-000D-0000-FFFF-FFFF00000000}"/>
  </bookViews>
  <sheets>
    <sheet name="All" sheetId="1" r:id="rId1"/>
    <sheet name="Goo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I34" i="2"/>
  <c r="I19" i="2"/>
  <c r="I14" i="2"/>
  <c r="I6" i="2"/>
  <c r="I50" i="1" l="1"/>
  <c r="I25" i="1" l="1"/>
  <c r="I7" i="1"/>
  <c r="I15" i="1"/>
  <c r="I44" i="1"/>
</calcChain>
</file>

<file path=xl/sharedStrings.xml><?xml version="1.0" encoding="utf-8"?>
<sst xmlns="http://schemas.openxmlformats.org/spreadsheetml/2006/main" count="890" uniqueCount="196">
  <si>
    <t>Factor</t>
  </si>
  <si>
    <t>Pu.1</t>
  </si>
  <si>
    <t>Crosslinking</t>
  </si>
  <si>
    <t>Single</t>
  </si>
  <si>
    <t>Population</t>
  </si>
  <si>
    <t>Cell Number</t>
  </si>
  <si>
    <t>File Names</t>
  </si>
  <si>
    <t>PU1_B-AB_10112020, (ChIP4)</t>
  </si>
  <si>
    <t>1M</t>
  </si>
  <si>
    <t>500K</t>
  </si>
  <si>
    <t>5M</t>
  </si>
  <si>
    <t>Myeloid</t>
  </si>
  <si>
    <t>Dual</t>
  </si>
  <si>
    <t>DM</t>
  </si>
  <si>
    <t>Kmt2d</t>
  </si>
  <si>
    <t>Smarcb1</t>
  </si>
  <si>
    <t>H3K27ac</t>
  </si>
  <si>
    <t>Cebpa_AB-Chr_25012021</t>
  </si>
  <si>
    <t>K79me3_David_25012021</t>
  </si>
  <si>
    <t>Kmt2d_B-AB_25012021</t>
  </si>
  <si>
    <t>Cebpa_B-AB_25012021</t>
  </si>
  <si>
    <t>Smarcb1 _AB-Chr_25012021</t>
  </si>
  <si>
    <t>Smarcb1_ B-AB_25012021</t>
  </si>
  <si>
    <t>H3K79me3</t>
  </si>
  <si>
    <t>Cebpa</t>
  </si>
  <si>
    <t>ChIP_IgG-100221</t>
  </si>
  <si>
    <t xml:space="preserve">ChIP_PU1500K_100221	</t>
  </si>
  <si>
    <t>ChIP_PU11M_100221</t>
  </si>
  <si>
    <t>Brd9</t>
  </si>
  <si>
    <t>H3K4me2</t>
  </si>
  <si>
    <t>IgG</t>
  </si>
  <si>
    <t>250K</t>
  </si>
  <si>
    <t>100K</t>
  </si>
  <si>
    <t>Done by</t>
  </si>
  <si>
    <t>Mar</t>
  </si>
  <si>
    <t>David</t>
  </si>
  <si>
    <t>Mye_IgG_31032021</t>
  </si>
  <si>
    <t>Mye_Smarcb1_31032021</t>
  </si>
  <si>
    <t>DM_Smarcb1_31032021</t>
  </si>
  <si>
    <t>DM_Kmt2d_31032021</t>
  </si>
  <si>
    <t>DM_Brd9_31032021</t>
  </si>
  <si>
    <t>DM_Pu1_31032021</t>
  </si>
  <si>
    <t>DM_27ac_31032021</t>
  </si>
  <si>
    <t>BM_ATF7ip_31032021</t>
  </si>
  <si>
    <t>Ab</t>
  </si>
  <si>
    <t>SC</t>
  </si>
  <si>
    <t>Abcam</t>
  </si>
  <si>
    <t>AM</t>
  </si>
  <si>
    <t>Bone Marrow</t>
  </si>
  <si>
    <t>Brg1</t>
  </si>
  <si>
    <t>Arid1a</t>
  </si>
  <si>
    <t>Atf7ip</t>
  </si>
  <si>
    <t>Setdb1</t>
  </si>
  <si>
    <t>2M</t>
  </si>
  <si>
    <t>-</t>
  </si>
  <si>
    <t>DM Cas9</t>
  </si>
  <si>
    <t>CUT_PU1_100221</t>
  </si>
  <si>
    <t>3,5M</t>
  </si>
  <si>
    <t>2,5M</t>
  </si>
  <si>
    <t>ChIP_PU1_280121</t>
  </si>
  <si>
    <t>7M</t>
  </si>
  <si>
    <t>CUT_Smarcb1_100221</t>
  </si>
  <si>
    <r>
      <t xml:space="preserve">ChIP_K4me2100K-Jan2021 / </t>
    </r>
    <r>
      <rPr>
        <b/>
        <sz val="12"/>
        <color theme="1"/>
        <rFont val="Calibri"/>
        <family val="2"/>
        <scheme val="minor"/>
      </rPr>
      <t>ChIP_K4me2_LV2_280121</t>
    </r>
  </si>
  <si>
    <r>
      <t xml:space="preserve">ChIP_K4me2500K-Jan2021 / </t>
    </r>
    <r>
      <rPr>
        <b/>
        <sz val="12"/>
        <color theme="1"/>
        <rFont val="Calibri"/>
        <family val="2"/>
        <scheme val="minor"/>
      </rPr>
      <t>ChIP_K4me2_LV1_280121</t>
    </r>
  </si>
  <si>
    <r>
      <t xml:space="preserve">ChIP_K4me2-Jan2021 / </t>
    </r>
    <r>
      <rPr>
        <b/>
        <sz val="11"/>
        <color theme="1"/>
        <rFont val="Calibri"/>
        <family val="2"/>
      </rPr>
      <t>ChIP_K4me2_280121</t>
    </r>
  </si>
  <si>
    <t>CUT_CebpaX_100221</t>
  </si>
  <si>
    <t xml:space="preserve">DM Cas9 </t>
  </si>
  <si>
    <t>CUT_IgG_100221</t>
  </si>
  <si>
    <r>
      <t xml:space="preserve">ChIP_Brd9-Jan2021 / </t>
    </r>
    <r>
      <rPr>
        <b/>
        <sz val="12"/>
        <color rgb="FFFF0000"/>
        <rFont val="Calibri"/>
        <family val="2"/>
        <scheme val="minor"/>
      </rPr>
      <t>ChIP_Brd9_280121</t>
    </r>
  </si>
  <si>
    <t>4M</t>
  </si>
  <si>
    <t>CUT_Brd9_100221</t>
  </si>
  <si>
    <r>
      <t xml:space="preserve">ChIP_Brg1-Jan2021 / </t>
    </r>
    <r>
      <rPr>
        <b/>
        <sz val="12"/>
        <color theme="1"/>
        <rFont val="Calibri"/>
        <family val="2"/>
        <scheme val="minor"/>
      </rPr>
      <t>ChIP_Brg1_280121</t>
    </r>
  </si>
  <si>
    <t>CUT_Brg1_100221</t>
  </si>
  <si>
    <r>
      <t>ChIP_Arid1a2M-100221 /</t>
    </r>
    <r>
      <rPr>
        <b/>
        <sz val="12"/>
        <color theme="1"/>
        <rFont val="Calibri"/>
        <family val="2"/>
        <scheme val="minor"/>
      </rPr>
      <t>ChIP_Arid1a2M_100221</t>
    </r>
  </si>
  <si>
    <r>
      <t xml:space="preserve">ChIP_Arid1a1M-100221 / </t>
    </r>
    <r>
      <rPr>
        <b/>
        <sz val="12"/>
        <color theme="1"/>
        <rFont val="Calibri"/>
        <family val="2"/>
        <scheme val="minor"/>
      </rPr>
      <t>ChIP_Arid1a1M_100221</t>
    </r>
  </si>
  <si>
    <r>
      <t xml:space="preserve">ChIP_Arid1a500K-100221 / </t>
    </r>
    <r>
      <rPr>
        <b/>
        <sz val="12"/>
        <color theme="1"/>
        <rFont val="Calibri"/>
        <family val="2"/>
        <scheme val="minor"/>
      </rPr>
      <t>ChIP_Arid1a500K_100221</t>
    </r>
  </si>
  <si>
    <t>CUT_Arid1a_100221</t>
  </si>
  <si>
    <t>CS</t>
  </si>
  <si>
    <t>Sigma</t>
  </si>
  <si>
    <t xml:space="preserve">Mar </t>
  </si>
  <si>
    <t>ChIP_K27ac_100221</t>
  </si>
  <si>
    <t>Millipore</t>
  </si>
  <si>
    <t>Miilipore</t>
  </si>
  <si>
    <t>Runs</t>
  </si>
  <si>
    <t>Issues</t>
  </si>
  <si>
    <t>Mapped Reads</t>
  </si>
  <si>
    <t>Final File Names</t>
  </si>
  <si>
    <t>ChIP_Arid1a1M-100221</t>
  </si>
  <si>
    <t>ChIP_Arid1a2M-100221</t>
  </si>
  <si>
    <t>ChIP_Arid1a500K-100221</t>
  </si>
  <si>
    <t>ChIP_Brg1-Jan2021</t>
  </si>
  <si>
    <t>ChIP_K27ac-100221</t>
  </si>
  <si>
    <t>ChIP_K4me2100K-Jan2021</t>
  </si>
  <si>
    <t>ChIP_K4me2500K-Jan2021</t>
  </si>
  <si>
    <t>ChIP_K4me2-Jan2021</t>
  </si>
  <si>
    <t>ChIP_PU11M-100221</t>
  </si>
  <si>
    <t>ChIP_PU1500K-100221</t>
  </si>
  <si>
    <t>ChIP_PU1-Jan2021</t>
  </si>
  <si>
    <t>ChIP_Smarcb11M-Jan2021</t>
  </si>
  <si>
    <r>
      <t xml:space="preserve">ChIP_Smarcb11M-Jan2021 / </t>
    </r>
    <r>
      <rPr>
        <b/>
        <sz val="12"/>
        <color rgb="FFFF0000"/>
        <rFont val="Calibri"/>
        <family val="2"/>
        <scheme val="minor"/>
      </rPr>
      <t>ChIP_Smarcb1_LV1_280121</t>
    </r>
  </si>
  <si>
    <t>ChIP_Smarcb1500K-Jan2021</t>
  </si>
  <si>
    <r>
      <t>ChIP_Smarcb1500K-Jan2021 /</t>
    </r>
    <r>
      <rPr>
        <b/>
        <sz val="12"/>
        <color rgb="FFFF0000"/>
        <rFont val="Calibri"/>
        <family val="2"/>
        <scheme val="minor"/>
      </rPr>
      <t xml:space="preserve"> ChIP_Smarcb1_LV2_280121</t>
    </r>
  </si>
  <si>
    <t>CUT_Arid1a-100221</t>
  </si>
  <si>
    <t>CUT_Brd9-100221</t>
  </si>
  <si>
    <t>CUT_Brg1-100221</t>
  </si>
  <si>
    <t>CUT_CebpaX-100221</t>
  </si>
  <si>
    <t>?</t>
  </si>
  <si>
    <t>H3K4me3</t>
  </si>
  <si>
    <t>CUT_H3K4me3-100221</t>
  </si>
  <si>
    <t>CUT_IgG-100221</t>
  </si>
  <si>
    <t>CUT_PU1-100221</t>
  </si>
  <si>
    <t>CUT_Smarcb1-100221</t>
  </si>
  <si>
    <t>Color coding:</t>
  </si>
  <si>
    <t>When full line is in red samples are set as discarded and no epak calling is done</t>
  </si>
  <si>
    <t>When full line is in purple samples are pending to be sequenced</t>
  </si>
  <si>
    <t>When full line is in black sampledare marked for peak calling analysis</t>
  </si>
  <si>
    <t>Cebpa_AB_Chr_25_01_2021</t>
  </si>
  <si>
    <t>Cebpa_B-AB_25_01_2021</t>
  </si>
  <si>
    <t>K79me3_David_25_01_2021</t>
  </si>
  <si>
    <t>Kmt2d_AB_Chr_25_01_2021</t>
  </si>
  <si>
    <t>Kmt2d_B-AB_25_01_2021</t>
  </si>
  <si>
    <t>Smarcb1_AB_Chr_25_01_2021</t>
  </si>
  <si>
    <t>Smarcb1_AB-Chr_25012021</t>
  </si>
  <si>
    <t>Smarcb1_B-AB_25_01_2021</t>
  </si>
  <si>
    <t>low data in run 2, so discarded</t>
  </si>
  <si>
    <t>ACGAATTC_V300071468</t>
  </si>
  <si>
    <t>ChIP1_CUT1_V300071468</t>
  </si>
  <si>
    <t>ChIP2_V300071468</t>
  </si>
  <si>
    <t>ChIP5_V300071468</t>
  </si>
  <si>
    <t>CTAACTGG_V300071468</t>
  </si>
  <si>
    <t>CUT2_V300071468</t>
  </si>
  <si>
    <t>GAATTGCT_V300071468</t>
  </si>
  <si>
    <t>GCGCGAGA_V300071468</t>
  </si>
  <si>
    <t>TAAGCATG_V300071468</t>
  </si>
  <si>
    <t>TTCTGAAT_V300071468</t>
  </si>
  <si>
    <t>DM_Brd9-abcam_14042021</t>
  </si>
  <si>
    <t>DM_Cebpa-abcam_14042021</t>
  </si>
  <si>
    <t>DM_Mbd2_14042021</t>
  </si>
  <si>
    <t>Mye_Atf7ip_14042021</t>
  </si>
  <si>
    <t>Mye_Setdb1_14042021</t>
  </si>
  <si>
    <t>mas info primeras columns</t>
  </si>
  <si>
    <t>H3k4me3</t>
  </si>
  <si>
    <t>CfChiP_K4me3_140421_S37</t>
  </si>
  <si>
    <t>DM_Cebpa_150521_S36</t>
  </si>
  <si>
    <t>DM_input_140421</t>
  </si>
  <si>
    <t>DM_Kmt2a_150521_S38</t>
  </si>
  <si>
    <t>DM_Kmt2d_140421_S34</t>
  </si>
  <si>
    <t>Kmt2a</t>
  </si>
  <si>
    <t>Men1</t>
  </si>
  <si>
    <t>DM_Pu1_140421_S35</t>
  </si>
  <si>
    <t>DM_Setdb1_140421_S33</t>
  </si>
  <si>
    <t>ATAC</t>
  </si>
  <si>
    <t>AllCells</t>
  </si>
  <si>
    <t>exvivoLSK-day16-ALLcells_ATAC_27052021_S34</t>
  </si>
  <si>
    <t>Mye_Brd9_140421_S31</t>
  </si>
  <si>
    <t>Mye_Brg1_150521_S2</t>
  </si>
  <si>
    <t>Mye_Cebpa_150521_S1</t>
  </si>
  <si>
    <t>Mye_Kmt2a_150521_S4</t>
  </si>
  <si>
    <t>Mye_Kmt2d_150521_S35</t>
  </si>
  <si>
    <t>Mye_Mbd2_140421_S32</t>
  </si>
  <si>
    <t>Mye_Men1_150521_S5</t>
  </si>
  <si>
    <t>Lines in blue indicate data I found in the cluster and that wasn't listed here before or is pending to be defined as valid or not</t>
  </si>
  <si>
    <t>DM_Pu1_150521</t>
  </si>
  <si>
    <t>NOT SEQ</t>
  </si>
  <si>
    <t>DM_Smarcb1_150521_S8, DM_Smarcb1_150521_S40</t>
  </si>
  <si>
    <t>DM_Brg1_150521_S37, DM_Brg1_150521_S3</t>
  </si>
  <si>
    <t>49796371 + 13557507</t>
  </si>
  <si>
    <t>DM_Brg1_150521</t>
  </si>
  <si>
    <t>Mye_Brg1_150521</t>
  </si>
  <si>
    <t>Mye_Brd9-abcam_140421</t>
  </si>
  <si>
    <t>DM_Brd9-AM_31032021</t>
  </si>
  <si>
    <t>DM_Cebpa_14042021</t>
  </si>
  <si>
    <t>Mye_Cebpa_150521</t>
  </si>
  <si>
    <t>DM_Cebpa_150521</t>
  </si>
  <si>
    <t>45552224 + 10 mill</t>
  </si>
  <si>
    <t>DM_Smarcb1-CS_150521</t>
  </si>
  <si>
    <t>Mye_Smarcb1-CS_150521</t>
  </si>
  <si>
    <t>DM_Setdb1_14042021</t>
  </si>
  <si>
    <t>Mbd2+3</t>
  </si>
  <si>
    <t>Mye_Mbd2-3_140421</t>
  </si>
  <si>
    <t>DM_Mbd2-3_14042021</t>
  </si>
  <si>
    <t>no IP</t>
  </si>
  <si>
    <t>DM_Men1_150521_S7, DM_Men1_150521_S39</t>
  </si>
  <si>
    <t>10441053 + 34352570</t>
  </si>
  <si>
    <t>Mye_IgG_15052021</t>
  </si>
  <si>
    <t>DM_IgG_15052021</t>
  </si>
  <si>
    <t xml:space="preserve">David </t>
  </si>
  <si>
    <t>DM_K27ac_150521</t>
  </si>
  <si>
    <t>Kmt2d_AB-Chr_25012021, Kmt2d_AB-Chr_22012021</t>
  </si>
  <si>
    <t>37496622 + 40304245</t>
  </si>
  <si>
    <t>Myeloid-2nd batch</t>
  </si>
  <si>
    <t>Myeloid- 2nd batch</t>
  </si>
  <si>
    <t>Myeloid 2nd batch</t>
  </si>
  <si>
    <t>DM 2nbd batch</t>
  </si>
  <si>
    <t>NOT seq</t>
  </si>
  <si>
    <t>Smc4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</si>
</sst>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 (Body)_x0000_"/>
    </font>
    <font>
      <sz val="11"/>
      <color rgb="FFFF0000"/>
      <name val="Calibri (Body)_x0000_"/>
    </font>
    <font>
      <sz val="12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 (Body)_x0000_"/>
    </font>
    <font>
      <sz val="11"/>
      <color rgb="FF00B0F0"/>
      <name val="Calibri (Body)_x0000_"/>
    </font>
    <font>
      <sz val="12"/>
      <color theme="9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4"/>
      <color rgb="FFFF0000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499984740745262"/>
      <name val="Calibri (Body)_x0000_"/>
    </font>
    <font>
      <sz val="14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2">
    <xf numFmtId="0" fontId="0" fillId="0" borderId="0" xfId="0"/>
    <xf numFmtId="0" fontId="5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0" borderId="0" xfId="0" applyFont="1" applyFill="1" applyBorder="1" applyAlignment="1">
      <alignment vertical="center"/>
    </xf>
    <xf numFmtId="0" fontId="6" fillId="0" borderId="0" xfId="0" applyFont="1" applyFill="1"/>
    <xf numFmtId="164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164" fontId="4" fillId="0" borderId="0" xfId="0" applyNumberFormat="1" applyFont="1" applyFill="1"/>
    <xf numFmtId="164" fontId="1" fillId="0" borderId="0" xfId="0" applyNumberFormat="1" applyFont="1" applyFill="1"/>
    <xf numFmtId="164" fontId="0" fillId="0" borderId="2" xfId="0" applyNumberFormat="1" applyFill="1" applyBorder="1"/>
    <xf numFmtId="0" fontId="3" fillId="0" borderId="0" xfId="0" applyFont="1" applyFill="1" applyBorder="1" applyAlignment="1"/>
    <xf numFmtId="0" fontId="11" fillId="0" borderId="1" xfId="0" applyFont="1" applyFill="1" applyBorder="1"/>
    <xf numFmtId="164" fontId="11" fillId="0" borderId="1" xfId="0" applyNumberFormat="1" applyFont="1" applyFill="1" applyBorder="1"/>
    <xf numFmtId="0" fontId="11" fillId="0" borderId="0" xfId="0" applyFont="1" applyFill="1"/>
    <xf numFmtId="0" fontId="11" fillId="0" borderId="0" xfId="0" applyFont="1" applyFill="1" applyBorder="1"/>
    <xf numFmtId="164" fontId="11" fillId="0" borderId="0" xfId="0" applyNumberFormat="1" applyFont="1" applyFill="1"/>
    <xf numFmtId="0" fontId="12" fillId="0" borderId="0" xfId="0" applyFont="1" applyFill="1" applyBorder="1"/>
    <xf numFmtId="0" fontId="13" fillId="0" borderId="0" xfId="0" applyFont="1" applyFill="1" applyBorder="1" applyAlignment="1"/>
    <xf numFmtId="164" fontId="12" fillId="0" borderId="0" xfId="0" applyNumberFormat="1" applyFont="1" applyFill="1" applyBorder="1"/>
    <xf numFmtId="0" fontId="11" fillId="0" borderId="3" xfId="0" applyFont="1" applyFill="1" applyBorder="1"/>
    <xf numFmtId="164" fontId="11" fillId="0" borderId="3" xfId="0" applyNumberFormat="1" applyFont="1" applyFill="1" applyBorder="1"/>
    <xf numFmtId="0" fontId="1" fillId="0" borderId="2" xfId="0" applyFont="1" applyFill="1" applyBorder="1"/>
    <xf numFmtId="0" fontId="8" fillId="0" borderId="2" xfId="1" applyFont="1" applyFill="1" applyBorder="1" applyAlignment="1">
      <alignment horizontal="left"/>
    </xf>
    <xf numFmtId="164" fontId="1" fillId="0" borderId="2" xfId="0" applyNumberFormat="1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0" fontId="0" fillId="2" borderId="0" xfId="0" applyFont="1" applyFill="1"/>
    <xf numFmtId="164" fontId="0" fillId="2" borderId="0" xfId="0" applyNumberFormat="1" applyFont="1" applyFill="1"/>
    <xf numFmtId="0" fontId="0" fillId="2" borderId="1" xfId="0" applyFont="1" applyFill="1" applyBorder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0" fillId="2" borderId="0" xfId="0" applyFont="1" applyFill="1" applyBorder="1"/>
    <xf numFmtId="0" fontId="4" fillId="0" borderId="4" xfId="0" applyFont="1" applyFill="1" applyBorder="1"/>
    <xf numFmtId="0" fontId="5" fillId="0" borderId="4" xfId="0" applyFont="1" applyFill="1" applyBorder="1" applyAlignment="1"/>
    <xf numFmtId="164" fontId="4" fillId="0" borderId="4" xfId="0" applyNumberFormat="1" applyFont="1" applyFill="1" applyBorder="1"/>
    <xf numFmtId="0" fontId="0" fillId="0" borderId="4" xfId="0" applyFont="1" applyFill="1" applyBorder="1"/>
    <xf numFmtId="164" fontId="0" fillId="2" borderId="1" xfId="0" applyNumberFormat="1" applyFont="1" applyFill="1" applyBorder="1"/>
    <xf numFmtId="0" fontId="14" fillId="2" borderId="0" xfId="0" applyFont="1" applyFill="1"/>
    <xf numFmtId="164" fontId="14" fillId="2" borderId="0" xfId="0" applyNumberFormat="1" applyFont="1" applyFill="1"/>
    <xf numFmtId="0" fontId="14" fillId="2" borderId="1" xfId="0" applyFont="1" applyFill="1" applyBorder="1"/>
    <xf numFmtId="164" fontId="14" fillId="2" borderId="1" xfId="0" applyNumberFormat="1" applyFont="1" applyFill="1" applyBorder="1"/>
    <xf numFmtId="0" fontId="14" fillId="2" borderId="0" xfId="0" applyFont="1" applyFill="1" applyBorder="1"/>
    <xf numFmtId="164" fontId="14" fillId="2" borderId="0" xfId="0" applyNumberFormat="1" applyFont="1" applyFill="1" applyBorder="1"/>
    <xf numFmtId="0" fontId="14" fillId="2" borderId="2" xfId="0" applyFont="1" applyFill="1" applyBorder="1"/>
    <xf numFmtId="164" fontId="14" fillId="2" borderId="2" xfId="0" applyNumberFormat="1" applyFont="1" applyFill="1" applyBorder="1"/>
    <xf numFmtId="0" fontId="15" fillId="2" borderId="0" xfId="0" applyFont="1" applyFill="1" applyBorder="1"/>
    <xf numFmtId="0" fontId="15" fillId="2" borderId="0" xfId="0" applyFont="1" applyFill="1"/>
    <xf numFmtId="0" fontId="16" fillId="2" borderId="0" xfId="1" applyFont="1" applyFill="1" applyBorder="1" applyAlignment="1">
      <alignment horizontal="left"/>
    </xf>
    <xf numFmtId="164" fontId="15" fillId="2" borderId="0" xfId="0" applyNumberFormat="1" applyFont="1" applyFill="1" applyBorder="1"/>
    <xf numFmtId="0" fontId="17" fillId="2" borderId="0" xfId="0" applyFont="1" applyFill="1" applyBorder="1"/>
    <xf numFmtId="164" fontId="17" fillId="2" borderId="0" xfId="0" applyNumberFormat="1" applyFont="1" applyFill="1" applyBorder="1"/>
    <xf numFmtId="0" fontId="17" fillId="2" borderId="1" xfId="0" applyFont="1" applyFill="1" applyBorder="1"/>
    <xf numFmtId="164" fontId="17" fillId="2" borderId="1" xfId="0" applyNumberFormat="1" applyFont="1" applyFill="1" applyBorder="1"/>
    <xf numFmtId="0" fontId="17" fillId="2" borderId="0" xfId="0" applyFont="1" applyFill="1"/>
    <xf numFmtId="164" fontId="17" fillId="2" borderId="0" xfId="0" applyNumberFormat="1" applyFont="1" applyFill="1"/>
    <xf numFmtId="164" fontId="15" fillId="2" borderId="0" xfId="0" applyNumberFormat="1" applyFont="1" applyFill="1"/>
    <xf numFmtId="0" fontId="15" fillId="2" borderId="0" xfId="1" applyFont="1" applyFill="1" applyBorder="1" applyAlignment="1">
      <alignment horizontal="left"/>
    </xf>
    <xf numFmtId="0" fontId="17" fillId="2" borderId="0" xfId="1" applyFont="1" applyFill="1" applyBorder="1" applyAlignment="1">
      <alignment horizontal="left"/>
    </xf>
    <xf numFmtId="0" fontId="17" fillId="2" borderId="1" xfId="1" applyFont="1" applyFill="1" applyBorder="1" applyAlignment="1">
      <alignment horizontal="left"/>
    </xf>
    <xf numFmtId="0" fontId="18" fillId="2" borderId="1" xfId="0" applyFont="1" applyFill="1" applyBorder="1"/>
    <xf numFmtId="164" fontId="18" fillId="2" borderId="1" xfId="0" applyNumberFormat="1" applyFont="1" applyFill="1" applyBorder="1"/>
    <xf numFmtId="0" fontId="17" fillId="2" borderId="0" xfId="0" applyFont="1" applyFill="1" applyBorder="1" applyAlignment="1"/>
    <xf numFmtId="0" fontId="17" fillId="2" borderId="1" xfId="0" applyFont="1" applyFill="1" applyBorder="1" applyAlignment="1"/>
    <xf numFmtId="0" fontId="19" fillId="2" borderId="0" xfId="0" applyFont="1" applyFill="1"/>
    <xf numFmtId="0" fontId="20" fillId="0" borderId="0" xfId="0" applyFont="1" applyFill="1"/>
    <xf numFmtId="164" fontId="20" fillId="0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0" fontId="20" fillId="2" borderId="0" xfId="0" applyFont="1" applyFill="1" applyBorder="1"/>
    <xf numFmtId="164" fontId="20" fillId="2" borderId="0" xfId="0" applyNumberFormat="1" applyFont="1" applyFill="1"/>
    <xf numFmtId="0" fontId="22" fillId="2" borderId="0" xfId="0" applyFont="1" applyFill="1" applyBorder="1"/>
    <xf numFmtId="0" fontId="22" fillId="2" borderId="0" xfId="0" applyFont="1" applyFill="1" applyBorder="1" applyAlignment="1"/>
    <xf numFmtId="164" fontId="22" fillId="2" borderId="0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3" borderId="0" xfId="0" applyFill="1" applyBorder="1"/>
    <xf numFmtId="0" fontId="0" fillId="3" borderId="0" xfId="0" applyFill="1"/>
    <xf numFmtId="0" fontId="1" fillId="3" borderId="0" xfId="0" applyFont="1" applyFill="1"/>
    <xf numFmtId="0" fontId="0" fillId="3" borderId="0" xfId="0" applyFont="1" applyFill="1" applyBorder="1"/>
    <xf numFmtId="164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0" fontId="20" fillId="2" borderId="1" xfId="0" applyFont="1" applyFill="1" applyBorder="1"/>
    <xf numFmtId="164" fontId="20" fillId="2" borderId="1" xfId="0" applyNumberFormat="1" applyFont="1" applyFill="1" applyBorder="1"/>
    <xf numFmtId="0" fontId="20" fillId="2" borderId="0" xfId="1" applyFont="1" applyFill="1" applyBorder="1" applyAlignment="1">
      <alignment horizontal="left"/>
    </xf>
    <xf numFmtId="164" fontId="20" fillId="2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14" sqref="E14"/>
    </sheetView>
  </sheetViews>
  <sheetFormatPr baseColWidth="10" defaultColWidth="11" defaultRowHeight="16"/>
  <cols>
    <col min="1" max="1" width="8.6640625" style="9" customWidth="1"/>
    <col min="2" max="2" width="11" style="9"/>
    <col min="3" max="3" width="12" style="9" customWidth="1"/>
    <col min="4" max="4" width="12.6640625" style="9" customWidth="1"/>
    <col min="5" max="5" width="8.6640625" style="9" customWidth="1"/>
    <col min="6" max="6" width="11.83203125" style="9" customWidth="1"/>
    <col min="7" max="8" width="51.6640625" style="9" customWidth="1"/>
    <col min="9" max="9" width="17.83203125" style="19" bestFit="1" customWidth="1"/>
    <col min="10" max="16384" width="11" style="9"/>
  </cols>
  <sheetData>
    <row r="1" spans="1:12" s="8" customFormat="1" ht="35" thickBot="1">
      <c r="A1" s="6" t="s">
        <v>33</v>
      </c>
      <c r="B1" s="6" t="s">
        <v>0</v>
      </c>
      <c r="C1" s="6" t="s">
        <v>2</v>
      </c>
      <c r="D1" s="6" t="s">
        <v>4</v>
      </c>
      <c r="E1" s="7" t="s">
        <v>5</v>
      </c>
      <c r="F1" s="6" t="s">
        <v>44</v>
      </c>
      <c r="G1" s="6" t="s">
        <v>6</v>
      </c>
      <c r="H1" s="6" t="s">
        <v>86</v>
      </c>
      <c r="I1" s="18" t="s">
        <v>85</v>
      </c>
      <c r="J1" s="8" t="s">
        <v>83</v>
      </c>
      <c r="K1" s="8" t="s">
        <v>84</v>
      </c>
    </row>
    <row r="2" spans="1:12">
      <c r="A2" s="9" t="s">
        <v>34</v>
      </c>
      <c r="B2" s="9" t="s">
        <v>1</v>
      </c>
      <c r="C2" s="9" t="s">
        <v>3</v>
      </c>
      <c r="D2" s="9" t="s">
        <v>11</v>
      </c>
      <c r="E2" s="9" t="s">
        <v>57</v>
      </c>
      <c r="F2" s="9" t="s">
        <v>77</v>
      </c>
      <c r="G2" s="3" t="s">
        <v>7</v>
      </c>
      <c r="H2" s="3"/>
    </row>
    <row r="3" spans="1:12">
      <c r="A3" s="9" t="s">
        <v>34</v>
      </c>
      <c r="B3" s="9" t="s">
        <v>1</v>
      </c>
      <c r="C3" s="9" t="s">
        <v>3</v>
      </c>
      <c r="D3" s="9" t="s">
        <v>11</v>
      </c>
      <c r="E3" s="9" t="s">
        <v>8</v>
      </c>
      <c r="F3" s="9" t="s">
        <v>77</v>
      </c>
      <c r="G3" s="3" t="s">
        <v>27</v>
      </c>
      <c r="H3" s="3" t="s">
        <v>95</v>
      </c>
      <c r="I3" s="19">
        <v>11701341</v>
      </c>
      <c r="J3" s="9">
        <v>1</v>
      </c>
    </row>
    <row r="4" spans="1:12">
      <c r="A4" s="9" t="s">
        <v>34</v>
      </c>
      <c r="B4" s="9" t="s">
        <v>1</v>
      </c>
      <c r="C4" s="9" t="s">
        <v>3</v>
      </c>
      <c r="D4" s="9" t="s">
        <v>11</v>
      </c>
      <c r="E4" s="9" t="s">
        <v>9</v>
      </c>
      <c r="F4" s="9" t="s">
        <v>77</v>
      </c>
      <c r="G4" s="3" t="s">
        <v>26</v>
      </c>
      <c r="H4" s="3" t="s">
        <v>96</v>
      </c>
      <c r="I4" s="19">
        <v>27617238</v>
      </c>
      <c r="J4" s="9">
        <v>1</v>
      </c>
    </row>
    <row r="5" spans="1:12">
      <c r="A5" s="9" t="s">
        <v>34</v>
      </c>
      <c r="B5" s="9" t="s">
        <v>1</v>
      </c>
      <c r="C5" s="9" t="s">
        <v>3</v>
      </c>
      <c r="D5" s="9" t="s">
        <v>11</v>
      </c>
      <c r="E5" s="9" t="s">
        <v>58</v>
      </c>
      <c r="F5" s="9" t="s">
        <v>77</v>
      </c>
      <c r="G5" s="3" t="s">
        <v>59</v>
      </c>
      <c r="H5" s="3" t="s">
        <v>97</v>
      </c>
      <c r="I5" s="19">
        <v>24497022</v>
      </c>
      <c r="J5" s="9">
        <v>1</v>
      </c>
    </row>
    <row r="6" spans="1:12" s="38" customFormat="1">
      <c r="A6" s="38" t="s">
        <v>34</v>
      </c>
      <c r="B6" s="38" t="s">
        <v>1</v>
      </c>
      <c r="C6" s="38" t="s">
        <v>54</v>
      </c>
      <c r="D6" s="38" t="s">
        <v>55</v>
      </c>
      <c r="E6" s="38" t="s">
        <v>9</v>
      </c>
      <c r="F6" s="38" t="s">
        <v>77</v>
      </c>
      <c r="G6" s="38" t="s">
        <v>56</v>
      </c>
      <c r="H6" s="38" t="s">
        <v>110</v>
      </c>
      <c r="I6" s="39">
        <v>52060841</v>
      </c>
      <c r="J6" s="38">
        <v>1</v>
      </c>
      <c r="L6" s="38" t="s">
        <v>140</v>
      </c>
    </row>
    <row r="7" spans="1:12" s="59" customFormat="1" ht="19">
      <c r="A7" s="59" t="s">
        <v>35</v>
      </c>
      <c r="B7" s="59" t="s">
        <v>1</v>
      </c>
      <c r="C7" s="59" t="s">
        <v>12</v>
      </c>
      <c r="D7" s="59" t="s">
        <v>13</v>
      </c>
      <c r="E7" s="59" t="s">
        <v>10</v>
      </c>
      <c r="F7" s="60" t="s">
        <v>77</v>
      </c>
      <c r="G7" s="61" t="s">
        <v>41</v>
      </c>
      <c r="H7" s="61" t="s">
        <v>41</v>
      </c>
      <c r="I7" s="62">
        <f>45019501+86099587</f>
        <v>131119088</v>
      </c>
      <c r="J7" s="59">
        <v>2</v>
      </c>
      <c r="K7" s="60"/>
    </row>
    <row r="8" spans="1:12" s="63" customFormat="1" ht="19">
      <c r="A8" s="63" t="s">
        <v>35</v>
      </c>
      <c r="B8" s="63" t="s">
        <v>1</v>
      </c>
      <c r="C8" s="63" t="s">
        <v>12</v>
      </c>
      <c r="D8" s="63" t="s">
        <v>13</v>
      </c>
      <c r="E8" s="63" t="s">
        <v>10</v>
      </c>
      <c r="F8" s="63" t="s">
        <v>77</v>
      </c>
      <c r="G8" s="63" t="s">
        <v>149</v>
      </c>
      <c r="H8" s="63" t="s">
        <v>149</v>
      </c>
      <c r="I8" s="64">
        <v>62245677</v>
      </c>
      <c r="K8" s="67"/>
    </row>
    <row r="9" spans="1:12" s="73" customFormat="1" ht="17" thickBot="1">
      <c r="A9" s="73" t="s">
        <v>35</v>
      </c>
      <c r="B9" s="73" t="s">
        <v>1</v>
      </c>
      <c r="C9" s="73" t="s">
        <v>12</v>
      </c>
      <c r="D9" s="73" t="s">
        <v>13</v>
      </c>
      <c r="G9" s="73" t="s">
        <v>162</v>
      </c>
      <c r="H9" s="73" t="s">
        <v>162</v>
      </c>
      <c r="I9" s="74" t="s">
        <v>163</v>
      </c>
    </row>
    <row r="10" spans="1:12" s="63" customFormat="1" ht="19">
      <c r="A10" s="63" t="s">
        <v>35</v>
      </c>
      <c r="B10" s="63" t="s">
        <v>147</v>
      </c>
      <c r="D10" s="63" t="s">
        <v>13</v>
      </c>
      <c r="G10" s="63" t="s">
        <v>145</v>
      </c>
      <c r="H10" s="63" t="s">
        <v>145</v>
      </c>
      <c r="I10" s="64">
        <v>104271853</v>
      </c>
    </row>
    <row r="11" spans="1:12" s="65" customFormat="1" ht="20" thickBot="1">
      <c r="A11" s="65" t="s">
        <v>35</v>
      </c>
      <c r="B11" s="65" t="s">
        <v>147</v>
      </c>
      <c r="D11" s="65" t="s">
        <v>11</v>
      </c>
      <c r="G11" s="65" t="s">
        <v>157</v>
      </c>
      <c r="H11" s="65" t="s">
        <v>157</v>
      </c>
      <c r="I11" s="66">
        <v>83894109</v>
      </c>
    </row>
    <row r="12" spans="1:12" s="10" customFormat="1" ht="15" customHeight="1">
      <c r="A12" s="9" t="s">
        <v>34</v>
      </c>
      <c r="B12" s="10" t="s">
        <v>14</v>
      </c>
      <c r="C12" s="10" t="s">
        <v>3</v>
      </c>
      <c r="D12" s="10" t="s">
        <v>11</v>
      </c>
      <c r="E12" s="10" t="s">
        <v>60</v>
      </c>
      <c r="F12" s="10" t="s">
        <v>78</v>
      </c>
      <c r="G12" s="1" t="s">
        <v>19</v>
      </c>
      <c r="H12" s="1" t="s">
        <v>120</v>
      </c>
      <c r="I12" s="21">
        <v>57724044</v>
      </c>
      <c r="J12" s="10">
        <v>1</v>
      </c>
    </row>
    <row r="13" spans="1:12">
      <c r="A13" s="9" t="s">
        <v>34</v>
      </c>
      <c r="B13" s="9" t="s">
        <v>14</v>
      </c>
      <c r="C13" s="9" t="s">
        <v>3</v>
      </c>
      <c r="D13" s="9" t="s">
        <v>11</v>
      </c>
      <c r="E13" s="9" t="s">
        <v>60</v>
      </c>
      <c r="F13" s="9" t="s">
        <v>78</v>
      </c>
      <c r="G13" s="3" t="s">
        <v>188</v>
      </c>
      <c r="H13" s="3" t="s">
        <v>119</v>
      </c>
      <c r="I13" s="19" t="s">
        <v>189</v>
      </c>
      <c r="J13" s="9">
        <v>1</v>
      </c>
    </row>
    <row r="14" spans="1:12" s="67" customFormat="1" ht="19">
      <c r="A14" s="67" t="s">
        <v>35</v>
      </c>
      <c r="B14" s="67" t="s">
        <v>14</v>
      </c>
      <c r="C14" s="67" t="s">
        <v>12</v>
      </c>
      <c r="D14" s="67" t="s">
        <v>11</v>
      </c>
      <c r="F14" s="67" t="s">
        <v>78</v>
      </c>
      <c r="G14" s="63" t="s">
        <v>158</v>
      </c>
      <c r="H14" s="63" t="s">
        <v>158</v>
      </c>
      <c r="I14" s="68">
        <v>52003583</v>
      </c>
    </row>
    <row r="15" spans="1:12" s="60" customFormat="1" ht="19">
      <c r="A15" s="60" t="s">
        <v>35</v>
      </c>
      <c r="B15" s="60" t="s">
        <v>14</v>
      </c>
      <c r="C15" s="60" t="s">
        <v>12</v>
      </c>
      <c r="D15" s="60" t="s">
        <v>13</v>
      </c>
      <c r="E15" s="60" t="s">
        <v>10</v>
      </c>
      <c r="F15" s="60" t="s">
        <v>78</v>
      </c>
      <c r="G15" s="61" t="s">
        <v>39</v>
      </c>
      <c r="H15" s="61" t="s">
        <v>39</v>
      </c>
      <c r="I15" s="69">
        <f>39267965+80321256</f>
        <v>119589221</v>
      </c>
      <c r="J15" s="60">
        <v>2</v>
      </c>
    </row>
    <row r="16" spans="1:12" s="65" customFormat="1" ht="20" thickBot="1">
      <c r="A16" s="65" t="s">
        <v>35</v>
      </c>
      <c r="B16" s="65" t="s">
        <v>14</v>
      </c>
      <c r="C16" s="65" t="s">
        <v>12</v>
      </c>
      <c r="D16" s="65" t="s">
        <v>13</v>
      </c>
      <c r="E16" s="65" t="s">
        <v>10</v>
      </c>
      <c r="F16" s="65" t="s">
        <v>78</v>
      </c>
      <c r="G16" s="65" t="s">
        <v>146</v>
      </c>
      <c r="H16" s="65" t="s">
        <v>146</v>
      </c>
      <c r="I16" s="65">
        <v>32215307</v>
      </c>
    </row>
    <row r="17" spans="1:11" s="4" customFormat="1">
      <c r="A17" s="5" t="s">
        <v>106</v>
      </c>
      <c r="H17" s="5" t="s">
        <v>121</v>
      </c>
      <c r="I17" s="22">
        <v>8540</v>
      </c>
      <c r="J17" s="11">
        <v>1</v>
      </c>
    </row>
    <row r="18" spans="1:11" s="11" customFormat="1">
      <c r="A18" s="11" t="s">
        <v>34</v>
      </c>
      <c r="B18" s="11" t="s">
        <v>15</v>
      </c>
      <c r="C18" s="10" t="s">
        <v>3</v>
      </c>
      <c r="D18" s="11" t="s">
        <v>11</v>
      </c>
      <c r="E18" s="11" t="s">
        <v>53</v>
      </c>
      <c r="F18" s="11" t="s">
        <v>46</v>
      </c>
      <c r="G18" s="5" t="s">
        <v>21</v>
      </c>
      <c r="H18" s="11" t="s">
        <v>122</v>
      </c>
      <c r="I18" s="11">
        <v>48550248</v>
      </c>
      <c r="J18" s="11">
        <v>1</v>
      </c>
    </row>
    <row r="19" spans="1:11" s="11" customFormat="1">
      <c r="A19" s="11" t="s">
        <v>34</v>
      </c>
      <c r="B19" s="11" t="s">
        <v>15</v>
      </c>
      <c r="C19" s="10" t="s">
        <v>3</v>
      </c>
      <c r="D19" s="11" t="s">
        <v>11</v>
      </c>
      <c r="E19" s="11" t="s">
        <v>53</v>
      </c>
      <c r="F19" s="11" t="s">
        <v>46</v>
      </c>
      <c r="G19" s="5" t="s">
        <v>22</v>
      </c>
      <c r="H19" s="5" t="s">
        <v>123</v>
      </c>
      <c r="I19" s="22">
        <v>26682843</v>
      </c>
      <c r="J19" s="11">
        <v>1</v>
      </c>
    </row>
    <row r="20" spans="1:11" s="11" customFormat="1">
      <c r="A20" s="11" t="s">
        <v>34</v>
      </c>
      <c r="B20" s="11" t="s">
        <v>15</v>
      </c>
      <c r="C20" s="10" t="s">
        <v>3</v>
      </c>
      <c r="D20" s="11" t="s">
        <v>11</v>
      </c>
      <c r="E20" s="11" t="s">
        <v>8</v>
      </c>
      <c r="F20" s="11" t="s">
        <v>46</v>
      </c>
      <c r="G20" s="5" t="s">
        <v>99</v>
      </c>
      <c r="H20" s="5" t="s">
        <v>98</v>
      </c>
      <c r="I20" s="22">
        <v>54891441</v>
      </c>
      <c r="J20" s="11">
        <v>1</v>
      </c>
    </row>
    <row r="21" spans="1:11" s="11" customFormat="1">
      <c r="A21" s="11" t="s">
        <v>34</v>
      </c>
      <c r="B21" s="11" t="s">
        <v>15</v>
      </c>
      <c r="C21" s="10" t="s">
        <v>3</v>
      </c>
      <c r="D21" s="11" t="s">
        <v>11</v>
      </c>
      <c r="E21" s="11" t="s">
        <v>9</v>
      </c>
      <c r="F21" s="11" t="s">
        <v>46</v>
      </c>
      <c r="G21" s="5" t="s">
        <v>101</v>
      </c>
      <c r="H21" s="5" t="s">
        <v>100</v>
      </c>
      <c r="I21" s="22">
        <v>17152571</v>
      </c>
      <c r="J21" s="11">
        <v>1</v>
      </c>
    </row>
    <row r="22" spans="1:11" s="43" customFormat="1">
      <c r="A22" s="43" t="s">
        <v>34</v>
      </c>
      <c r="B22" s="43" t="s">
        <v>15</v>
      </c>
      <c r="C22" s="43" t="s">
        <v>54</v>
      </c>
      <c r="D22" s="43" t="s">
        <v>55</v>
      </c>
      <c r="E22" s="43" t="s">
        <v>9</v>
      </c>
      <c r="F22" s="43" t="s">
        <v>46</v>
      </c>
      <c r="G22" s="43" t="s">
        <v>61</v>
      </c>
      <c r="H22" s="43" t="s">
        <v>111</v>
      </c>
      <c r="I22" s="44">
        <v>57862257</v>
      </c>
      <c r="J22" s="43">
        <v>1</v>
      </c>
    </row>
    <row r="23" spans="1:11" s="60" customFormat="1" ht="19">
      <c r="A23" s="60" t="s">
        <v>35</v>
      </c>
      <c r="B23" s="60" t="s">
        <v>15</v>
      </c>
      <c r="C23" s="60" t="s">
        <v>12</v>
      </c>
      <c r="D23" s="60" t="s">
        <v>11</v>
      </c>
      <c r="E23" s="60" t="s">
        <v>10</v>
      </c>
      <c r="F23" s="60" t="s">
        <v>46</v>
      </c>
      <c r="G23" s="70" t="s">
        <v>37</v>
      </c>
      <c r="H23" s="70" t="s">
        <v>37</v>
      </c>
      <c r="I23" s="69">
        <v>58911949</v>
      </c>
      <c r="J23" s="60">
        <v>1</v>
      </c>
      <c r="K23" s="60" t="s">
        <v>124</v>
      </c>
    </row>
    <row r="24" spans="1:11" s="67" customFormat="1" ht="19">
      <c r="A24" s="67" t="s">
        <v>35</v>
      </c>
      <c r="B24" s="63" t="s">
        <v>15</v>
      </c>
      <c r="C24" s="67" t="s">
        <v>12</v>
      </c>
      <c r="D24" s="67" t="s">
        <v>11</v>
      </c>
      <c r="F24" s="67" t="s">
        <v>77</v>
      </c>
      <c r="G24" s="71" t="s">
        <v>176</v>
      </c>
      <c r="H24" s="71" t="s">
        <v>176</v>
      </c>
      <c r="I24" s="68">
        <v>64713201</v>
      </c>
    </row>
    <row r="25" spans="1:11" s="59" customFormat="1" ht="19">
      <c r="A25" s="60" t="s">
        <v>35</v>
      </c>
      <c r="B25" s="59" t="s">
        <v>15</v>
      </c>
      <c r="C25" s="59" t="s">
        <v>12</v>
      </c>
      <c r="D25" s="59" t="s">
        <v>13</v>
      </c>
      <c r="E25" s="59" t="s">
        <v>10</v>
      </c>
      <c r="F25" s="59" t="s">
        <v>46</v>
      </c>
      <c r="G25" s="61" t="s">
        <v>38</v>
      </c>
      <c r="H25" s="61" t="s">
        <v>38</v>
      </c>
      <c r="I25" s="62">
        <f>47691532+104088484</f>
        <v>151780016</v>
      </c>
      <c r="J25" s="59">
        <v>2</v>
      </c>
    </row>
    <row r="26" spans="1:11" s="65" customFormat="1" ht="20" thickBot="1">
      <c r="A26" s="65" t="s">
        <v>35</v>
      </c>
      <c r="B26" s="65" t="s">
        <v>15</v>
      </c>
      <c r="C26" s="65" t="s">
        <v>12</v>
      </c>
      <c r="D26" s="65" t="s">
        <v>13</v>
      </c>
      <c r="F26" s="65" t="s">
        <v>77</v>
      </c>
      <c r="G26" s="72" t="s">
        <v>164</v>
      </c>
      <c r="H26" s="72" t="s">
        <v>175</v>
      </c>
      <c r="I26" s="66" t="s">
        <v>174</v>
      </c>
      <c r="J26" s="65">
        <v>2</v>
      </c>
    </row>
    <row r="27" spans="1:11">
      <c r="A27" s="9" t="s">
        <v>35</v>
      </c>
      <c r="B27" s="9" t="s">
        <v>16</v>
      </c>
      <c r="C27" s="9" t="s">
        <v>12</v>
      </c>
      <c r="D27" s="9" t="s">
        <v>13</v>
      </c>
      <c r="E27" s="9" t="s">
        <v>8</v>
      </c>
      <c r="F27" s="11" t="s">
        <v>46</v>
      </c>
      <c r="G27" s="3" t="s">
        <v>42</v>
      </c>
      <c r="H27" s="5" t="s">
        <v>42</v>
      </c>
      <c r="I27" s="19">
        <v>21886764</v>
      </c>
      <c r="J27" s="9">
        <v>1</v>
      </c>
    </row>
    <row r="28" spans="1:11">
      <c r="A28" s="9" t="s">
        <v>79</v>
      </c>
      <c r="B28" s="9" t="s">
        <v>16</v>
      </c>
      <c r="C28" s="9" t="s">
        <v>3</v>
      </c>
      <c r="D28" s="9" t="s">
        <v>11</v>
      </c>
      <c r="E28" s="9" t="s">
        <v>9</v>
      </c>
      <c r="F28" s="11" t="s">
        <v>46</v>
      </c>
      <c r="G28" s="3" t="s">
        <v>80</v>
      </c>
      <c r="H28" s="3" t="s">
        <v>91</v>
      </c>
      <c r="I28" s="19">
        <v>38466364</v>
      </c>
      <c r="J28" s="9">
        <v>1</v>
      </c>
    </row>
    <row r="29" spans="1:11" s="78" customFormat="1">
      <c r="A29" s="78" t="s">
        <v>186</v>
      </c>
      <c r="B29" s="78" t="s">
        <v>16</v>
      </c>
      <c r="C29" s="78" t="s">
        <v>12</v>
      </c>
      <c r="D29" s="78" t="s">
        <v>13</v>
      </c>
      <c r="G29" s="78" t="s">
        <v>187</v>
      </c>
      <c r="I29" s="79" t="s">
        <v>163</v>
      </c>
    </row>
    <row r="30" spans="1:11" s="3" customFormat="1">
      <c r="A30" s="3" t="s">
        <v>35</v>
      </c>
      <c r="B30" s="3" t="s">
        <v>23</v>
      </c>
      <c r="F30" s="3" t="s">
        <v>46</v>
      </c>
      <c r="G30" s="24" t="s">
        <v>18</v>
      </c>
      <c r="H30" s="24" t="s">
        <v>118</v>
      </c>
      <c r="I30" s="20">
        <v>53786104</v>
      </c>
      <c r="J30" s="3">
        <v>1</v>
      </c>
    </row>
    <row r="31" spans="1:11" s="30" customFormat="1">
      <c r="B31" s="30" t="s">
        <v>141</v>
      </c>
      <c r="G31" s="31"/>
      <c r="H31" s="31" t="s">
        <v>142</v>
      </c>
      <c r="I31" s="32">
        <v>629529</v>
      </c>
    </row>
    <row r="32" spans="1:11" s="25" customFormat="1" ht="17" thickBot="1">
      <c r="A32" s="25" t="s">
        <v>106</v>
      </c>
      <c r="B32" s="25" t="s">
        <v>107</v>
      </c>
      <c r="H32" s="25" t="s">
        <v>108</v>
      </c>
      <c r="I32" s="26">
        <v>60369074</v>
      </c>
      <c r="J32" s="25">
        <v>1</v>
      </c>
    </row>
    <row r="33" spans="1:11">
      <c r="A33" s="3" t="s">
        <v>34</v>
      </c>
      <c r="B33" s="9" t="s">
        <v>29</v>
      </c>
      <c r="C33" s="9" t="s">
        <v>12</v>
      </c>
      <c r="D33" s="9" t="s">
        <v>11</v>
      </c>
      <c r="E33" s="3" t="s">
        <v>9</v>
      </c>
      <c r="F33" s="11" t="s">
        <v>81</v>
      </c>
      <c r="G33" s="2" t="s">
        <v>64</v>
      </c>
      <c r="H33" s="2" t="s">
        <v>94</v>
      </c>
      <c r="I33" s="19">
        <v>11227463</v>
      </c>
      <c r="J33" s="3">
        <v>1</v>
      </c>
    </row>
    <row r="34" spans="1:11">
      <c r="A34" s="3" t="s">
        <v>34</v>
      </c>
      <c r="B34" s="9" t="s">
        <v>29</v>
      </c>
      <c r="C34" s="9" t="s">
        <v>12</v>
      </c>
      <c r="D34" s="9" t="s">
        <v>11</v>
      </c>
      <c r="E34" s="9" t="s">
        <v>31</v>
      </c>
      <c r="F34" s="11" t="s">
        <v>81</v>
      </c>
      <c r="G34" s="2" t="s">
        <v>63</v>
      </c>
      <c r="H34" s="2" t="s">
        <v>93</v>
      </c>
      <c r="I34" s="19">
        <v>15746942</v>
      </c>
      <c r="J34" s="9">
        <v>1</v>
      </c>
    </row>
    <row r="35" spans="1:11" s="8" customFormat="1" ht="17" thickBot="1">
      <c r="A35" s="8" t="s">
        <v>34</v>
      </c>
      <c r="B35" s="8" t="s">
        <v>29</v>
      </c>
      <c r="C35" s="8" t="s">
        <v>12</v>
      </c>
      <c r="D35" s="8" t="s">
        <v>11</v>
      </c>
      <c r="E35" s="8" t="s">
        <v>32</v>
      </c>
      <c r="F35" s="8" t="s">
        <v>81</v>
      </c>
      <c r="G35" s="13" t="s">
        <v>62</v>
      </c>
      <c r="H35" s="13" t="s">
        <v>92</v>
      </c>
      <c r="I35" s="18">
        <v>17401677</v>
      </c>
      <c r="J35" s="8">
        <v>1</v>
      </c>
    </row>
    <row r="36" spans="1:11" s="10" customFormat="1">
      <c r="A36" s="10" t="s">
        <v>34</v>
      </c>
      <c r="B36" s="10" t="s">
        <v>24</v>
      </c>
      <c r="C36" s="10" t="s">
        <v>12</v>
      </c>
      <c r="D36" s="10" t="s">
        <v>11</v>
      </c>
      <c r="E36" s="10" t="s">
        <v>53</v>
      </c>
      <c r="F36" s="10" t="s">
        <v>45</v>
      </c>
      <c r="G36" s="1" t="s">
        <v>20</v>
      </c>
      <c r="H36" s="1" t="s">
        <v>117</v>
      </c>
      <c r="I36" s="21">
        <v>31866134</v>
      </c>
      <c r="J36" s="10">
        <v>1</v>
      </c>
    </row>
    <row r="37" spans="1:11" s="10" customFormat="1">
      <c r="A37" s="10" t="s">
        <v>34</v>
      </c>
      <c r="B37" s="10" t="s">
        <v>24</v>
      </c>
      <c r="C37" s="10" t="s">
        <v>12</v>
      </c>
      <c r="D37" s="10" t="s">
        <v>11</v>
      </c>
      <c r="E37" s="10" t="s">
        <v>53</v>
      </c>
      <c r="F37" s="10" t="s">
        <v>45</v>
      </c>
      <c r="G37" s="1" t="s">
        <v>17</v>
      </c>
      <c r="H37" s="1" t="s">
        <v>116</v>
      </c>
      <c r="I37" s="21">
        <v>32319409</v>
      </c>
      <c r="J37" s="10">
        <v>1</v>
      </c>
    </row>
    <row r="38" spans="1:11" s="46" customFormat="1">
      <c r="A38" s="46" t="s">
        <v>34</v>
      </c>
      <c r="B38" s="46" t="s">
        <v>24</v>
      </c>
      <c r="C38" s="46" t="s">
        <v>54</v>
      </c>
      <c r="D38" s="46" t="s">
        <v>55</v>
      </c>
      <c r="E38" s="46" t="s">
        <v>9</v>
      </c>
      <c r="F38" s="46" t="s">
        <v>45</v>
      </c>
      <c r="G38" s="47" t="s">
        <v>65</v>
      </c>
      <c r="H38" s="47" t="s">
        <v>105</v>
      </c>
      <c r="I38" s="48">
        <v>19571110</v>
      </c>
      <c r="J38" s="46">
        <v>1</v>
      </c>
    </row>
    <row r="39" spans="1:11" s="59" customFormat="1" ht="19">
      <c r="A39" s="59" t="s">
        <v>35</v>
      </c>
      <c r="B39" s="59" t="s">
        <v>24</v>
      </c>
      <c r="C39" s="59" t="s">
        <v>12</v>
      </c>
      <c r="D39" s="59" t="s">
        <v>13</v>
      </c>
      <c r="E39" s="59" t="s">
        <v>10</v>
      </c>
      <c r="F39" s="59" t="s">
        <v>46</v>
      </c>
      <c r="G39" s="59" t="s">
        <v>136</v>
      </c>
      <c r="H39" s="59" t="s">
        <v>171</v>
      </c>
      <c r="I39" s="62">
        <v>73541864</v>
      </c>
      <c r="J39" s="59">
        <v>1</v>
      </c>
    </row>
    <row r="40" spans="1:11" s="67" customFormat="1" ht="19">
      <c r="A40" s="67" t="s">
        <v>35</v>
      </c>
      <c r="B40" s="67" t="s">
        <v>24</v>
      </c>
      <c r="C40" s="67" t="s">
        <v>12</v>
      </c>
      <c r="D40" s="67" t="s">
        <v>11</v>
      </c>
      <c r="F40" s="67" t="s">
        <v>46</v>
      </c>
      <c r="G40" s="75" t="s">
        <v>156</v>
      </c>
      <c r="H40" s="75" t="s">
        <v>172</v>
      </c>
      <c r="I40" s="68">
        <v>31281680</v>
      </c>
    </row>
    <row r="41" spans="1:11" s="65" customFormat="1" ht="20" thickBot="1">
      <c r="A41" s="65" t="s">
        <v>35</v>
      </c>
      <c r="B41" s="65" t="s">
        <v>24</v>
      </c>
      <c r="C41" s="65" t="s">
        <v>12</v>
      </c>
      <c r="D41" s="65" t="s">
        <v>13</v>
      </c>
      <c r="F41" s="65" t="s">
        <v>46</v>
      </c>
      <c r="G41" s="76" t="s">
        <v>143</v>
      </c>
      <c r="H41" s="76" t="s">
        <v>173</v>
      </c>
      <c r="I41" s="66">
        <v>52693512</v>
      </c>
    </row>
    <row r="42" spans="1:11">
      <c r="A42" s="9" t="s">
        <v>34</v>
      </c>
      <c r="B42" s="9" t="s">
        <v>30</v>
      </c>
      <c r="C42" s="9" t="s">
        <v>12</v>
      </c>
      <c r="D42" s="9" t="s">
        <v>11</v>
      </c>
      <c r="E42" s="9" t="s">
        <v>53</v>
      </c>
      <c r="F42" s="10" t="s">
        <v>46</v>
      </c>
      <c r="G42" s="2" t="s">
        <v>25</v>
      </c>
      <c r="H42" s="2"/>
      <c r="I42" s="19">
        <v>46890393</v>
      </c>
      <c r="J42" s="9">
        <v>1</v>
      </c>
    </row>
    <row r="43" spans="1:11">
      <c r="A43" s="9" t="s">
        <v>34</v>
      </c>
      <c r="B43" s="9" t="s">
        <v>30</v>
      </c>
      <c r="C43" s="9" t="s">
        <v>54</v>
      </c>
      <c r="D43" s="9" t="s">
        <v>66</v>
      </c>
      <c r="E43" s="9" t="s">
        <v>9</v>
      </c>
      <c r="F43" s="10" t="s">
        <v>46</v>
      </c>
      <c r="G43" s="2" t="s">
        <v>67</v>
      </c>
      <c r="H43" s="2" t="s">
        <v>109</v>
      </c>
      <c r="I43" s="19">
        <v>27705318</v>
      </c>
      <c r="J43" s="9">
        <v>1</v>
      </c>
    </row>
    <row r="44" spans="1:11" s="60" customFormat="1" ht="19">
      <c r="A44" s="60" t="s">
        <v>35</v>
      </c>
      <c r="B44" s="60" t="s">
        <v>30</v>
      </c>
      <c r="C44" s="60" t="s">
        <v>12</v>
      </c>
      <c r="D44" s="60" t="s">
        <v>11</v>
      </c>
      <c r="F44" s="77" t="s">
        <v>46</v>
      </c>
      <c r="G44" s="59" t="s">
        <v>36</v>
      </c>
      <c r="H44" s="59" t="s">
        <v>36</v>
      </c>
      <c r="I44" s="69">
        <f>24437738+51458</f>
        <v>24489196</v>
      </c>
      <c r="J44" s="60">
        <v>2</v>
      </c>
      <c r="K44" s="60" t="s">
        <v>124</v>
      </c>
    </row>
    <row r="45" spans="1:11" s="80" customFormat="1">
      <c r="B45" s="80" t="s">
        <v>30</v>
      </c>
      <c r="C45" s="80" t="s">
        <v>12</v>
      </c>
      <c r="D45" s="80" t="s">
        <v>11</v>
      </c>
      <c r="F45" s="81"/>
      <c r="G45" s="82" t="s">
        <v>184</v>
      </c>
      <c r="H45" s="82"/>
      <c r="I45" s="83" t="s">
        <v>163</v>
      </c>
    </row>
    <row r="46" spans="1:11" s="80" customFormat="1">
      <c r="B46" s="80" t="s">
        <v>30</v>
      </c>
      <c r="C46" s="80" t="s">
        <v>12</v>
      </c>
      <c r="D46" s="80" t="s">
        <v>13</v>
      </c>
      <c r="G46" s="82" t="s">
        <v>185</v>
      </c>
      <c r="I46" s="83" t="s">
        <v>163</v>
      </c>
    </row>
    <row r="47" spans="1:11" s="65" customFormat="1" ht="20" thickBot="1">
      <c r="A47" s="65" t="s">
        <v>35</v>
      </c>
      <c r="B47" s="65" t="s">
        <v>181</v>
      </c>
      <c r="C47" s="65" t="s">
        <v>12</v>
      </c>
      <c r="D47" s="65" t="s">
        <v>13</v>
      </c>
      <c r="F47" s="65" t="s">
        <v>46</v>
      </c>
      <c r="H47" s="65" t="s">
        <v>144</v>
      </c>
      <c r="I47" s="66">
        <v>91465988</v>
      </c>
    </row>
    <row r="48" spans="1:11" s="11" customFormat="1">
      <c r="A48" s="11" t="s">
        <v>34</v>
      </c>
      <c r="B48" s="11" t="s">
        <v>28</v>
      </c>
      <c r="C48" s="11" t="s">
        <v>12</v>
      </c>
      <c r="D48" s="11" t="s">
        <v>11</v>
      </c>
      <c r="E48" s="11" t="s">
        <v>69</v>
      </c>
      <c r="F48" s="11" t="s">
        <v>47</v>
      </c>
      <c r="G48" s="5" t="s">
        <v>68</v>
      </c>
      <c r="H48" s="5"/>
      <c r="I48" s="22">
        <v>4106741</v>
      </c>
      <c r="J48" s="11">
        <v>1</v>
      </c>
    </row>
    <row r="49" spans="1:10" s="43" customFormat="1">
      <c r="A49" s="43" t="s">
        <v>34</v>
      </c>
      <c r="B49" s="43" t="s">
        <v>28</v>
      </c>
      <c r="C49" s="43" t="s">
        <v>54</v>
      </c>
      <c r="D49" s="43" t="s">
        <v>55</v>
      </c>
      <c r="E49" s="43" t="s">
        <v>9</v>
      </c>
      <c r="F49" s="43" t="s">
        <v>47</v>
      </c>
      <c r="G49" s="43" t="s">
        <v>70</v>
      </c>
      <c r="H49" s="43" t="s">
        <v>103</v>
      </c>
      <c r="I49" s="44">
        <v>20772032</v>
      </c>
      <c r="J49" s="43">
        <v>1</v>
      </c>
    </row>
    <row r="50" spans="1:10" s="60" customFormat="1" ht="19">
      <c r="A50" s="60" t="s">
        <v>35</v>
      </c>
      <c r="B50" s="60" t="s">
        <v>28</v>
      </c>
      <c r="C50" s="60" t="s">
        <v>12</v>
      </c>
      <c r="D50" s="60" t="s">
        <v>13</v>
      </c>
      <c r="E50" s="60" t="s">
        <v>10</v>
      </c>
      <c r="F50" s="60" t="s">
        <v>47</v>
      </c>
      <c r="G50" s="59" t="s">
        <v>40</v>
      </c>
      <c r="H50" s="59" t="s">
        <v>170</v>
      </c>
      <c r="I50" s="69">
        <f>48946659 + 86387646</f>
        <v>135334305</v>
      </c>
      <c r="J50" s="60">
        <v>2</v>
      </c>
    </row>
    <row r="51" spans="1:10" s="59" customFormat="1" ht="19">
      <c r="A51" s="59" t="s">
        <v>35</v>
      </c>
      <c r="B51" s="59" t="s">
        <v>28</v>
      </c>
      <c r="C51" s="59" t="s">
        <v>12</v>
      </c>
      <c r="D51" s="59" t="s">
        <v>13</v>
      </c>
      <c r="E51" s="59" t="s">
        <v>10</v>
      </c>
      <c r="F51" s="59" t="s">
        <v>46</v>
      </c>
      <c r="G51" s="59" t="s">
        <v>135</v>
      </c>
      <c r="H51" s="59" t="s">
        <v>135</v>
      </c>
      <c r="I51" s="62">
        <v>87838246</v>
      </c>
      <c r="J51" s="59">
        <v>1</v>
      </c>
    </row>
    <row r="52" spans="1:10" s="63" customFormat="1" ht="20" thickBot="1">
      <c r="A52" s="63" t="s">
        <v>35</v>
      </c>
      <c r="B52" s="63" t="s">
        <v>28</v>
      </c>
      <c r="C52" s="63" t="s">
        <v>12</v>
      </c>
      <c r="D52" s="63" t="s">
        <v>11</v>
      </c>
      <c r="E52" s="63" t="s">
        <v>10</v>
      </c>
      <c r="F52" s="63" t="s">
        <v>46</v>
      </c>
      <c r="G52" s="63" t="s">
        <v>154</v>
      </c>
      <c r="H52" s="63" t="s">
        <v>169</v>
      </c>
      <c r="I52" s="64">
        <v>38634580</v>
      </c>
    </row>
    <row r="53" spans="1:10" s="14" customFormat="1">
      <c r="A53" s="14" t="s">
        <v>34</v>
      </c>
      <c r="B53" s="14" t="s">
        <v>49</v>
      </c>
      <c r="C53" s="14" t="s">
        <v>54</v>
      </c>
      <c r="D53" s="14" t="s">
        <v>66</v>
      </c>
      <c r="E53" s="14" t="s">
        <v>9</v>
      </c>
      <c r="F53" s="14" t="s">
        <v>46</v>
      </c>
      <c r="G53" s="15" t="s">
        <v>72</v>
      </c>
      <c r="H53" s="15" t="s">
        <v>104</v>
      </c>
      <c r="I53" s="23">
        <v>21696450</v>
      </c>
      <c r="J53" s="14">
        <v>1</v>
      </c>
    </row>
    <row r="54" spans="1:10" s="38" customFormat="1">
      <c r="A54" s="38" t="s">
        <v>34</v>
      </c>
      <c r="B54" s="38" t="s">
        <v>49</v>
      </c>
      <c r="C54" s="38" t="s">
        <v>12</v>
      </c>
      <c r="D54" s="38" t="s">
        <v>11</v>
      </c>
      <c r="E54" s="38" t="s">
        <v>58</v>
      </c>
      <c r="F54" s="38" t="s">
        <v>46</v>
      </c>
      <c r="G54" s="49" t="s">
        <v>71</v>
      </c>
      <c r="H54" s="49" t="s">
        <v>90</v>
      </c>
      <c r="I54" s="39">
        <v>21751059</v>
      </c>
    </row>
    <row r="55" spans="1:10" s="63" customFormat="1" ht="19">
      <c r="A55" s="63" t="s">
        <v>35</v>
      </c>
      <c r="B55" s="63" t="s">
        <v>49</v>
      </c>
      <c r="C55" s="63" t="s">
        <v>12</v>
      </c>
      <c r="D55" s="63" t="s">
        <v>11</v>
      </c>
      <c r="F55" s="63" t="s">
        <v>155</v>
      </c>
      <c r="H55" s="63" t="s">
        <v>168</v>
      </c>
      <c r="I55" s="64">
        <v>56602547</v>
      </c>
    </row>
    <row r="56" spans="1:10" s="65" customFormat="1" ht="20" thickBot="1">
      <c r="A56" s="65" t="s">
        <v>35</v>
      </c>
      <c r="B56" s="65" t="s">
        <v>49</v>
      </c>
      <c r="C56" s="65" t="s">
        <v>12</v>
      </c>
      <c r="D56" s="65" t="s">
        <v>13</v>
      </c>
      <c r="F56" s="65" t="s">
        <v>165</v>
      </c>
      <c r="H56" s="65" t="s">
        <v>167</v>
      </c>
      <c r="I56" s="66" t="s">
        <v>166</v>
      </c>
    </row>
    <row r="57" spans="1:10">
      <c r="A57" s="9" t="s">
        <v>34</v>
      </c>
      <c r="B57" s="9" t="s">
        <v>50</v>
      </c>
      <c r="C57" s="9" t="s">
        <v>12</v>
      </c>
      <c r="D57" s="9" t="s">
        <v>11</v>
      </c>
      <c r="E57" s="9" t="s">
        <v>53</v>
      </c>
      <c r="F57" s="3" t="s">
        <v>82</v>
      </c>
      <c r="G57" s="16" t="s">
        <v>73</v>
      </c>
      <c r="H57" s="16" t="s">
        <v>88</v>
      </c>
      <c r="I57" s="20">
        <v>15078585</v>
      </c>
      <c r="J57" s="9">
        <v>1</v>
      </c>
    </row>
    <row r="58" spans="1:10">
      <c r="A58" s="9" t="s">
        <v>34</v>
      </c>
      <c r="B58" s="9" t="s">
        <v>50</v>
      </c>
      <c r="C58" s="9" t="s">
        <v>12</v>
      </c>
      <c r="D58" s="9" t="s">
        <v>11</v>
      </c>
      <c r="E58" s="9" t="s">
        <v>8</v>
      </c>
      <c r="F58" s="3" t="s">
        <v>81</v>
      </c>
      <c r="G58" s="16" t="s">
        <v>74</v>
      </c>
      <c r="H58" s="16" t="s">
        <v>87</v>
      </c>
      <c r="I58" s="20">
        <v>3474860</v>
      </c>
      <c r="J58" s="9">
        <v>1</v>
      </c>
    </row>
    <row r="59" spans="1:10" s="3" customFormat="1">
      <c r="A59" s="3" t="s">
        <v>34</v>
      </c>
      <c r="B59" s="3" t="s">
        <v>50</v>
      </c>
      <c r="C59" s="3" t="s">
        <v>12</v>
      </c>
      <c r="D59" s="3" t="s">
        <v>11</v>
      </c>
      <c r="E59" s="3" t="s">
        <v>9</v>
      </c>
      <c r="F59" s="3" t="s">
        <v>81</v>
      </c>
      <c r="G59" s="16" t="s">
        <v>75</v>
      </c>
      <c r="H59" s="16" t="s">
        <v>89</v>
      </c>
      <c r="I59" s="20">
        <v>6867155</v>
      </c>
      <c r="J59" s="3">
        <v>1</v>
      </c>
    </row>
    <row r="60" spans="1:10" s="3" customFormat="1" ht="17" thickBot="1">
      <c r="A60" s="3" t="s">
        <v>34</v>
      </c>
      <c r="B60" s="3" t="s">
        <v>50</v>
      </c>
      <c r="C60" s="3" t="s">
        <v>54</v>
      </c>
      <c r="D60" s="3" t="s">
        <v>55</v>
      </c>
      <c r="E60" s="3" t="s">
        <v>9</v>
      </c>
      <c r="F60" s="3" t="s">
        <v>81</v>
      </c>
      <c r="G60" s="16" t="s">
        <v>76</v>
      </c>
      <c r="H60" s="16" t="s">
        <v>102</v>
      </c>
      <c r="I60" s="20">
        <v>25621754</v>
      </c>
      <c r="J60" s="3">
        <v>1</v>
      </c>
    </row>
    <row r="61" spans="1:10" s="35" customFormat="1">
      <c r="A61" s="35" t="s">
        <v>35</v>
      </c>
      <c r="B61" s="35" t="s">
        <v>51</v>
      </c>
      <c r="C61" s="35" t="s">
        <v>12</v>
      </c>
      <c r="D61" s="35" t="s">
        <v>48</v>
      </c>
      <c r="F61" s="14" t="s">
        <v>81</v>
      </c>
      <c r="G61" s="36" t="s">
        <v>43</v>
      </c>
      <c r="H61" s="36" t="s">
        <v>43</v>
      </c>
      <c r="I61" s="37">
        <v>35333841</v>
      </c>
    </row>
    <row r="62" spans="1:10" s="42" customFormat="1" ht="17" thickBot="1">
      <c r="A62" s="42" t="s">
        <v>35</v>
      </c>
      <c r="B62" s="42" t="s">
        <v>51</v>
      </c>
      <c r="C62" s="42" t="s">
        <v>12</v>
      </c>
      <c r="D62" s="42" t="s">
        <v>11</v>
      </c>
      <c r="F62" s="42" t="s">
        <v>81</v>
      </c>
      <c r="G62" s="42" t="s">
        <v>138</v>
      </c>
      <c r="H62" s="42" t="s">
        <v>138</v>
      </c>
      <c r="I62" s="50">
        <v>83974609</v>
      </c>
      <c r="J62" s="42">
        <v>1</v>
      </c>
    </row>
    <row r="63" spans="1:10" s="51" customFormat="1">
      <c r="A63" s="55" t="s">
        <v>35</v>
      </c>
      <c r="B63" s="51" t="s">
        <v>178</v>
      </c>
      <c r="C63" s="51" t="s">
        <v>12</v>
      </c>
      <c r="D63" s="51" t="s">
        <v>11</v>
      </c>
      <c r="F63" s="55"/>
      <c r="G63" s="55" t="s">
        <v>159</v>
      </c>
      <c r="H63" s="55" t="s">
        <v>179</v>
      </c>
      <c r="I63" s="56">
        <v>63396058</v>
      </c>
    </row>
    <row r="64" spans="1:10" s="42" customFormat="1" ht="17" thickBot="1">
      <c r="A64" s="42" t="s">
        <v>35</v>
      </c>
      <c r="B64" s="42" t="s">
        <v>178</v>
      </c>
      <c r="C64" s="42" t="s">
        <v>12</v>
      </c>
      <c r="D64" s="42" t="s">
        <v>13</v>
      </c>
      <c r="G64" s="42" t="s">
        <v>137</v>
      </c>
      <c r="H64" s="42" t="s">
        <v>180</v>
      </c>
      <c r="I64" s="50">
        <v>133124052</v>
      </c>
      <c r="J64" s="42">
        <v>1</v>
      </c>
    </row>
    <row r="65" spans="1:10" s="40" customFormat="1">
      <c r="A65" s="40" t="s">
        <v>35</v>
      </c>
      <c r="B65" s="40" t="s">
        <v>52</v>
      </c>
      <c r="C65" s="40" t="s">
        <v>12</v>
      </c>
      <c r="D65" s="40" t="s">
        <v>11</v>
      </c>
      <c r="G65" s="45" t="s">
        <v>139</v>
      </c>
      <c r="H65" s="45" t="s">
        <v>139</v>
      </c>
      <c r="I65" s="41">
        <v>70932778</v>
      </c>
      <c r="J65" s="40">
        <v>1</v>
      </c>
    </row>
    <row r="66" spans="1:10" s="51" customFormat="1" ht="17" thickBot="1">
      <c r="A66" s="51" t="s">
        <v>35</v>
      </c>
      <c r="B66" s="51" t="s">
        <v>52</v>
      </c>
      <c r="C66" s="51" t="s">
        <v>12</v>
      </c>
      <c r="D66" s="51" t="s">
        <v>13</v>
      </c>
      <c r="G66" s="55" t="s">
        <v>150</v>
      </c>
      <c r="H66" s="55" t="s">
        <v>177</v>
      </c>
      <c r="I66" s="52">
        <v>30552991</v>
      </c>
    </row>
    <row r="67" spans="1:10" s="57" customFormat="1">
      <c r="A67" s="57" t="s">
        <v>35</v>
      </c>
      <c r="B67" s="57" t="s">
        <v>148</v>
      </c>
      <c r="D67" s="57" t="s">
        <v>11</v>
      </c>
      <c r="H67" s="57" t="s">
        <v>160</v>
      </c>
      <c r="I67" s="58">
        <v>57297153</v>
      </c>
    </row>
    <row r="68" spans="1:10" s="55" customFormat="1" ht="17" thickBot="1">
      <c r="A68" s="55" t="s">
        <v>35</v>
      </c>
      <c r="B68" s="55" t="s">
        <v>148</v>
      </c>
      <c r="D68" s="55" t="s">
        <v>13</v>
      </c>
      <c r="H68" s="55" t="s">
        <v>182</v>
      </c>
      <c r="I68" s="56" t="s">
        <v>183</v>
      </c>
    </row>
    <row r="69" spans="1:10" s="33" customFormat="1" ht="17" thickBot="1">
      <c r="A69" s="33" t="s">
        <v>34</v>
      </c>
      <c r="B69" s="33" t="s">
        <v>151</v>
      </c>
      <c r="D69" s="33" t="s">
        <v>152</v>
      </c>
      <c r="H69" s="33" t="s">
        <v>153</v>
      </c>
      <c r="I69" s="34">
        <v>43449858</v>
      </c>
    </row>
    <row r="70" spans="1:10" s="27" customFormat="1">
      <c r="I70" s="29"/>
    </row>
    <row r="71" spans="1:10" s="27" customFormat="1">
      <c r="A71" s="27" t="s">
        <v>106</v>
      </c>
      <c r="G71" s="28"/>
      <c r="H71" s="28" t="s">
        <v>125</v>
      </c>
      <c r="I71" s="29">
        <v>44392920</v>
      </c>
      <c r="J71" s="27">
        <v>1</v>
      </c>
    </row>
    <row r="72" spans="1:10" s="27" customFormat="1">
      <c r="A72" s="27" t="s">
        <v>106</v>
      </c>
      <c r="G72" s="28"/>
      <c r="H72" s="28" t="s">
        <v>126</v>
      </c>
      <c r="I72" s="29">
        <v>150375408</v>
      </c>
      <c r="J72" s="27">
        <v>1</v>
      </c>
    </row>
    <row r="73" spans="1:10" s="27" customFormat="1">
      <c r="A73" s="27" t="s">
        <v>106</v>
      </c>
      <c r="G73" s="28"/>
      <c r="H73" s="28" t="s">
        <v>127</v>
      </c>
      <c r="I73" s="29">
        <v>21605116</v>
      </c>
      <c r="J73" s="27">
        <v>1</v>
      </c>
    </row>
    <row r="74" spans="1:10" s="27" customFormat="1">
      <c r="A74" s="27" t="s">
        <v>106</v>
      </c>
      <c r="G74" s="28"/>
      <c r="H74" s="28" t="s">
        <v>128</v>
      </c>
      <c r="I74" s="29">
        <v>62031246</v>
      </c>
      <c r="J74" s="27">
        <v>1</v>
      </c>
    </row>
    <row r="75" spans="1:10" s="27" customFormat="1">
      <c r="A75" s="27" t="s">
        <v>106</v>
      </c>
      <c r="G75" s="28"/>
      <c r="H75" s="28" t="s">
        <v>129</v>
      </c>
      <c r="I75" s="29">
        <v>25223825</v>
      </c>
      <c r="J75" s="27">
        <v>1</v>
      </c>
    </row>
    <row r="76" spans="1:10" s="27" customFormat="1">
      <c r="A76" s="27" t="s">
        <v>106</v>
      </c>
      <c r="G76" s="28"/>
      <c r="H76" s="28" t="s">
        <v>130</v>
      </c>
      <c r="I76" s="29">
        <v>104896753</v>
      </c>
      <c r="J76" s="27">
        <v>1</v>
      </c>
    </row>
    <row r="77" spans="1:10">
      <c r="A77" s="27" t="s">
        <v>106</v>
      </c>
      <c r="H77" s="28" t="s">
        <v>131</v>
      </c>
      <c r="I77" s="29">
        <v>88875029</v>
      </c>
      <c r="J77" s="27">
        <v>1</v>
      </c>
    </row>
    <row r="78" spans="1:10">
      <c r="A78" s="27" t="s">
        <v>106</v>
      </c>
      <c r="H78" s="28" t="s">
        <v>132</v>
      </c>
      <c r="I78" s="29">
        <v>62455019</v>
      </c>
      <c r="J78" s="27">
        <v>1</v>
      </c>
    </row>
    <row r="79" spans="1:10">
      <c r="A79" s="27" t="s">
        <v>106</v>
      </c>
      <c r="H79" s="28" t="s">
        <v>133</v>
      </c>
      <c r="I79" s="29">
        <v>143398305</v>
      </c>
      <c r="J79" s="27">
        <v>1</v>
      </c>
    </row>
    <row r="80" spans="1:10">
      <c r="A80" s="27" t="s">
        <v>106</v>
      </c>
      <c r="H80" s="28" t="s">
        <v>134</v>
      </c>
      <c r="I80" s="29">
        <v>75363310</v>
      </c>
      <c r="J80" s="27">
        <v>1</v>
      </c>
    </row>
    <row r="87" spans="1:1">
      <c r="A87" s="12" t="s">
        <v>112</v>
      </c>
    </row>
    <row r="88" spans="1:1">
      <c r="A88" s="11" t="s">
        <v>113</v>
      </c>
    </row>
    <row r="89" spans="1:1">
      <c r="A89" s="17" t="s">
        <v>114</v>
      </c>
    </row>
    <row r="90" spans="1:1">
      <c r="A90" s="9" t="s">
        <v>115</v>
      </c>
    </row>
    <row r="91" spans="1:1">
      <c r="A91" s="27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532D-4778-B849-91FE-81D41128E9E7}">
  <dimension ref="A1:K59"/>
  <sheetViews>
    <sheetView tabSelected="1" workbookViewId="0">
      <selection activeCell="G1" sqref="G1"/>
    </sheetView>
  </sheetViews>
  <sheetFormatPr baseColWidth="10" defaultColWidth="11" defaultRowHeight="16"/>
  <cols>
    <col min="1" max="1" width="7.33203125" style="9" customWidth="1"/>
    <col min="2" max="2" width="11" style="9"/>
    <col min="3" max="3" width="7.6640625" style="9" customWidth="1"/>
    <col min="4" max="4" width="18.5" style="9" customWidth="1"/>
    <col min="5" max="5" width="8.6640625" style="9" customWidth="1"/>
    <col min="6" max="6" width="11.83203125" style="9" customWidth="1"/>
    <col min="7" max="8" width="51.6640625" style="9" customWidth="1"/>
    <col min="9" max="9" width="17.83203125" style="19" bestFit="1" customWidth="1"/>
    <col min="10" max="16384" width="11" style="9"/>
  </cols>
  <sheetData>
    <row r="1" spans="1:11" s="8" customFormat="1" ht="35" thickBot="1">
      <c r="A1" s="6" t="s">
        <v>33</v>
      </c>
      <c r="B1" s="6" t="s">
        <v>0</v>
      </c>
      <c r="C1" s="6" t="s">
        <v>2</v>
      </c>
      <c r="D1" s="6" t="s">
        <v>4</v>
      </c>
      <c r="E1" s="7" t="s">
        <v>5</v>
      </c>
      <c r="F1" s="6" t="s">
        <v>44</v>
      </c>
      <c r="G1" s="6" t="s">
        <v>6</v>
      </c>
      <c r="H1" s="6" t="s">
        <v>86</v>
      </c>
      <c r="I1" s="18" t="s">
        <v>85</v>
      </c>
      <c r="J1" s="8" t="s">
        <v>83</v>
      </c>
      <c r="K1" s="8" t="s">
        <v>84</v>
      </c>
    </row>
    <row r="2" spans="1:11">
      <c r="A2" s="9" t="s">
        <v>34</v>
      </c>
      <c r="B2" s="9" t="s">
        <v>1</v>
      </c>
      <c r="C2" s="9" t="s">
        <v>3</v>
      </c>
      <c r="D2" s="9" t="s">
        <v>11</v>
      </c>
      <c r="E2" s="9" t="s">
        <v>57</v>
      </c>
      <c r="F2" s="9" t="s">
        <v>77</v>
      </c>
      <c r="G2" s="3" t="s">
        <v>7</v>
      </c>
      <c r="H2" s="3"/>
    </row>
    <row r="3" spans="1:11">
      <c r="A3" s="9" t="s">
        <v>34</v>
      </c>
      <c r="B3" s="9" t="s">
        <v>1</v>
      </c>
      <c r="C3" s="9" t="s">
        <v>3</v>
      </c>
      <c r="D3" s="9" t="s">
        <v>11</v>
      </c>
      <c r="E3" s="9" t="s">
        <v>8</v>
      </c>
      <c r="F3" s="9" t="s">
        <v>77</v>
      </c>
      <c r="G3" s="3" t="s">
        <v>27</v>
      </c>
      <c r="H3" s="3" t="s">
        <v>95</v>
      </c>
      <c r="I3" s="19">
        <v>11701341</v>
      </c>
      <c r="J3" s="9">
        <v>1</v>
      </c>
    </row>
    <row r="4" spans="1:11">
      <c r="A4" s="9" t="s">
        <v>34</v>
      </c>
      <c r="B4" s="9" t="s">
        <v>1</v>
      </c>
      <c r="C4" s="9" t="s">
        <v>3</v>
      </c>
      <c r="D4" s="9" t="s">
        <v>11</v>
      </c>
      <c r="E4" s="9" t="s">
        <v>9</v>
      </c>
      <c r="F4" s="9" t="s">
        <v>77</v>
      </c>
      <c r="G4" s="3" t="s">
        <v>26</v>
      </c>
      <c r="H4" s="3" t="s">
        <v>96</v>
      </c>
      <c r="I4" s="19">
        <v>27617238</v>
      </c>
      <c r="J4" s="9">
        <v>1</v>
      </c>
    </row>
    <row r="5" spans="1:11">
      <c r="A5" s="9" t="s">
        <v>34</v>
      </c>
      <c r="B5" s="9" t="s">
        <v>1</v>
      </c>
      <c r="C5" s="9" t="s">
        <v>3</v>
      </c>
      <c r="D5" s="9" t="s">
        <v>11</v>
      </c>
      <c r="E5" s="9" t="s">
        <v>58</v>
      </c>
      <c r="F5" s="9" t="s">
        <v>77</v>
      </c>
      <c r="G5" s="3" t="s">
        <v>59</v>
      </c>
      <c r="H5" s="3" t="s">
        <v>97</v>
      </c>
      <c r="I5" s="19">
        <v>24497022</v>
      </c>
      <c r="J5" s="9">
        <v>1</v>
      </c>
    </row>
    <row r="6" spans="1:11" s="59" customFormat="1" ht="19">
      <c r="A6" s="59" t="s">
        <v>35</v>
      </c>
      <c r="B6" s="59" t="s">
        <v>1</v>
      </c>
      <c r="C6" s="59" t="s">
        <v>12</v>
      </c>
      <c r="D6" s="59" t="s">
        <v>13</v>
      </c>
      <c r="E6" s="59" t="s">
        <v>10</v>
      </c>
      <c r="F6" s="60" t="s">
        <v>77</v>
      </c>
      <c r="G6" s="61" t="s">
        <v>41</v>
      </c>
      <c r="H6" s="61" t="s">
        <v>41</v>
      </c>
      <c r="I6" s="62">
        <f>45019501+86099587</f>
        <v>131119088</v>
      </c>
      <c r="J6" s="59">
        <v>2</v>
      </c>
      <c r="K6" s="60"/>
    </row>
    <row r="7" spans="1:11" s="63" customFormat="1" ht="19">
      <c r="A7" s="63" t="s">
        <v>35</v>
      </c>
      <c r="B7" s="63" t="s">
        <v>1</v>
      </c>
      <c r="C7" s="63" t="s">
        <v>12</v>
      </c>
      <c r="D7" s="63" t="s">
        <v>13</v>
      </c>
      <c r="E7" s="63" t="s">
        <v>10</v>
      </c>
      <c r="F7" s="63" t="s">
        <v>77</v>
      </c>
      <c r="G7" s="63" t="s">
        <v>149</v>
      </c>
      <c r="H7" s="63" t="s">
        <v>149</v>
      </c>
      <c r="I7" s="64">
        <v>62245677</v>
      </c>
      <c r="K7" s="67"/>
    </row>
    <row r="8" spans="1:11" s="73" customFormat="1" ht="17" thickBot="1">
      <c r="A8" s="73" t="s">
        <v>35</v>
      </c>
      <c r="B8" s="73" t="s">
        <v>1</v>
      </c>
      <c r="C8" s="73" t="s">
        <v>12</v>
      </c>
      <c r="D8" s="73" t="s">
        <v>193</v>
      </c>
      <c r="G8" s="73" t="s">
        <v>162</v>
      </c>
      <c r="H8" s="73" t="s">
        <v>162</v>
      </c>
      <c r="I8" s="74" t="s">
        <v>163</v>
      </c>
    </row>
    <row r="9" spans="1:11" s="63" customFormat="1" ht="19">
      <c r="A9" s="63" t="s">
        <v>35</v>
      </c>
      <c r="B9" s="63" t="s">
        <v>147</v>
      </c>
      <c r="C9" s="63" t="s">
        <v>12</v>
      </c>
      <c r="D9" s="63" t="s">
        <v>13</v>
      </c>
      <c r="G9" s="63" t="s">
        <v>145</v>
      </c>
      <c r="H9" s="63" t="s">
        <v>145</v>
      </c>
      <c r="I9" s="64">
        <v>104271853</v>
      </c>
    </row>
    <row r="10" spans="1:11" s="65" customFormat="1" ht="20" thickBot="1">
      <c r="A10" s="65" t="s">
        <v>35</v>
      </c>
      <c r="B10" s="65" t="s">
        <v>147</v>
      </c>
      <c r="C10" s="65" t="s">
        <v>12</v>
      </c>
      <c r="D10" s="65" t="s">
        <v>192</v>
      </c>
      <c r="G10" s="65" t="s">
        <v>157</v>
      </c>
      <c r="H10" s="65" t="s">
        <v>157</v>
      </c>
      <c r="I10" s="66">
        <v>83894109</v>
      </c>
    </row>
    <row r="11" spans="1:11">
      <c r="A11" s="9" t="s">
        <v>34</v>
      </c>
      <c r="B11" s="9" t="s">
        <v>14</v>
      </c>
      <c r="C11" s="9" t="s">
        <v>3</v>
      </c>
      <c r="D11" s="9" t="s">
        <v>11</v>
      </c>
      <c r="E11" s="9" t="s">
        <v>60</v>
      </c>
      <c r="F11" s="9" t="s">
        <v>78</v>
      </c>
      <c r="G11" s="3" t="s">
        <v>188</v>
      </c>
      <c r="H11" s="3" t="s">
        <v>119</v>
      </c>
      <c r="I11" s="19" t="s">
        <v>189</v>
      </c>
      <c r="J11" s="9">
        <v>1</v>
      </c>
    </row>
    <row r="12" spans="1:11" s="67" customFormat="1" ht="19">
      <c r="A12" s="67" t="s">
        <v>35</v>
      </c>
      <c r="B12" s="67" t="s">
        <v>14</v>
      </c>
      <c r="C12" s="67" t="s">
        <v>12</v>
      </c>
      <c r="D12" s="67" t="s">
        <v>191</v>
      </c>
      <c r="F12" s="67" t="s">
        <v>78</v>
      </c>
      <c r="G12" s="63" t="s">
        <v>158</v>
      </c>
      <c r="H12" s="63" t="s">
        <v>158</v>
      </c>
      <c r="I12" s="68">
        <v>52003583</v>
      </c>
    </row>
    <row r="13" spans="1:11" s="80" customFormat="1">
      <c r="A13" s="80" t="s">
        <v>35</v>
      </c>
      <c r="B13" s="82" t="s">
        <v>14</v>
      </c>
      <c r="C13" s="80" t="s">
        <v>12</v>
      </c>
      <c r="D13" s="80" t="s">
        <v>11</v>
      </c>
      <c r="G13" s="100"/>
      <c r="H13" s="100"/>
      <c r="I13" s="83" t="s">
        <v>194</v>
      </c>
    </row>
    <row r="14" spans="1:11" s="60" customFormat="1" ht="19">
      <c r="A14" s="60" t="s">
        <v>35</v>
      </c>
      <c r="B14" s="60" t="s">
        <v>14</v>
      </c>
      <c r="C14" s="60" t="s">
        <v>12</v>
      </c>
      <c r="D14" s="60" t="s">
        <v>13</v>
      </c>
      <c r="E14" s="60" t="s">
        <v>10</v>
      </c>
      <c r="F14" s="60" t="s">
        <v>78</v>
      </c>
      <c r="G14" s="61" t="s">
        <v>39</v>
      </c>
      <c r="H14" s="61" t="s">
        <v>39</v>
      </c>
      <c r="I14" s="69">
        <f>39267965+80321256</f>
        <v>119589221</v>
      </c>
      <c r="J14" s="60">
        <v>2</v>
      </c>
    </row>
    <row r="15" spans="1:11" s="65" customFormat="1" ht="20" thickBot="1">
      <c r="A15" s="65" t="s">
        <v>35</v>
      </c>
      <c r="B15" s="65" t="s">
        <v>14</v>
      </c>
      <c r="C15" s="65" t="s">
        <v>12</v>
      </c>
      <c r="D15" s="65" t="s">
        <v>13</v>
      </c>
      <c r="E15" s="65" t="s">
        <v>10</v>
      </c>
      <c r="F15" s="65" t="s">
        <v>78</v>
      </c>
      <c r="G15" s="65" t="s">
        <v>146</v>
      </c>
      <c r="H15" s="65" t="s">
        <v>146</v>
      </c>
      <c r="I15" s="65">
        <v>32215307</v>
      </c>
    </row>
    <row r="16" spans="1:11" s="60" customFormat="1" ht="19">
      <c r="A16" s="60" t="s">
        <v>35</v>
      </c>
      <c r="B16" s="60" t="s">
        <v>15</v>
      </c>
      <c r="C16" s="60" t="s">
        <v>12</v>
      </c>
      <c r="D16" s="60" t="s">
        <v>11</v>
      </c>
      <c r="E16" s="60" t="s">
        <v>10</v>
      </c>
      <c r="F16" s="60" t="s">
        <v>46</v>
      </c>
      <c r="G16" s="70" t="s">
        <v>37</v>
      </c>
      <c r="H16" s="70" t="s">
        <v>37</v>
      </c>
      <c r="I16" s="69">
        <v>58911949</v>
      </c>
      <c r="J16" s="60">
        <v>1</v>
      </c>
      <c r="K16" s="60" t="s">
        <v>124</v>
      </c>
    </row>
    <row r="17" spans="1:10" s="67" customFormat="1" ht="19">
      <c r="A17" s="67" t="s">
        <v>35</v>
      </c>
      <c r="B17" s="63" t="s">
        <v>15</v>
      </c>
      <c r="C17" s="67" t="s">
        <v>12</v>
      </c>
      <c r="D17" s="67" t="s">
        <v>190</v>
      </c>
      <c r="F17" s="67" t="s">
        <v>77</v>
      </c>
      <c r="G17" s="71" t="s">
        <v>176</v>
      </c>
      <c r="H17" s="71" t="s">
        <v>176</v>
      </c>
      <c r="I17" s="68">
        <v>64713201</v>
      </c>
    </row>
    <row r="18" spans="1:10" s="80" customFormat="1">
      <c r="A18" s="80" t="s">
        <v>35</v>
      </c>
      <c r="B18" s="82" t="s">
        <v>15</v>
      </c>
      <c r="C18" s="80" t="s">
        <v>12</v>
      </c>
      <c r="D18" s="80" t="s">
        <v>11</v>
      </c>
      <c r="G18" s="100"/>
      <c r="H18" s="100"/>
      <c r="I18" s="83" t="s">
        <v>194</v>
      </c>
    </row>
    <row r="19" spans="1:10" s="59" customFormat="1" ht="19">
      <c r="A19" s="60" t="s">
        <v>35</v>
      </c>
      <c r="B19" s="59" t="s">
        <v>15</v>
      </c>
      <c r="C19" s="59" t="s">
        <v>12</v>
      </c>
      <c r="D19" s="59" t="s">
        <v>13</v>
      </c>
      <c r="E19" s="59" t="s">
        <v>10</v>
      </c>
      <c r="F19" s="59" t="s">
        <v>46</v>
      </c>
      <c r="G19" s="61" t="s">
        <v>38</v>
      </c>
      <c r="H19" s="61" t="s">
        <v>38</v>
      </c>
      <c r="I19" s="62">
        <f>47691532+104088484</f>
        <v>151780016</v>
      </c>
      <c r="J19" s="59">
        <v>2</v>
      </c>
    </row>
    <row r="20" spans="1:10" s="65" customFormat="1" ht="20" thickBot="1">
      <c r="A20" s="65" t="s">
        <v>35</v>
      </c>
      <c r="B20" s="65" t="s">
        <v>15</v>
      </c>
      <c r="C20" s="65" t="s">
        <v>12</v>
      </c>
      <c r="D20" s="65" t="s">
        <v>13</v>
      </c>
      <c r="F20" s="65" t="s">
        <v>77</v>
      </c>
      <c r="G20" s="72" t="s">
        <v>164</v>
      </c>
      <c r="H20" s="72" t="s">
        <v>175</v>
      </c>
      <c r="I20" s="66" t="s">
        <v>174</v>
      </c>
      <c r="J20" s="65">
        <v>2</v>
      </c>
    </row>
    <row r="21" spans="1:10" s="60" customFormat="1" ht="19">
      <c r="A21" s="60" t="s">
        <v>35</v>
      </c>
      <c r="B21" s="60" t="s">
        <v>16</v>
      </c>
      <c r="C21" s="60" t="s">
        <v>12</v>
      </c>
      <c r="D21" s="60" t="s">
        <v>13</v>
      </c>
      <c r="E21" s="60" t="s">
        <v>8</v>
      </c>
      <c r="F21" s="60" t="s">
        <v>46</v>
      </c>
      <c r="G21" s="59" t="s">
        <v>42</v>
      </c>
      <c r="H21" s="59" t="s">
        <v>42</v>
      </c>
      <c r="I21" s="69">
        <v>21886764</v>
      </c>
      <c r="J21" s="60">
        <v>1</v>
      </c>
    </row>
    <row r="22" spans="1:10" s="80" customFormat="1">
      <c r="A22" s="80" t="s">
        <v>186</v>
      </c>
      <c r="B22" s="80" t="s">
        <v>16</v>
      </c>
      <c r="C22" s="80" t="s">
        <v>12</v>
      </c>
      <c r="D22" s="80" t="s">
        <v>13</v>
      </c>
      <c r="G22" s="80" t="s">
        <v>187</v>
      </c>
      <c r="I22" s="83" t="s">
        <v>163</v>
      </c>
    </row>
    <row r="23" spans="1:10" s="87" customFormat="1" ht="17" thickBot="1">
      <c r="A23" s="87" t="s">
        <v>79</v>
      </c>
      <c r="B23" s="87" t="s">
        <v>16</v>
      </c>
      <c r="C23" s="87" t="s">
        <v>3</v>
      </c>
      <c r="D23" s="87" t="s">
        <v>11</v>
      </c>
      <c r="E23" s="87" t="s">
        <v>9</v>
      </c>
      <c r="F23" s="87" t="s">
        <v>46</v>
      </c>
      <c r="G23" s="87" t="s">
        <v>80</v>
      </c>
      <c r="H23" s="87" t="s">
        <v>91</v>
      </c>
      <c r="I23" s="88">
        <v>38466364</v>
      </c>
      <c r="J23" s="87">
        <v>1</v>
      </c>
    </row>
    <row r="24" spans="1:10" s="84" customFormat="1" ht="19">
      <c r="A24" s="84" t="s">
        <v>35</v>
      </c>
      <c r="B24" s="84" t="s">
        <v>23</v>
      </c>
      <c r="C24" s="84" t="s">
        <v>12</v>
      </c>
      <c r="F24" s="84" t="s">
        <v>46</v>
      </c>
      <c r="G24" s="85" t="s">
        <v>18</v>
      </c>
      <c r="H24" s="85" t="s">
        <v>118</v>
      </c>
      <c r="I24" s="86">
        <v>53786104</v>
      </c>
      <c r="J24" s="84">
        <v>1</v>
      </c>
    </row>
    <row r="25" spans="1:10" s="90" customFormat="1">
      <c r="A25" s="89" t="s">
        <v>34</v>
      </c>
      <c r="B25" s="90" t="s">
        <v>29</v>
      </c>
      <c r="C25" s="90" t="s">
        <v>3</v>
      </c>
      <c r="D25" s="90" t="s">
        <v>11</v>
      </c>
      <c r="E25" s="89" t="s">
        <v>9</v>
      </c>
      <c r="F25" s="91" t="s">
        <v>81</v>
      </c>
      <c r="G25" s="92" t="s">
        <v>64</v>
      </c>
      <c r="H25" s="92" t="s">
        <v>94</v>
      </c>
      <c r="I25" s="93">
        <v>11227463</v>
      </c>
      <c r="J25" s="89">
        <v>1</v>
      </c>
    </row>
    <row r="26" spans="1:10" s="90" customFormat="1">
      <c r="A26" s="89" t="s">
        <v>34</v>
      </c>
      <c r="B26" s="90" t="s">
        <v>29</v>
      </c>
      <c r="C26" s="90" t="s">
        <v>3</v>
      </c>
      <c r="D26" s="90" t="s">
        <v>11</v>
      </c>
      <c r="E26" s="90" t="s">
        <v>31</v>
      </c>
      <c r="F26" s="91" t="s">
        <v>81</v>
      </c>
      <c r="G26" s="92" t="s">
        <v>63</v>
      </c>
      <c r="H26" s="92" t="s">
        <v>93</v>
      </c>
      <c r="I26" s="93">
        <v>15746942</v>
      </c>
      <c r="J26" s="90">
        <v>1</v>
      </c>
    </row>
    <row r="27" spans="1:10" s="94" customFormat="1" ht="17" thickBot="1">
      <c r="A27" s="94" t="s">
        <v>34</v>
      </c>
      <c r="B27" s="94" t="s">
        <v>29</v>
      </c>
      <c r="C27" s="94" t="s">
        <v>3</v>
      </c>
      <c r="D27" s="94" t="s">
        <v>11</v>
      </c>
      <c r="E27" s="94" t="s">
        <v>32</v>
      </c>
      <c r="F27" s="94" t="s">
        <v>81</v>
      </c>
      <c r="G27" s="87" t="s">
        <v>62</v>
      </c>
      <c r="H27" s="87" t="s">
        <v>92</v>
      </c>
      <c r="I27" s="95">
        <v>17401677</v>
      </c>
      <c r="J27" s="94">
        <v>1</v>
      </c>
    </row>
    <row r="28" spans="1:10" s="80" customFormat="1">
      <c r="A28" s="80" t="s">
        <v>35</v>
      </c>
      <c r="B28" s="82" t="s">
        <v>24</v>
      </c>
      <c r="C28" s="80" t="s">
        <v>12</v>
      </c>
      <c r="D28" s="80" t="s">
        <v>11</v>
      </c>
      <c r="G28" s="100"/>
      <c r="H28" s="100"/>
      <c r="I28" s="83" t="s">
        <v>194</v>
      </c>
    </row>
    <row r="29" spans="1:10" s="67" customFormat="1" ht="19">
      <c r="A29" s="67" t="s">
        <v>35</v>
      </c>
      <c r="B29" s="67" t="s">
        <v>24</v>
      </c>
      <c r="C29" s="67" t="s">
        <v>12</v>
      </c>
      <c r="D29" s="67" t="s">
        <v>192</v>
      </c>
      <c r="F29" s="67" t="s">
        <v>46</v>
      </c>
      <c r="G29" s="75" t="s">
        <v>156</v>
      </c>
      <c r="H29" s="75" t="s">
        <v>172</v>
      </c>
      <c r="I29" s="68">
        <v>31281680</v>
      </c>
    </row>
    <row r="30" spans="1:10" s="59" customFormat="1" ht="19">
      <c r="A30" s="59" t="s">
        <v>35</v>
      </c>
      <c r="B30" s="59" t="s">
        <v>24</v>
      </c>
      <c r="C30" s="59" t="s">
        <v>12</v>
      </c>
      <c r="D30" s="59" t="s">
        <v>13</v>
      </c>
      <c r="E30" s="59" t="s">
        <v>10</v>
      </c>
      <c r="F30" s="59" t="s">
        <v>46</v>
      </c>
      <c r="G30" s="59" t="s">
        <v>136</v>
      </c>
      <c r="H30" s="59" t="s">
        <v>171</v>
      </c>
      <c r="I30" s="62">
        <v>73541864</v>
      </c>
      <c r="J30" s="59">
        <v>1</v>
      </c>
    </row>
    <row r="31" spans="1:10" s="65" customFormat="1" ht="20" thickBot="1">
      <c r="A31" s="65" t="s">
        <v>35</v>
      </c>
      <c r="B31" s="65" t="s">
        <v>24</v>
      </c>
      <c r="C31" s="65" t="s">
        <v>12</v>
      </c>
      <c r="D31" s="65" t="s">
        <v>13</v>
      </c>
      <c r="F31" s="65" t="s">
        <v>46</v>
      </c>
      <c r="G31" s="76" t="s">
        <v>143</v>
      </c>
      <c r="H31" s="76" t="s">
        <v>173</v>
      </c>
      <c r="I31" s="66">
        <v>52693512</v>
      </c>
    </row>
    <row r="32" spans="1:10">
      <c r="A32" s="9" t="s">
        <v>34</v>
      </c>
      <c r="B32" s="9" t="s">
        <v>30</v>
      </c>
      <c r="C32" s="9" t="s">
        <v>3</v>
      </c>
      <c r="D32" s="9" t="s">
        <v>11</v>
      </c>
      <c r="E32" s="9" t="s">
        <v>53</v>
      </c>
      <c r="F32" s="10" t="s">
        <v>46</v>
      </c>
      <c r="G32" s="2" t="s">
        <v>25</v>
      </c>
      <c r="H32" s="2"/>
      <c r="I32" s="19">
        <v>46890393</v>
      </c>
      <c r="J32" s="9">
        <v>1</v>
      </c>
    </row>
    <row r="33" spans="1:11">
      <c r="A33" s="9" t="s">
        <v>34</v>
      </c>
      <c r="B33" s="9" t="s">
        <v>30</v>
      </c>
      <c r="C33" s="9" t="s">
        <v>3</v>
      </c>
      <c r="D33" s="9" t="s">
        <v>66</v>
      </c>
      <c r="E33" s="9" t="s">
        <v>9</v>
      </c>
      <c r="F33" s="10" t="s">
        <v>46</v>
      </c>
      <c r="G33" s="2" t="s">
        <v>67</v>
      </c>
      <c r="H33" s="2" t="s">
        <v>109</v>
      </c>
      <c r="I33" s="19">
        <v>27705318</v>
      </c>
      <c r="J33" s="9">
        <v>1</v>
      </c>
    </row>
    <row r="34" spans="1:11" s="60" customFormat="1" ht="19">
      <c r="A34" s="60" t="s">
        <v>35</v>
      </c>
      <c r="B34" s="60" t="s">
        <v>30</v>
      </c>
      <c r="C34" s="60" t="s">
        <v>12</v>
      </c>
      <c r="D34" s="60" t="s">
        <v>11</v>
      </c>
      <c r="F34" s="77" t="s">
        <v>46</v>
      </c>
      <c r="G34" s="59" t="s">
        <v>36</v>
      </c>
      <c r="H34" s="59" t="s">
        <v>36</v>
      </c>
      <c r="I34" s="69">
        <f>24437738+51458</f>
        <v>24489196</v>
      </c>
      <c r="J34" s="60">
        <v>2</v>
      </c>
      <c r="K34" s="60" t="s">
        <v>124</v>
      </c>
    </row>
    <row r="35" spans="1:11" s="80" customFormat="1">
      <c r="B35" s="80" t="s">
        <v>30</v>
      </c>
      <c r="C35" s="80" t="s">
        <v>12</v>
      </c>
      <c r="D35" s="80" t="s">
        <v>192</v>
      </c>
      <c r="F35" s="81"/>
      <c r="G35" s="82" t="s">
        <v>184</v>
      </c>
      <c r="H35" s="82"/>
      <c r="I35" s="83" t="s">
        <v>163</v>
      </c>
    </row>
    <row r="36" spans="1:11" s="98" customFormat="1" ht="17" thickBot="1">
      <c r="B36" s="98" t="s">
        <v>30</v>
      </c>
      <c r="C36" s="98" t="s">
        <v>12</v>
      </c>
      <c r="D36" s="98" t="s">
        <v>13</v>
      </c>
      <c r="G36" s="98" t="s">
        <v>185</v>
      </c>
      <c r="I36" s="99" t="s">
        <v>163</v>
      </c>
    </row>
    <row r="37" spans="1:11" s="65" customFormat="1" ht="20" thickBot="1">
      <c r="A37" s="65" t="s">
        <v>35</v>
      </c>
      <c r="B37" s="65" t="s">
        <v>181</v>
      </c>
      <c r="C37" s="65" t="s">
        <v>12</v>
      </c>
      <c r="D37" s="65" t="s">
        <v>13</v>
      </c>
      <c r="F37" s="65" t="s">
        <v>46</v>
      </c>
      <c r="H37" s="65" t="s">
        <v>144</v>
      </c>
      <c r="I37" s="66">
        <v>91465988</v>
      </c>
    </row>
    <row r="38" spans="1:11" s="60" customFormat="1" ht="19">
      <c r="A38" s="60" t="s">
        <v>35</v>
      </c>
      <c r="B38" s="60" t="s">
        <v>28</v>
      </c>
      <c r="C38" s="60" t="s">
        <v>12</v>
      </c>
      <c r="D38" s="60" t="s">
        <v>13</v>
      </c>
      <c r="E38" s="60" t="s">
        <v>10</v>
      </c>
      <c r="F38" s="60" t="s">
        <v>47</v>
      </c>
      <c r="G38" s="59" t="s">
        <v>40</v>
      </c>
      <c r="H38" s="59" t="s">
        <v>170</v>
      </c>
      <c r="I38" s="69">
        <f>48946659 + 86387646</f>
        <v>135334305</v>
      </c>
      <c r="J38" s="60">
        <v>2</v>
      </c>
    </row>
    <row r="39" spans="1:11" s="59" customFormat="1" ht="19">
      <c r="A39" s="59" t="s">
        <v>35</v>
      </c>
      <c r="B39" s="59" t="s">
        <v>28</v>
      </c>
      <c r="C39" s="59" t="s">
        <v>12</v>
      </c>
      <c r="D39" s="59" t="s">
        <v>13</v>
      </c>
      <c r="E39" s="59" t="s">
        <v>10</v>
      </c>
      <c r="F39" s="59" t="s">
        <v>46</v>
      </c>
      <c r="G39" s="59" t="s">
        <v>135</v>
      </c>
      <c r="H39" s="59" t="s">
        <v>135</v>
      </c>
      <c r="I39" s="62">
        <v>87838246</v>
      </c>
      <c r="J39" s="59">
        <v>1</v>
      </c>
    </row>
    <row r="40" spans="1:11" s="63" customFormat="1" ht="19">
      <c r="A40" s="63" t="s">
        <v>35</v>
      </c>
      <c r="B40" s="63" t="s">
        <v>28</v>
      </c>
      <c r="C40" s="63" t="s">
        <v>12</v>
      </c>
      <c r="D40" s="63" t="s">
        <v>11</v>
      </c>
      <c r="E40" s="63" t="s">
        <v>10</v>
      </c>
      <c r="F40" s="63" t="s">
        <v>46</v>
      </c>
      <c r="G40" s="63" t="s">
        <v>154</v>
      </c>
      <c r="H40" s="63" t="s">
        <v>169</v>
      </c>
      <c r="I40" s="64">
        <v>38634580</v>
      </c>
    </row>
    <row r="41" spans="1:11" s="63" customFormat="1" ht="19">
      <c r="A41" s="63" t="s">
        <v>35</v>
      </c>
      <c r="B41" s="63" t="s">
        <v>49</v>
      </c>
      <c r="C41" s="63" t="s">
        <v>12</v>
      </c>
      <c r="D41" s="63" t="s">
        <v>11</v>
      </c>
      <c r="F41" s="63" t="s">
        <v>155</v>
      </c>
      <c r="H41" s="63" t="s">
        <v>168</v>
      </c>
      <c r="I41" s="64">
        <v>56602547</v>
      </c>
    </row>
    <row r="42" spans="1:11" s="65" customFormat="1" ht="20" thickBot="1">
      <c r="A42" s="65" t="s">
        <v>35</v>
      </c>
      <c r="B42" s="65" t="s">
        <v>49</v>
      </c>
      <c r="C42" s="65" t="s">
        <v>12</v>
      </c>
      <c r="D42" s="65" t="s">
        <v>13</v>
      </c>
      <c r="F42" s="65" t="s">
        <v>165</v>
      </c>
      <c r="H42" s="65" t="s">
        <v>167</v>
      </c>
      <c r="I42" s="66" t="s">
        <v>166</v>
      </c>
    </row>
    <row r="43" spans="1:11" s="42" customFormat="1" ht="17" thickBot="1">
      <c r="A43" s="42" t="s">
        <v>35</v>
      </c>
      <c r="B43" s="42" t="s">
        <v>51</v>
      </c>
      <c r="C43" s="42" t="s">
        <v>12</v>
      </c>
      <c r="D43" s="42" t="s">
        <v>11</v>
      </c>
      <c r="F43" s="42" t="s">
        <v>81</v>
      </c>
      <c r="G43" s="42" t="s">
        <v>138</v>
      </c>
      <c r="H43" s="42" t="s">
        <v>138</v>
      </c>
      <c r="I43" s="50">
        <v>83974609</v>
      </c>
      <c r="J43" s="42">
        <v>1</v>
      </c>
    </row>
    <row r="44" spans="1:11" s="51" customFormat="1">
      <c r="A44" s="55" t="s">
        <v>35</v>
      </c>
      <c r="B44" s="51" t="s">
        <v>178</v>
      </c>
      <c r="C44" s="51" t="s">
        <v>12</v>
      </c>
      <c r="D44" s="51" t="s">
        <v>11</v>
      </c>
      <c r="F44" s="55"/>
      <c r="G44" s="55" t="s">
        <v>159</v>
      </c>
      <c r="H44" s="55" t="s">
        <v>179</v>
      </c>
      <c r="I44" s="56">
        <v>63396058</v>
      </c>
    </row>
    <row r="45" spans="1:11" s="42" customFormat="1" ht="17" thickBot="1">
      <c r="A45" s="42" t="s">
        <v>35</v>
      </c>
      <c r="B45" s="42" t="s">
        <v>178</v>
      </c>
      <c r="C45" s="42" t="s">
        <v>12</v>
      </c>
      <c r="D45" s="42" t="s">
        <v>13</v>
      </c>
      <c r="G45" s="42" t="s">
        <v>137</v>
      </c>
      <c r="H45" s="42" t="s">
        <v>180</v>
      </c>
      <c r="I45" s="50">
        <v>133124052</v>
      </c>
      <c r="J45" s="42">
        <v>1</v>
      </c>
    </row>
    <row r="46" spans="1:11" s="40" customFormat="1">
      <c r="A46" s="40" t="s">
        <v>35</v>
      </c>
      <c r="B46" s="40" t="s">
        <v>52</v>
      </c>
      <c r="C46" s="40" t="s">
        <v>12</v>
      </c>
      <c r="D46" s="40" t="s">
        <v>11</v>
      </c>
      <c r="G46" s="45" t="s">
        <v>139</v>
      </c>
      <c r="H46" s="45" t="s">
        <v>139</v>
      </c>
      <c r="I46" s="41">
        <v>70932778</v>
      </c>
      <c r="J46" s="40">
        <v>1</v>
      </c>
    </row>
    <row r="47" spans="1:11" s="51" customFormat="1" ht="17" thickBot="1">
      <c r="A47" s="51" t="s">
        <v>35</v>
      </c>
      <c r="B47" s="51" t="s">
        <v>52</v>
      </c>
      <c r="C47" s="51" t="s">
        <v>12</v>
      </c>
      <c r="D47" s="51" t="s">
        <v>13</v>
      </c>
      <c r="G47" s="55" t="s">
        <v>150</v>
      </c>
      <c r="H47" s="55" t="s">
        <v>177</v>
      </c>
      <c r="I47" s="52">
        <v>30552991</v>
      </c>
    </row>
    <row r="48" spans="1:11" s="57" customFormat="1">
      <c r="A48" s="57" t="s">
        <v>35</v>
      </c>
      <c r="B48" s="57" t="s">
        <v>148</v>
      </c>
      <c r="C48" s="57" t="s">
        <v>12</v>
      </c>
      <c r="D48" s="57" t="s">
        <v>11</v>
      </c>
      <c r="H48" s="57" t="s">
        <v>160</v>
      </c>
      <c r="I48" s="58">
        <v>57297153</v>
      </c>
    </row>
    <row r="49" spans="1:9" s="53" customFormat="1" ht="17" thickBot="1">
      <c r="A49" s="53" t="s">
        <v>35</v>
      </c>
      <c r="B49" s="53" t="s">
        <v>148</v>
      </c>
      <c r="C49" s="53" t="s">
        <v>12</v>
      </c>
      <c r="D49" s="53" t="s">
        <v>13</v>
      </c>
      <c r="H49" s="53" t="s">
        <v>182</v>
      </c>
      <c r="I49" s="54" t="s">
        <v>183</v>
      </c>
    </row>
    <row r="50" spans="1:9" s="82" customFormat="1">
      <c r="A50" s="82" t="s">
        <v>186</v>
      </c>
      <c r="B50" s="82" t="s">
        <v>50</v>
      </c>
      <c r="C50" s="82" t="s">
        <v>12</v>
      </c>
      <c r="D50" s="82" t="s">
        <v>192</v>
      </c>
      <c r="I50" s="101" t="s">
        <v>163</v>
      </c>
    </row>
    <row r="51" spans="1:9" s="98" customFormat="1" ht="17" thickBot="1">
      <c r="A51" s="98" t="s">
        <v>35</v>
      </c>
      <c r="B51" s="98" t="s">
        <v>50</v>
      </c>
      <c r="C51" s="98" t="s">
        <v>12</v>
      </c>
      <c r="D51" s="98" t="s">
        <v>13</v>
      </c>
      <c r="I51" s="99" t="s">
        <v>163</v>
      </c>
    </row>
    <row r="52" spans="1:9" s="82" customFormat="1">
      <c r="A52" s="82" t="s">
        <v>186</v>
      </c>
      <c r="B52" s="82" t="s">
        <v>195</v>
      </c>
      <c r="C52" s="82" t="s">
        <v>12</v>
      </c>
      <c r="D52" s="82" t="s">
        <v>192</v>
      </c>
      <c r="I52" s="101"/>
    </row>
    <row r="53" spans="1:9" s="82" customFormat="1" ht="17" thickBot="1">
      <c r="A53" s="98" t="s">
        <v>35</v>
      </c>
      <c r="B53" s="98" t="s">
        <v>195</v>
      </c>
      <c r="C53" s="98" t="s">
        <v>12</v>
      </c>
      <c r="D53" s="98" t="s">
        <v>13</v>
      </c>
      <c r="E53" s="98"/>
      <c r="I53" s="101"/>
    </row>
    <row r="54" spans="1:9" s="96" customFormat="1" ht="17" thickBot="1">
      <c r="A54" s="96" t="s">
        <v>34</v>
      </c>
      <c r="B54" s="96" t="s">
        <v>151</v>
      </c>
      <c r="D54" s="96" t="s">
        <v>152</v>
      </c>
      <c r="H54" s="96" t="s">
        <v>153</v>
      </c>
      <c r="I54" s="97">
        <v>43449858</v>
      </c>
    </row>
    <row r="55" spans="1:9">
      <c r="A55" s="12" t="s">
        <v>112</v>
      </c>
    </row>
    <row r="56" spans="1:9">
      <c r="A56" s="11" t="s">
        <v>113</v>
      </c>
    </row>
    <row r="57" spans="1:9">
      <c r="A57" s="17" t="s">
        <v>114</v>
      </c>
    </row>
    <row r="58" spans="1:9">
      <c r="A58" s="9" t="s">
        <v>115</v>
      </c>
    </row>
    <row r="59" spans="1:9">
      <c r="A59" s="2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2021-04-22T12:14:02Z</dcterms:created>
  <dcterms:modified xsi:type="dcterms:W3CDTF">2021-06-09T11:26:48Z</dcterms:modified>
</cp:coreProperties>
</file>