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hubaka\home\sabine.taschner\Sabine lab\Results\2021\single cell\"/>
    </mc:Choice>
  </mc:AlternateContent>
  <bookViews>
    <workbookView xWindow="-105" yWindow="-105" windowWidth="19425" windowHeight="10425"/>
  </bookViews>
  <sheets>
    <sheet name="Overview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5" i="6"/>
</calcChain>
</file>

<file path=xl/sharedStrings.xml><?xml version="1.0" encoding="utf-8"?>
<sst xmlns="http://schemas.openxmlformats.org/spreadsheetml/2006/main" count="158" uniqueCount="105">
  <si>
    <t>Sample name BSF</t>
  </si>
  <si>
    <t>Internal ID</t>
  </si>
  <si>
    <t>Summary of scATAC-seq library samples</t>
  </si>
  <si>
    <t>A1-2014-0102</t>
  </si>
  <si>
    <t xml:space="preserve">A2-2018-4252 </t>
  </si>
  <si>
    <t xml:space="preserve">A1-2020-1288 </t>
  </si>
  <si>
    <t xml:space="preserve">A2-2020-1667 </t>
  </si>
  <si>
    <t xml:space="preserve">A3-2019-5022 </t>
  </si>
  <si>
    <t xml:space="preserve">A4-2005-1702 </t>
  </si>
  <si>
    <t xml:space="preserve">A1-2019-5754 </t>
  </si>
  <si>
    <t xml:space="preserve">A2-2018-6056 </t>
  </si>
  <si>
    <t>A3-2006-2684</t>
  </si>
  <si>
    <t xml:space="preserve">A1-2018-1404 </t>
  </si>
  <si>
    <t xml:space="preserve">A2-2016-3924 </t>
  </si>
  <si>
    <t>A1_GNB_2014_0102</t>
  </si>
  <si>
    <t xml:space="preserve">A2_GNM_2018_4252 </t>
  </si>
  <si>
    <t xml:space="preserve">A1_GNM_2020_1288 </t>
  </si>
  <si>
    <t xml:space="preserve">A2_NB_2020_1667 </t>
  </si>
  <si>
    <t xml:space="preserve">A3_NB_2019_5022 </t>
  </si>
  <si>
    <t xml:space="preserve">A4_NB_2005_1702 </t>
  </si>
  <si>
    <t xml:space="preserve"> A1_NB_2019_5754 </t>
  </si>
  <si>
    <t xml:space="preserve"> A2_NB_2018_6056 </t>
  </si>
  <si>
    <t>A3_NB_2006_2684</t>
  </si>
  <si>
    <t xml:space="preserve">A1_NB_2018_1404 </t>
  </si>
  <si>
    <t xml:space="preserve">A2_NB_2016_3924 </t>
  </si>
  <si>
    <t>Summary of scRNA-seq library samples</t>
  </si>
  <si>
    <t>R1-2014-0102</t>
  </si>
  <si>
    <t xml:space="preserve">R2-2018-4252 </t>
  </si>
  <si>
    <t xml:space="preserve">R1-2020-1288 </t>
  </si>
  <si>
    <t xml:space="preserve">R2-2020-1667 </t>
  </si>
  <si>
    <t xml:space="preserve">R3-2019-5022 </t>
  </si>
  <si>
    <t xml:space="preserve">R4-2005-1702 </t>
  </si>
  <si>
    <t xml:space="preserve">R1-2019-5754 </t>
  </si>
  <si>
    <t xml:space="preserve">R2-2018-6056 </t>
  </si>
  <si>
    <t>R3-2006-2684</t>
  </si>
  <si>
    <t xml:space="preserve">R1-2018-1404 </t>
  </si>
  <si>
    <t xml:space="preserve">R2-2016-3924 </t>
  </si>
  <si>
    <t>R1_GNB_2014_0102</t>
  </si>
  <si>
    <t xml:space="preserve">R2_GNM_2018_4252 </t>
  </si>
  <si>
    <t xml:space="preserve">R1_GNM_2020_1288 </t>
  </si>
  <si>
    <t xml:space="preserve">R2_NB_2020_1667 </t>
  </si>
  <si>
    <t xml:space="preserve">R3_NB_2019_5022 </t>
  </si>
  <si>
    <t xml:space="preserve">R4_NB_2005_1702 </t>
  </si>
  <si>
    <t xml:space="preserve">R1_NB_2019_5754 </t>
  </si>
  <si>
    <t xml:space="preserve"> R2_NB_2018_6056 </t>
  </si>
  <si>
    <t>R3_NB_2006_2684</t>
  </si>
  <si>
    <t xml:space="preserve">R1_NB_2018_1404 </t>
  </si>
  <si>
    <t xml:space="preserve">R2_NB_2016_3924 </t>
  </si>
  <si>
    <t>#</t>
  </si>
  <si>
    <t>Estimated # of cells</t>
  </si>
  <si>
    <t>Median fragments/cell</t>
  </si>
  <si>
    <t>Fraction of fragments overlapping any targeted region</t>
  </si>
  <si>
    <t>Fraction of transposition events in peaks in cell barcodes</t>
  </si>
  <si>
    <t>Median reads/cell</t>
  </si>
  <si>
    <t>Median genes/cell</t>
  </si>
  <si>
    <t xml:space="preserve">Processed on </t>
  </si>
  <si>
    <t>Processed by</t>
  </si>
  <si>
    <t xml:space="preserve"> 19/8/20</t>
  </si>
  <si>
    <t>16/9/20</t>
  </si>
  <si>
    <t>23/9/2020</t>
  </si>
  <si>
    <t>IF</t>
  </si>
  <si>
    <t>S_16_4503_Re_ATAC</t>
  </si>
  <si>
    <t>2016-4503-Re-ATAC</t>
  </si>
  <si>
    <t>2016-4503-Re-RNA</t>
  </si>
  <si>
    <t>S_16_4503_Re_transcriptome</t>
  </si>
  <si>
    <t>26/11/2019</t>
  </si>
  <si>
    <t xml:space="preserve">2019-2495-Re </t>
  </si>
  <si>
    <t>S_2019_2495_Re_ATAC</t>
  </si>
  <si>
    <t>S_2019_2495_Re_RNA</t>
  </si>
  <si>
    <t>2018-1625-Li</t>
  </si>
  <si>
    <t>S_2018_1625_Li_RNA</t>
  </si>
  <si>
    <t>S_2018_1625_Li_ATAC</t>
  </si>
  <si>
    <t>24/6/2019</t>
  </si>
  <si>
    <t>MF244_GNM_BM_Patient1</t>
  </si>
  <si>
    <t>2016-2950-LiHi</t>
  </si>
  <si>
    <t>MF244_GNM_BM_Patient1_RNA</t>
  </si>
  <si>
    <t>DT/MF</t>
  </si>
  <si>
    <t>2016-1853- RiHi</t>
  </si>
  <si>
    <t>MF244_GNB_BM_Patient1_RNA</t>
  </si>
  <si>
    <t>MF244_GNB_BM_Patient1</t>
  </si>
  <si>
    <t>2018-1404-LiHi</t>
  </si>
  <si>
    <t>MF220_NB_BM_Patient1</t>
  </si>
  <si>
    <t>STM/MF</t>
  </si>
  <si>
    <t>20/12/2018</t>
  </si>
  <si>
    <t>Note: This sample (#17) was intitially processed only for RNA-seq. I have now re-processed it for both ATAC&amp;RNA-seq (sample#10).</t>
  </si>
  <si>
    <t>Group*</t>
  </si>
  <si>
    <t>I</t>
  </si>
  <si>
    <t>IV</t>
  </si>
  <si>
    <t>II</t>
  </si>
  <si>
    <t>III</t>
  </si>
  <si>
    <t>Group I: controls, GNM or GNB, Group II: MNA, Group III, ATRXdel, Group IV sporadic (wt MYCN and wt ATRX)</t>
  </si>
  <si>
    <t>GNM-ganglioneuroma, GNB-ganglioneuroblastoma, MNA-MYCN amplified, ATRXdel-ATRX deleted</t>
  </si>
  <si>
    <t>alive</t>
  </si>
  <si>
    <t>events</t>
  </si>
  <si>
    <t>FACS</t>
  </si>
  <si>
    <t>CD45+</t>
  </si>
  <si>
    <t>% of alive</t>
  </si>
  <si>
    <t>CD45+CD34+</t>
  </si>
  <si>
    <t>CD45-GD2+L1CAM+</t>
  </si>
  <si>
    <t>AIPF diagnostics</t>
  </si>
  <si>
    <t>% of BM MNCs</t>
  </si>
  <si>
    <t>GD2+CD56+</t>
  </si>
  <si>
    <t>hematopoietic</t>
  </si>
  <si>
    <t>tumor (DTC)</t>
  </si>
  <si>
    <t>HSPCs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</si>
</sst>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1" applyNumberFormat="0" applyFon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2"/>
    <xf numFmtId="0" fontId="3" fillId="4" borderId="0" xfId="3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2" borderId="1" xfId="1" applyNumberFormat="1" applyFont="1" applyAlignment="1">
      <alignment horizontal="center" vertical="center"/>
    </xf>
    <xf numFmtId="3" fontId="1" fillId="2" borderId="1" xfId="1" applyNumberFormat="1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1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3" fillId="5" borderId="0" xfId="4"/>
    <xf numFmtId="0" fontId="3" fillId="5" borderId="0" xfId="4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6" borderId="0" xfId="5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6">
    <cellStyle name="20% - Accent1" xfId="2" builtinId="30"/>
    <cellStyle name="20% - Accent6" xfId="3" builtinId="50"/>
    <cellStyle name="40% - Accent2" xfId="5" builtinId="35"/>
    <cellStyle name="40% - Accent6" xfId="4" builtinId="5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Overview!$P$4</c:f>
              <c:strCache>
                <c:ptCount val="1"/>
                <c:pt idx="0">
                  <c:v>CD45-GD2+L1CAM+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Overview!$P$5:$P$20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2.3724106006249279</c:v>
                </c:pt>
                <c:pt idx="4">
                  <c:v>41.219512195121951</c:v>
                </c:pt>
                <c:pt idx="5">
                  <c:v>3.2730031429500381</c:v>
                </c:pt>
                <c:pt idx="6">
                  <c:v>56.323699421965323</c:v>
                </c:pt>
                <c:pt idx="7">
                  <c:v>15.356123157651053</c:v>
                </c:pt>
                <c:pt idx="8">
                  <c:v>0.89047195013357072</c:v>
                </c:pt>
                <c:pt idx="9">
                  <c:v>53.735414456735867</c:v>
                </c:pt>
                <c:pt idx="10">
                  <c:v>2.9834955564959795</c:v>
                </c:pt>
                <c:pt idx="11">
                  <c:v>37.877837702245074</c:v>
                </c:pt>
                <c:pt idx="12">
                  <c:v>3.8791074286790321</c:v>
                </c:pt>
                <c:pt idx="13">
                  <c:v>0.16198704103671707</c:v>
                </c:pt>
                <c:pt idx="14">
                  <c:v>0</c:v>
                </c:pt>
                <c:pt idx="15">
                  <c:v>5.5741360089186179E-3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6-4DAB-A04D-F01770B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63296"/>
        <c:axId val="1869964960"/>
      </c:barChart>
      <c:catAx>
        <c:axId val="18699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4960"/>
        <c:crosses val="autoZero"/>
        <c:auto val="1"/>
        <c:lblAlgn val="ctr"/>
        <c:lblOffset val="100"/>
        <c:noMultiLvlLbl val="0"/>
      </c:catAx>
      <c:valAx>
        <c:axId val="1869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Overview!$Q$4</c:f>
              <c:strCache>
                <c:ptCount val="1"/>
                <c:pt idx="0">
                  <c:v>CD45+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Overview!$Q$5:$Q$20</c:f>
              <c:numCache>
                <c:formatCode>0.0</c:formatCode>
                <c:ptCount val="16"/>
                <c:pt idx="0">
                  <c:v>92.424242424242422</c:v>
                </c:pt>
                <c:pt idx="1">
                  <c:v>92.232847770488164</c:v>
                </c:pt>
                <c:pt idx="2">
                  <c:v>93.253099927060532</c:v>
                </c:pt>
                <c:pt idx="3">
                  <c:v>97.303552829533629</c:v>
                </c:pt>
                <c:pt idx="4">
                  <c:v>53.521341463414629</c:v>
                </c:pt>
                <c:pt idx="5">
                  <c:v>92.348542321447923</c:v>
                </c:pt>
                <c:pt idx="6">
                  <c:v>38.597302504816952</c:v>
                </c:pt>
                <c:pt idx="7">
                  <c:v>75.939501504745735</c:v>
                </c:pt>
                <c:pt idx="8">
                  <c:v>66.340160284951025</c:v>
                </c:pt>
                <c:pt idx="9">
                  <c:v>34.096075162903475</c:v>
                </c:pt>
                <c:pt idx="10">
                  <c:v>92.160389335590352</c:v>
                </c:pt>
                <c:pt idx="11">
                  <c:v>61.645553743885614</c:v>
                </c:pt>
                <c:pt idx="12">
                  <c:v>95.367667827888141</c:v>
                </c:pt>
                <c:pt idx="13">
                  <c:v>97.948164146868251</c:v>
                </c:pt>
                <c:pt idx="14">
                  <c:v>94.405901466584709</c:v>
                </c:pt>
                <c:pt idx="15">
                  <c:v>97.525083612040135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5-445C-9CA8-E8861041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63296"/>
        <c:axId val="1869964960"/>
      </c:barChart>
      <c:catAx>
        <c:axId val="18699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4960"/>
        <c:crosses val="autoZero"/>
        <c:auto val="1"/>
        <c:lblAlgn val="ctr"/>
        <c:lblOffset val="100"/>
        <c:noMultiLvlLbl val="0"/>
      </c:catAx>
      <c:valAx>
        <c:axId val="1869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Overview!$R$4</c:f>
              <c:strCache>
                <c:ptCount val="1"/>
                <c:pt idx="0">
                  <c:v>CD45+CD34+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Overview!$R$5:$R$20</c:f>
              <c:numCache>
                <c:formatCode>0.0</c:formatCode>
                <c:ptCount val="16"/>
                <c:pt idx="0">
                  <c:v>3.6784511784511786</c:v>
                </c:pt>
                <c:pt idx="1">
                  <c:v>2.857778271989325</c:v>
                </c:pt>
                <c:pt idx="2">
                  <c:v>1.8781911013858497</c:v>
                </c:pt>
                <c:pt idx="3">
                  <c:v>0.43976391621340122</c:v>
                </c:pt>
                <c:pt idx="4">
                  <c:v>3.7347560975609753</c:v>
                </c:pt>
                <c:pt idx="5">
                  <c:v>0.82366966511325457</c:v>
                </c:pt>
                <c:pt idx="6">
                  <c:v>0.30057803468208089</c:v>
                </c:pt>
                <c:pt idx="7">
                  <c:v>1.9831777143298095</c:v>
                </c:pt>
                <c:pt idx="8">
                  <c:v>4.1852181656277825</c:v>
                </c:pt>
                <c:pt idx="9">
                  <c:v>0.27276860130322778</c:v>
                </c:pt>
                <c:pt idx="10">
                  <c:v>0.97333897587812102</c:v>
                </c:pt>
                <c:pt idx="11">
                  <c:v>0.22576194656967266</c:v>
                </c:pt>
                <c:pt idx="12">
                  <c:v>1.1110064965634121</c:v>
                </c:pt>
                <c:pt idx="13">
                  <c:v>4.0496760259179272</c:v>
                </c:pt>
                <c:pt idx="14">
                  <c:v>3.5127777289891986</c:v>
                </c:pt>
                <c:pt idx="15">
                  <c:v>10.195094760312152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C4C-A019-9C2012AE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63296"/>
        <c:axId val="1869964960"/>
      </c:barChart>
      <c:catAx>
        <c:axId val="18699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4960"/>
        <c:crosses val="autoZero"/>
        <c:auto val="1"/>
        <c:lblAlgn val="ctr"/>
        <c:lblOffset val="100"/>
        <c:noMultiLvlLbl val="0"/>
      </c:catAx>
      <c:valAx>
        <c:axId val="1869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5</xdr:row>
      <xdr:rowOff>123825</xdr:rowOff>
    </xdr:from>
    <xdr:to>
      <xdr:col>26</xdr:col>
      <xdr:colOff>476250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200025</xdr:colOff>
      <xdr:row>20</xdr:row>
      <xdr:rowOff>171450</xdr:rowOff>
    </xdr:from>
    <xdr:to>
      <xdr:col>26</xdr:col>
      <xdr:colOff>504825</xdr:colOff>
      <xdr:row>35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36</xdr:row>
      <xdr:rowOff>57150</xdr:rowOff>
    </xdr:from>
    <xdr:to>
      <xdr:col>26</xdr:col>
      <xdr:colOff>533400</xdr:colOff>
      <xdr:row>50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abSelected="1" topLeftCell="J1" zoomScaleNormal="100" workbookViewId="0">
      <selection activeCell="P28" sqref="P28"/>
    </sheetView>
  </sheetViews>
  <sheetFormatPr defaultRowHeight="15" x14ac:dyDescent="0.25"/>
  <cols>
    <col min="3" max="4" width="12.5703125" customWidth="1"/>
    <col min="5" max="5" width="16.5703125" customWidth="1"/>
    <col min="6" max="6" width="29.5703125" customWidth="1"/>
    <col min="7" max="7" width="22.85546875" customWidth="1"/>
    <col min="8" max="8" width="23.28515625" customWidth="1"/>
    <col min="9" max="9" width="51.7109375" customWidth="1"/>
    <col min="10" max="10" width="54.85546875" customWidth="1"/>
    <col min="12" max="12" width="16.140625" customWidth="1"/>
    <col min="13" max="13" width="16.5703125" customWidth="1"/>
    <col min="14" max="14" width="14" customWidth="1"/>
    <col min="15" max="15" width="13.85546875" customWidth="1"/>
    <col min="16" max="16" width="14.28515625" customWidth="1"/>
    <col min="17" max="17" width="13.28515625" customWidth="1"/>
    <col min="18" max="18" width="11.85546875" customWidth="1"/>
    <col min="19" max="19" width="17.42578125" style="20" customWidth="1"/>
  </cols>
  <sheetData>
    <row r="1" spans="2:19" x14ac:dyDescent="0.25">
      <c r="L1" s="28" t="s">
        <v>94</v>
      </c>
      <c r="M1" s="28"/>
      <c r="N1" s="28"/>
      <c r="O1" s="28"/>
      <c r="P1" s="28"/>
      <c r="Q1" s="28"/>
      <c r="R1" s="28"/>
      <c r="S1" s="20" t="s">
        <v>99</v>
      </c>
    </row>
    <row r="2" spans="2:19" x14ac:dyDescent="0.25">
      <c r="C2" s="6" t="s">
        <v>2</v>
      </c>
      <c r="D2" s="6"/>
      <c r="E2" s="6"/>
      <c r="F2" s="6"/>
      <c r="G2" s="1"/>
      <c r="H2" s="5"/>
      <c r="L2" s="28" t="s">
        <v>93</v>
      </c>
      <c r="M2" s="28"/>
      <c r="N2" s="28"/>
      <c r="O2" s="28"/>
      <c r="P2" s="28" t="s">
        <v>96</v>
      </c>
      <c r="Q2" s="28"/>
      <c r="R2" s="28"/>
      <c r="S2" s="20" t="s">
        <v>100</v>
      </c>
    </row>
    <row r="3" spans="2:19" x14ac:dyDescent="0.25">
      <c r="C3" s="6"/>
      <c r="D3" s="6"/>
      <c r="E3" s="6"/>
      <c r="F3" s="6"/>
      <c r="G3" s="1"/>
      <c r="H3" s="10"/>
      <c r="L3" s="20"/>
      <c r="M3" s="20" t="s">
        <v>103</v>
      </c>
      <c r="N3" s="20" t="s">
        <v>102</v>
      </c>
      <c r="O3" s="20" t="s">
        <v>104</v>
      </c>
      <c r="P3" s="20" t="s">
        <v>103</v>
      </c>
      <c r="Q3" s="20" t="s">
        <v>102</v>
      </c>
      <c r="R3" s="20" t="s">
        <v>104</v>
      </c>
      <c r="S3" s="20" t="s">
        <v>103</v>
      </c>
    </row>
    <row r="4" spans="2:19" ht="36" customHeight="1" x14ac:dyDescent="0.25">
      <c r="B4" s="4" t="s">
        <v>48</v>
      </c>
      <c r="C4" s="18" t="s">
        <v>55</v>
      </c>
      <c r="D4" s="18" t="s">
        <v>56</v>
      </c>
      <c r="E4" s="2" t="s">
        <v>1</v>
      </c>
      <c r="F4" s="2" t="s">
        <v>0</v>
      </c>
      <c r="G4" s="2" t="s">
        <v>49</v>
      </c>
      <c r="H4" s="2" t="s">
        <v>50</v>
      </c>
      <c r="I4" s="9" t="s">
        <v>51</v>
      </c>
      <c r="J4" s="9" t="s">
        <v>52</v>
      </c>
      <c r="K4" s="2" t="s">
        <v>85</v>
      </c>
      <c r="L4" s="2" t="s">
        <v>92</v>
      </c>
      <c r="M4" s="2" t="s">
        <v>98</v>
      </c>
      <c r="N4" s="2" t="s">
        <v>95</v>
      </c>
      <c r="O4" s="2" t="s">
        <v>97</v>
      </c>
      <c r="P4" s="2" t="s">
        <v>98</v>
      </c>
      <c r="Q4" s="2" t="s">
        <v>95</v>
      </c>
      <c r="R4" s="2" t="s">
        <v>97</v>
      </c>
      <c r="S4" s="2" t="s">
        <v>101</v>
      </c>
    </row>
    <row r="5" spans="2:19" ht="15" customHeight="1" x14ac:dyDescent="0.25">
      <c r="B5" s="4">
        <v>1</v>
      </c>
      <c r="C5" s="26" t="s">
        <v>57</v>
      </c>
      <c r="D5" s="26" t="s">
        <v>60</v>
      </c>
      <c r="E5" s="5" t="s">
        <v>3</v>
      </c>
      <c r="F5" s="10" t="s">
        <v>14</v>
      </c>
      <c r="G5" s="11">
        <v>8949</v>
      </c>
      <c r="H5" s="12">
        <v>4724</v>
      </c>
      <c r="I5" s="13">
        <v>0.71599999999999997</v>
      </c>
      <c r="J5" s="13">
        <v>0.57099999999999995</v>
      </c>
      <c r="K5" s="8" t="s">
        <v>86</v>
      </c>
      <c r="L5">
        <v>11880</v>
      </c>
      <c r="M5">
        <v>0</v>
      </c>
      <c r="N5">
        <v>10980</v>
      </c>
      <c r="O5">
        <v>437</v>
      </c>
      <c r="P5" s="29">
        <f>M5/L5*100</f>
        <v>0</v>
      </c>
      <c r="Q5" s="29">
        <f>N5/L5*100</f>
        <v>92.424242424242422</v>
      </c>
      <c r="R5" s="29">
        <f>O5/L5*100</f>
        <v>3.6784511784511786</v>
      </c>
    </row>
    <row r="6" spans="2:19" x14ac:dyDescent="0.25">
      <c r="B6" s="4">
        <v>2</v>
      </c>
      <c r="C6" s="26"/>
      <c r="D6" s="26"/>
      <c r="E6" s="5" t="s">
        <v>4</v>
      </c>
      <c r="F6" s="10" t="s">
        <v>15</v>
      </c>
      <c r="G6" s="11">
        <v>9218</v>
      </c>
      <c r="H6" s="12">
        <v>5260</v>
      </c>
      <c r="I6" s="13">
        <v>0.68600000000000005</v>
      </c>
      <c r="J6" s="13">
        <v>0.51900000000000002</v>
      </c>
      <c r="K6" s="8" t="s">
        <v>86</v>
      </c>
      <c r="L6">
        <v>17986</v>
      </c>
      <c r="M6">
        <v>0</v>
      </c>
      <c r="N6">
        <v>16589</v>
      </c>
      <c r="O6">
        <v>514</v>
      </c>
      <c r="P6" s="29">
        <f t="shared" ref="P6:P20" si="0">M6/L6*100</f>
        <v>0</v>
      </c>
      <c r="Q6" s="29">
        <f t="shared" ref="Q6:Q20" si="1">N6/L6*100</f>
        <v>92.232847770488164</v>
      </c>
      <c r="R6" s="29">
        <f t="shared" ref="R6:R20" si="2">O6/L6*100</f>
        <v>2.857778271989325</v>
      </c>
    </row>
    <row r="7" spans="2:19" x14ac:dyDescent="0.25">
      <c r="B7" s="4">
        <v>3</v>
      </c>
      <c r="C7" s="27">
        <v>44083</v>
      </c>
      <c r="D7" s="26"/>
      <c r="E7" s="5" t="s">
        <v>5</v>
      </c>
      <c r="F7" s="10" t="s">
        <v>16</v>
      </c>
      <c r="G7" s="11">
        <v>6197</v>
      </c>
      <c r="H7" s="11">
        <v>6391</v>
      </c>
      <c r="I7" s="13">
        <v>0.65100000000000002</v>
      </c>
      <c r="J7" s="13">
        <v>0.45400000000000001</v>
      </c>
      <c r="K7" s="10" t="s">
        <v>86</v>
      </c>
      <c r="L7">
        <v>16452</v>
      </c>
      <c r="M7">
        <v>0</v>
      </c>
      <c r="N7">
        <v>15342</v>
      </c>
      <c r="O7">
        <v>309</v>
      </c>
      <c r="P7" s="29">
        <f t="shared" si="0"/>
        <v>0</v>
      </c>
      <c r="Q7" s="29">
        <f t="shared" si="1"/>
        <v>93.253099927060532</v>
      </c>
      <c r="R7" s="29">
        <f t="shared" si="2"/>
        <v>1.8781911013858497</v>
      </c>
    </row>
    <row r="8" spans="2:19" x14ac:dyDescent="0.25">
      <c r="B8" s="4">
        <v>4</v>
      </c>
      <c r="C8" s="26"/>
      <c r="D8" s="26"/>
      <c r="E8" s="5" t="s">
        <v>6</v>
      </c>
      <c r="F8" s="10" t="s">
        <v>17</v>
      </c>
      <c r="G8" s="11">
        <v>3692</v>
      </c>
      <c r="H8" s="11">
        <v>6804</v>
      </c>
      <c r="I8" s="13">
        <v>0.74299999999999999</v>
      </c>
      <c r="J8" s="13">
        <v>0.52</v>
      </c>
      <c r="K8" s="10" t="s">
        <v>87</v>
      </c>
      <c r="L8">
        <v>17282</v>
      </c>
      <c r="M8">
        <v>410</v>
      </c>
      <c r="N8">
        <v>16816</v>
      </c>
      <c r="O8">
        <v>76</v>
      </c>
      <c r="P8" s="29">
        <f t="shared" si="0"/>
        <v>2.3724106006249279</v>
      </c>
      <c r="Q8" s="29">
        <f t="shared" si="1"/>
        <v>97.303552829533629</v>
      </c>
      <c r="R8" s="29">
        <f t="shared" si="2"/>
        <v>0.43976391621340122</v>
      </c>
    </row>
    <row r="9" spans="2:19" x14ac:dyDescent="0.25">
      <c r="B9" s="4">
        <v>5</v>
      </c>
      <c r="C9" s="26"/>
      <c r="D9" s="26"/>
      <c r="E9" s="5" t="s">
        <v>7</v>
      </c>
      <c r="F9" s="10" t="s">
        <v>18</v>
      </c>
      <c r="G9" s="11">
        <v>4088</v>
      </c>
      <c r="H9" s="11">
        <v>4694</v>
      </c>
      <c r="I9" s="14">
        <v>0.52800000000000002</v>
      </c>
      <c r="J9" s="14">
        <v>0.22500000000000001</v>
      </c>
      <c r="K9" s="10" t="s">
        <v>88</v>
      </c>
      <c r="L9">
        <v>6560</v>
      </c>
      <c r="M9">
        <v>2704</v>
      </c>
      <c r="N9">
        <v>3511</v>
      </c>
      <c r="O9">
        <v>245</v>
      </c>
      <c r="P9" s="29">
        <f t="shared" si="0"/>
        <v>41.219512195121951</v>
      </c>
      <c r="Q9" s="29">
        <f t="shared" si="1"/>
        <v>53.521341463414629</v>
      </c>
      <c r="R9" s="29">
        <f t="shared" si="2"/>
        <v>3.7347560975609753</v>
      </c>
    </row>
    <row r="10" spans="2:19" x14ac:dyDescent="0.25">
      <c r="B10" s="4">
        <v>6</v>
      </c>
      <c r="C10" s="26"/>
      <c r="D10" s="26"/>
      <c r="E10" s="5" t="s">
        <v>8</v>
      </c>
      <c r="F10" s="10" t="s">
        <v>19</v>
      </c>
      <c r="G10" s="11">
        <v>8285</v>
      </c>
      <c r="H10" s="11">
        <v>4552</v>
      </c>
      <c r="I10" s="13">
        <v>0.71199999999999997</v>
      </c>
      <c r="J10" s="13">
        <v>0.56299999999999994</v>
      </c>
      <c r="K10" s="10" t="s">
        <v>89</v>
      </c>
      <c r="L10">
        <v>9227</v>
      </c>
      <c r="M10">
        <v>302</v>
      </c>
      <c r="N10">
        <v>8521</v>
      </c>
      <c r="O10">
        <v>76</v>
      </c>
      <c r="P10" s="29">
        <f t="shared" si="0"/>
        <v>3.2730031429500381</v>
      </c>
      <c r="Q10" s="29">
        <f t="shared" si="1"/>
        <v>92.348542321447923</v>
      </c>
      <c r="R10" s="29">
        <f t="shared" si="2"/>
        <v>0.82366966511325457</v>
      </c>
    </row>
    <row r="11" spans="2:19" ht="15" customHeight="1" x14ac:dyDescent="0.25">
      <c r="B11" s="4">
        <v>7</v>
      </c>
      <c r="C11" s="26" t="s">
        <v>58</v>
      </c>
      <c r="D11" s="26"/>
      <c r="E11" s="5" t="s">
        <v>9</v>
      </c>
      <c r="F11" s="10" t="s">
        <v>20</v>
      </c>
      <c r="G11" s="11">
        <v>8492</v>
      </c>
      <c r="H11" s="11">
        <v>4212</v>
      </c>
      <c r="I11" s="13">
        <v>0.59599999999999997</v>
      </c>
      <c r="J11" s="13">
        <v>0.39700000000000002</v>
      </c>
      <c r="K11" s="10" t="s">
        <v>88</v>
      </c>
      <c r="L11">
        <v>12975</v>
      </c>
      <c r="M11">
        <v>7308</v>
      </c>
      <c r="N11">
        <v>5008</v>
      </c>
      <c r="O11">
        <v>39</v>
      </c>
      <c r="P11" s="29">
        <f t="shared" si="0"/>
        <v>56.323699421965323</v>
      </c>
      <c r="Q11" s="29">
        <f t="shared" si="1"/>
        <v>38.597302504816952</v>
      </c>
      <c r="R11" s="29">
        <f t="shared" si="2"/>
        <v>0.30057803468208089</v>
      </c>
    </row>
    <row r="12" spans="2:19" x14ac:dyDescent="0.25">
      <c r="B12" s="4">
        <v>8</v>
      </c>
      <c r="C12" s="26"/>
      <c r="D12" s="26"/>
      <c r="E12" s="5" t="s">
        <v>10</v>
      </c>
      <c r="F12" s="10" t="s">
        <v>21</v>
      </c>
      <c r="G12" s="11">
        <v>3082</v>
      </c>
      <c r="H12" s="11">
        <v>5580</v>
      </c>
      <c r="I12" s="14">
        <v>0.55400000000000005</v>
      </c>
      <c r="J12" s="14">
        <v>0.23699999999999999</v>
      </c>
      <c r="K12" s="10" t="s">
        <v>87</v>
      </c>
      <c r="L12">
        <v>12959</v>
      </c>
      <c r="M12">
        <v>1990</v>
      </c>
      <c r="N12">
        <v>9841</v>
      </c>
      <c r="O12">
        <v>257</v>
      </c>
      <c r="P12" s="29">
        <f t="shared" si="0"/>
        <v>15.356123157651053</v>
      </c>
      <c r="Q12" s="29">
        <f t="shared" si="1"/>
        <v>75.939501504745735</v>
      </c>
      <c r="R12" s="29">
        <f t="shared" si="2"/>
        <v>1.9831777143298095</v>
      </c>
    </row>
    <row r="13" spans="2:19" x14ac:dyDescent="0.25">
      <c r="B13" s="4">
        <v>9</v>
      </c>
      <c r="C13" s="26"/>
      <c r="D13" s="26"/>
      <c r="E13" s="5" t="s">
        <v>11</v>
      </c>
      <c r="F13" s="10" t="s">
        <v>22</v>
      </c>
      <c r="G13" s="11">
        <v>1836</v>
      </c>
      <c r="H13" s="11">
        <v>7022</v>
      </c>
      <c r="I13" s="13">
        <v>0.68899999999999995</v>
      </c>
      <c r="J13" s="13">
        <v>0.48499999999999999</v>
      </c>
      <c r="K13" s="10" t="s">
        <v>87</v>
      </c>
      <c r="L13">
        <v>2246</v>
      </c>
      <c r="M13">
        <v>20</v>
      </c>
      <c r="N13">
        <v>1490</v>
      </c>
      <c r="O13">
        <v>94</v>
      </c>
      <c r="P13" s="29">
        <f t="shared" si="0"/>
        <v>0.89047195013357072</v>
      </c>
      <c r="Q13" s="29">
        <f t="shared" si="1"/>
        <v>66.340160284951025</v>
      </c>
      <c r="R13" s="29">
        <f t="shared" si="2"/>
        <v>4.1852181656277825</v>
      </c>
    </row>
    <row r="14" spans="2:19" x14ac:dyDescent="0.25">
      <c r="B14" s="4">
        <v>10</v>
      </c>
      <c r="C14" s="27" t="s">
        <v>59</v>
      </c>
      <c r="D14" s="26"/>
      <c r="E14" s="5" t="s">
        <v>12</v>
      </c>
      <c r="F14" s="10" t="s">
        <v>23</v>
      </c>
      <c r="G14" s="11">
        <v>6654</v>
      </c>
      <c r="H14" s="11">
        <v>7258</v>
      </c>
      <c r="I14" s="13">
        <v>0.67</v>
      </c>
      <c r="J14" s="13">
        <v>0.52</v>
      </c>
      <c r="K14" s="10" t="s">
        <v>88</v>
      </c>
      <c r="L14">
        <v>6599</v>
      </c>
      <c r="M14">
        <v>3546</v>
      </c>
      <c r="N14">
        <v>2250</v>
      </c>
      <c r="O14">
        <v>18</v>
      </c>
      <c r="P14" s="29">
        <f t="shared" si="0"/>
        <v>53.735414456735867</v>
      </c>
      <c r="Q14" s="29">
        <f t="shared" si="1"/>
        <v>34.096075162903475</v>
      </c>
      <c r="R14" s="29">
        <f t="shared" si="2"/>
        <v>0.27276860130322778</v>
      </c>
    </row>
    <row r="15" spans="2:19" x14ac:dyDescent="0.25">
      <c r="B15" s="4">
        <v>11</v>
      </c>
      <c r="C15" s="26"/>
      <c r="D15" s="26"/>
      <c r="E15" s="5" t="s">
        <v>13</v>
      </c>
      <c r="F15" s="10" t="s">
        <v>24</v>
      </c>
      <c r="G15" s="11">
        <v>6668</v>
      </c>
      <c r="H15" s="11">
        <v>7944</v>
      </c>
      <c r="I15" s="13">
        <v>0.746</v>
      </c>
      <c r="J15" s="13">
        <v>0.60599999999999998</v>
      </c>
      <c r="K15" s="10" t="s">
        <v>89</v>
      </c>
      <c r="L15">
        <v>9452</v>
      </c>
      <c r="M15">
        <v>282</v>
      </c>
      <c r="N15">
        <v>8711</v>
      </c>
      <c r="O15">
        <v>92</v>
      </c>
      <c r="P15" s="29">
        <f t="shared" si="0"/>
        <v>2.9834955564959795</v>
      </c>
      <c r="Q15" s="29">
        <f t="shared" si="1"/>
        <v>92.160389335590352</v>
      </c>
      <c r="R15" s="29">
        <f t="shared" si="2"/>
        <v>0.97333897587812102</v>
      </c>
    </row>
    <row r="16" spans="2:19" x14ac:dyDescent="0.25">
      <c r="B16" s="4">
        <v>12</v>
      </c>
      <c r="C16" s="19">
        <v>44168</v>
      </c>
      <c r="D16" s="26"/>
      <c r="E16" s="10" t="s">
        <v>62</v>
      </c>
      <c r="F16" s="10" t="s">
        <v>61</v>
      </c>
      <c r="G16" s="11">
        <v>7568</v>
      </c>
      <c r="H16" s="11">
        <v>8098</v>
      </c>
      <c r="I16" s="13">
        <v>0.79800000000000004</v>
      </c>
      <c r="J16" s="13">
        <v>0.59599999999999997</v>
      </c>
      <c r="K16" s="10" t="s">
        <v>88</v>
      </c>
      <c r="L16">
        <v>7973</v>
      </c>
      <c r="M16">
        <v>3020</v>
      </c>
      <c r="N16">
        <v>4915</v>
      </c>
      <c r="O16">
        <v>18</v>
      </c>
      <c r="P16" s="29">
        <f t="shared" si="0"/>
        <v>37.877837702245074</v>
      </c>
      <c r="Q16" s="29">
        <f t="shared" si="1"/>
        <v>61.645553743885614</v>
      </c>
      <c r="R16" s="29">
        <f t="shared" si="2"/>
        <v>0.22576194656967266</v>
      </c>
    </row>
    <row r="17" spans="2:18" x14ac:dyDescent="0.25">
      <c r="B17" s="4">
        <v>13</v>
      </c>
      <c r="C17" s="26" t="s">
        <v>65</v>
      </c>
      <c r="D17" s="26" t="s">
        <v>76</v>
      </c>
      <c r="E17" s="10" t="s">
        <v>66</v>
      </c>
      <c r="F17" s="10" t="s">
        <v>67</v>
      </c>
      <c r="G17" s="11">
        <v>2167</v>
      </c>
      <c r="H17" s="11">
        <v>4534</v>
      </c>
      <c r="I17" s="13">
        <v>0.68799999999999994</v>
      </c>
      <c r="J17" s="13">
        <v>0.40699999999999997</v>
      </c>
      <c r="K17" s="10" t="s">
        <v>87</v>
      </c>
      <c r="L17">
        <v>10621</v>
      </c>
      <c r="M17">
        <v>412</v>
      </c>
      <c r="N17">
        <v>10129</v>
      </c>
      <c r="O17">
        <v>118</v>
      </c>
      <c r="P17" s="29">
        <f t="shared" si="0"/>
        <v>3.8791074286790321</v>
      </c>
      <c r="Q17" s="29">
        <f t="shared" si="1"/>
        <v>95.367667827888141</v>
      </c>
      <c r="R17" s="29">
        <f t="shared" si="2"/>
        <v>1.1110064965634121</v>
      </c>
    </row>
    <row r="18" spans="2:18" x14ac:dyDescent="0.25">
      <c r="B18" s="4">
        <v>14</v>
      </c>
      <c r="C18" s="26"/>
      <c r="D18" s="26"/>
      <c r="E18" s="10" t="s">
        <v>69</v>
      </c>
      <c r="F18" s="10" t="s">
        <v>71</v>
      </c>
      <c r="G18" s="11">
        <v>3994</v>
      </c>
      <c r="H18" s="11">
        <v>2214</v>
      </c>
      <c r="I18" s="14">
        <v>0.54100000000000004</v>
      </c>
      <c r="J18" s="14">
        <v>0.21299999999999999</v>
      </c>
      <c r="K18" s="10" t="s">
        <v>87</v>
      </c>
      <c r="L18">
        <v>7408</v>
      </c>
      <c r="M18">
        <v>12</v>
      </c>
      <c r="N18">
        <v>7256</v>
      </c>
      <c r="O18">
        <v>300</v>
      </c>
      <c r="P18" s="29">
        <f t="shared" si="0"/>
        <v>0.16198704103671707</v>
      </c>
      <c r="Q18" s="29">
        <f t="shared" si="1"/>
        <v>97.948164146868251</v>
      </c>
      <c r="R18" s="29">
        <f t="shared" si="2"/>
        <v>4.0496760259179272</v>
      </c>
    </row>
    <row r="19" spans="2:18" x14ac:dyDescent="0.25">
      <c r="B19" s="4">
        <v>15</v>
      </c>
      <c r="C19" s="26" t="s">
        <v>72</v>
      </c>
      <c r="D19" s="26"/>
      <c r="E19" s="10" t="s">
        <v>74</v>
      </c>
      <c r="F19" s="10" t="s">
        <v>73</v>
      </c>
      <c r="G19" s="11">
        <v>1856</v>
      </c>
      <c r="H19" s="11">
        <v>6709</v>
      </c>
      <c r="I19" s="14">
        <v>0.53300000000000003</v>
      </c>
      <c r="J19" s="14">
        <v>0.121</v>
      </c>
      <c r="K19" s="24" t="s">
        <v>86</v>
      </c>
      <c r="L19">
        <v>11387</v>
      </c>
      <c r="M19">
        <v>0</v>
      </c>
      <c r="N19">
        <v>10750</v>
      </c>
      <c r="O19">
        <v>400</v>
      </c>
      <c r="P19" s="29">
        <f t="shared" si="0"/>
        <v>0</v>
      </c>
      <c r="Q19" s="29">
        <f t="shared" si="1"/>
        <v>94.405901466584709</v>
      </c>
      <c r="R19" s="29">
        <f t="shared" si="2"/>
        <v>3.5127777289891986</v>
      </c>
    </row>
    <row r="20" spans="2:18" x14ac:dyDescent="0.25">
      <c r="B20" s="4">
        <v>16</v>
      </c>
      <c r="C20" s="26"/>
      <c r="D20" s="26"/>
      <c r="E20" s="10" t="s">
        <v>77</v>
      </c>
      <c r="F20" s="10" t="s">
        <v>79</v>
      </c>
      <c r="G20" s="11">
        <v>3344</v>
      </c>
      <c r="H20" s="11">
        <v>13992</v>
      </c>
      <c r="I20" s="13">
        <v>0.70299999999999996</v>
      </c>
      <c r="J20" s="13">
        <v>0.46899999999999997</v>
      </c>
      <c r="K20" s="24" t="s">
        <v>86</v>
      </c>
      <c r="L20">
        <v>17940</v>
      </c>
      <c r="M20">
        <v>1</v>
      </c>
      <c r="N20">
        <v>17496</v>
      </c>
      <c r="O20">
        <v>1829</v>
      </c>
      <c r="P20" s="29">
        <f t="shared" si="0"/>
        <v>5.5741360089186179E-3</v>
      </c>
      <c r="Q20" s="29">
        <f t="shared" si="1"/>
        <v>97.525083612040135</v>
      </c>
      <c r="R20" s="29">
        <f t="shared" si="2"/>
        <v>10.195094760312152</v>
      </c>
    </row>
    <row r="21" spans="2:18" x14ac:dyDescent="0.25">
      <c r="C21" s="1"/>
      <c r="D21" s="1"/>
      <c r="E21" s="1"/>
      <c r="F21" s="1"/>
      <c r="G21" s="1"/>
      <c r="H21" s="5"/>
    </row>
    <row r="22" spans="2:18" ht="15" customHeight="1" x14ac:dyDescent="0.25"/>
    <row r="23" spans="2:18" x14ac:dyDescent="0.25">
      <c r="C23" s="7" t="s">
        <v>25</v>
      </c>
      <c r="D23" s="7"/>
      <c r="E23" s="7"/>
      <c r="F23" s="7"/>
      <c r="G23" s="1"/>
    </row>
    <row r="24" spans="2:18" x14ac:dyDescent="0.25">
      <c r="B24" s="4" t="s">
        <v>48</v>
      </c>
      <c r="C24" s="18" t="s">
        <v>55</v>
      </c>
      <c r="D24" s="18" t="s">
        <v>56</v>
      </c>
      <c r="E24" s="3" t="s">
        <v>1</v>
      </c>
      <c r="F24" s="2" t="s">
        <v>0</v>
      </c>
      <c r="G24" s="2" t="s">
        <v>49</v>
      </c>
      <c r="H24" s="2" t="s">
        <v>53</v>
      </c>
      <c r="I24" s="2" t="s">
        <v>54</v>
      </c>
      <c r="J24" s="2" t="s">
        <v>85</v>
      </c>
    </row>
    <row r="25" spans="2:18" ht="15" customHeight="1" x14ac:dyDescent="0.25">
      <c r="B25" s="4">
        <v>1</v>
      </c>
      <c r="C25" s="26" t="s">
        <v>57</v>
      </c>
      <c r="D25" s="26" t="s">
        <v>60</v>
      </c>
      <c r="E25" s="5" t="s">
        <v>26</v>
      </c>
      <c r="F25" s="10" t="s">
        <v>37</v>
      </c>
      <c r="G25" s="15">
        <v>12417</v>
      </c>
      <c r="H25" s="15">
        <v>15616</v>
      </c>
      <c r="I25" s="16">
        <v>544</v>
      </c>
      <c r="J25" s="8" t="s">
        <v>86</v>
      </c>
    </row>
    <row r="26" spans="2:18" x14ac:dyDescent="0.25">
      <c r="B26" s="4">
        <v>2</v>
      </c>
      <c r="C26" s="26"/>
      <c r="D26" s="26"/>
      <c r="E26" s="5" t="s">
        <v>27</v>
      </c>
      <c r="F26" s="10" t="s">
        <v>38</v>
      </c>
      <c r="G26" s="11">
        <v>11074</v>
      </c>
      <c r="H26" s="11">
        <v>16525</v>
      </c>
      <c r="I26" s="12">
        <v>1140</v>
      </c>
      <c r="J26" s="8" t="s">
        <v>86</v>
      </c>
    </row>
    <row r="27" spans="2:18" ht="14.45" customHeight="1" x14ac:dyDescent="0.25">
      <c r="B27" s="4">
        <v>3</v>
      </c>
      <c r="C27" s="27">
        <v>44083</v>
      </c>
      <c r="D27" s="26"/>
      <c r="E27" s="5" t="s">
        <v>28</v>
      </c>
      <c r="F27" s="10" t="s">
        <v>39</v>
      </c>
      <c r="G27" s="11">
        <v>5874</v>
      </c>
      <c r="H27" s="11">
        <v>30440</v>
      </c>
      <c r="I27" s="12">
        <v>1513</v>
      </c>
      <c r="J27" s="10" t="s">
        <v>86</v>
      </c>
    </row>
    <row r="28" spans="2:18" ht="15" customHeight="1" x14ac:dyDescent="0.25">
      <c r="B28" s="4">
        <v>4</v>
      </c>
      <c r="C28" s="26"/>
      <c r="D28" s="26"/>
      <c r="E28" s="5" t="s">
        <v>29</v>
      </c>
      <c r="F28" s="10" t="s">
        <v>40</v>
      </c>
      <c r="G28" s="11">
        <v>7903</v>
      </c>
      <c r="H28" s="11">
        <v>23525</v>
      </c>
      <c r="I28" s="12">
        <v>1531</v>
      </c>
      <c r="J28" s="10" t="s">
        <v>87</v>
      </c>
    </row>
    <row r="29" spans="2:18" x14ac:dyDescent="0.25">
      <c r="B29" s="4">
        <v>5</v>
      </c>
      <c r="C29" s="26"/>
      <c r="D29" s="26"/>
      <c r="E29" s="5" t="s">
        <v>30</v>
      </c>
      <c r="F29" s="10" t="s">
        <v>41</v>
      </c>
      <c r="G29" s="11">
        <v>5195</v>
      </c>
      <c r="H29" s="11">
        <v>38604</v>
      </c>
      <c r="I29" s="12">
        <v>1761</v>
      </c>
      <c r="J29" s="10" t="s">
        <v>88</v>
      </c>
    </row>
    <row r="30" spans="2:18" x14ac:dyDescent="0.25">
      <c r="B30" s="4">
        <v>6</v>
      </c>
      <c r="C30" s="26"/>
      <c r="D30" s="26"/>
      <c r="E30" s="5" t="s">
        <v>31</v>
      </c>
      <c r="F30" s="10" t="s">
        <v>42</v>
      </c>
      <c r="G30" s="11">
        <v>6268</v>
      </c>
      <c r="H30" s="11">
        <v>29741</v>
      </c>
      <c r="I30" s="12">
        <v>1090</v>
      </c>
      <c r="J30" s="10" t="s">
        <v>89</v>
      </c>
    </row>
    <row r="31" spans="2:18" ht="14.45" customHeight="1" x14ac:dyDescent="0.25">
      <c r="B31" s="4">
        <v>7</v>
      </c>
      <c r="C31" s="26" t="s">
        <v>58</v>
      </c>
      <c r="D31" s="26"/>
      <c r="E31" s="5" t="s">
        <v>32</v>
      </c>
      <c r="F31" s="10" t="s">
        <v>43</v>
      </c>
      <c r="G31" s="11">
        <v>6257</v>
      </c>
      <c r="H31" s="11">
        <v>30335</v>
      </c>
      <c r="I31" s="12">
        <v>1419</v>
      </c>
      <c r="J31" s="10" t="s">
        <v>88</v>
      </c>
    </row>
    <row r="32" spans="2:18" x14ac:dyDescent="0.25">
      <c r="B32" s="4">
        <v>8</v>
      </c>
      <c r="C32" s="26"/>
      <c r="D32" s="26"/>
      <c r="E32" s="5" t="s">
        <v>33</v>
      </c>
      <c r="F32" s="10" t="s">
        <v>44</v>
      </c>
      <c r="G32" s="11">
        <v>5539</v>
      </c>
      <c r="H32" s="11">
        <v>32833</v>
      </c>
      <c r="I32" s="12">
        <v>1295</v>
      </c>
      <c r="J32" s="10" t="s">
        <v>87</v>
      </c>
    </row>
    <row r="33" spans="2:15" x14ac:dyDescent="0.25">
      <c r="B33" s="4">
        <v>9</v>
      </c>
      <c r="C33" s="26"/>
      <c r="D33" s="26"/>
      <c r="E33" s="5" t="s">
        <v>34</v>
      </c>
      <c r="F33" s="10" t="s">
        <v>45</v>
      </c>
      <c r="G33" s="11">
        <v>6178</v>
      </c>
      <c r="H33" s="11">
        <v>26242</v>
      </c>
      <c r="I33" s="12">
        <v>1000</v>
      </c>
      <c r="J33" s="10" t="s">
        <v>87</v>
      </c>
    </row>
    <row r="34" spans="2:15" ht="14.45" customHeight="1" x14ac:dyDescent="0.25">
      <c r="B34" s="4">
        <v>10</v>
      </c>
      <c r="C34" s="27" t="s">
        <v>59</v>
      </c>
      <c r="D34" s="26"/>
      <c r="E34" s="5" t="s">
        <v>35</v>
      </c>
      <c r="F34" s="10" t="s">
        <v>46</v>
      </c>
      <c r="G34" s="11">
        <v>3468</v>
      </c>
      <c r="H34" s="11">
        <v>44493</v>
      </c>
      <c r="I34" s="12">
        <v>2069</v>
      </c>
      <c r="J34" s="10" t="s">
        <v>88</v>
      </c>
    </row>
    <row r="35" spans="2:15" x14ac:dyDescent="0.25">
      <c r="B35" s="4">
        <v>11</v>
      </c>
      <c r="C35" s="26"/>
      <c r="D35" s="26"/>
      <c r="E35" s="5" t="s">
        <v>36</v>
      </c>
      <c r="F35" s="10" t="s">
        <v>47</v>
      </c>
      <c r="G35" s="11">
        <v>4636</v>
      </c>
      <c r="H35" s="11">
        <v>34685</v>
      </c>
      <c r="I35" s="11">
        <v>1362</v>
      </c>
      <c r="J35" s="10" t="s">
        <v>89</v>
      </c>
    </row>
    <row r="36" spans="2:15" x14ac:dyDescent="0.25">
      <c r="B36" s="4">
        <v>12</v>
      </c>
      <c r="C36" s="19">
        <v>44168</v>
      </c>
      <c r="D36" s="26"/>
      <c r="E36" s="10" t="s">
        <v>63</v>
      </c>
      <c r="F36" s="10" t="s">
        <v>64</v>
      </c>
      <c r="G36" s="11">
        <v>4417</v>
      </c>
      <c r="H36" s="11">
        <v>15592</v>
      </c>
      <c r="I36" s="11">
        <v>967</v>
      </c>
      <c r="J36" s="10" t="s">
        <v>88</v>
      </c>
    </row>
    <row r="37" spans="2:15" x14ac:dyDescent="0.25">
      <c r="B37" s="4">
        <v>13</v>
      </c>
      <c r="C37" s="26" t="s">
        <v>65</v>
      </c>
      <c r="D37" s="26" t="s">
        <v>76</v>
      </c>
      <c r="E37" s="10" t="s">
        <v>66</v>
      </c>
      <c r="F37" s="10" t="s">
        <v>68</v>
      </c>
      <c r="G37" s="11">
        <v>5554</v>
      </c>
      <c r="H37" s="11">
        <v>12607</v>
      </c>
      <c r="I37" s="11">
        <v>771</v>
      </c>
      <c r="J37" s="10" t="s">
        <v>87</v>
      </c>
    </row>
    <row r="38" spans="2:15" x14ac:dyDescent="0.25">
      <c r="B38" s="4">
        <v>14</v>
      </c>
      <c r="C38" s="26"/>
      <c r="D38" s="26"/>
      <c r="E38" s="10" t="s">
        <v>69</v>
      </c>
      <c r="F38" s="10" t="s">
        <v>70</v>
      </c>
      <c r="G38" s="11">
        <v>7285</v>
      </c>
      <c r="H38" s="11">
        <v>11551</v>
      </c>
      <c r="I38" s="11">
        <v>852</v>
      </c>
      <c r="J38" s="10" t="s">
        <v>87</v>
      </c>
    </row>
    <row r="39" spans="2:15" x14ac:dyDescent="0.25">
      <c r="B39" s="4">
        <v>15</v>
      </c>
      <c r="C39" s="26" t="s">
        <v>72</v>
      </c>
      <c r="D39" s="26"/>
      <c r="E39" s="10" t="s">
        <v>74</v>
      </c>
      <c r="F39" s="10" t="s">
        <v>75</v>
      </c>
      <c r="G39" s="11">
        <v>5710</v>
      </c>
      <c r="H39" s="11">
        <v>25217</v>
      </c>
      <c r="I39" s="11">
        <v>1566</v>
      </c>
      <c r="J39" s="24" t="s">
        <v>86</v>
      </c>
    </row>
    <row r="40" spans="2:15" x14ac:dyDescent="0.25">
      <c r="B40" s="4">
        <v>16</v>
      </c>
      <c r="C40" s="26"/>
      <c r="D40" s="26"/>
      <c r="E40" s="10" t="s">
        <v>77</v>
      </c>
      <c r="F40" s="10" t="s">
        <v>78</v>
      </c>
      <c r="G40" s="11">
        <v>6668</v>
      </c>
      <c r="H40" s="11">
        <v>18413</v>
      </c>
      <c r="I40" s="11">
        <v>1305</v>
      </c>
      <c r="J40" s="24" t="s">
        <v>86</v>
      </c>
    </row>
    <row r="41" spans="2:15" x14ac:dyDescent="0.25">
      <c r="B41" s="4">
        <v>17</v>
      </c>
      <c r="C41" s="17" t="s">
        <v>83</v>
      </c>
      <c r="D41" s="20" t="s">
        <v>82</v>
      </c>
      <c r="E41" s="23" t="s">
        <v>80</v>
      </c>
      <c r="F41" s="23" t="s">
        <v>81</v>
      </c>
      <c r="G41" s="11">
        <v>1763</v>
      </c>
      <c r="H41" s="11">
        <v>61583</v>
      </c>
      <c r="I41" s="11">
        <v>1323</v>
      </c>
      <c r="J41" s="22" t="s">
        <v>84</v>
      </c>
      <c r="K41" s="22"/>
      <c r="L41" s="22"/>
      <c r="M41" s="22"/>
      <c r="N41" s="22"/>
      <c r="O41" s="22"/>
    </row>
    <row r="42" spans="2:15" x14ac:dyDescent="0.25">
      <c r="C42" s="21"/>
    </row>
    <row r="43" spans="2:15" x14ac:dyDescent="0.25">
      <c r="C43" s="25" t="s">
        <v>90</v>
      </c>
      <c r="D43" s="25"/>
      <c r="E43" s="25"/>
      <c r="F43" s="25"/>
      <c r="G43" s="25"/>
    </row>
    <row r="45" spans="2:15" x14ac:dyDescent="0.25">
      <c r="C45" t="s">
        <v>91</v>
      </c>
    </row>
  </sheetData>
  <mergeCells count="19">
    <mergeCell ref="L2:O2"/>
    <mergeCell ref="L1:R1"/>
    <mergeCell ref="P2:R2"/>
    <mergeCell ref="C39:C40"/>
    <mergeCell ref="D37:D40"/>
    <mergeCell ref="D5:D16"/>
    <mergeCell ref="D25:D36"/>
    <mergeCell ref="C17:C18"/>
    <mergeCell ref="C37:C38"/>
    <mergeCell ref="C19:C20"/>
    <mergeCell ref="D17:D20"/>
    <mergeCell ref="C25:C26"/>
    <mergeCell ref="C27:C30"/>
    <mergeCell ref="C31:C33"/>
    <mergeCell ref="C34:C35"/>
    <mergeCell ref="C5:C6"/>
    <mergeCell ref="C7:C10"/>
    <mergeCell ref="C11:C13"/>
    <mergeCell ref="C14:C1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St.Anna Kinderkrebsforschung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Fetahu Irfete</dc:creator>
  <cp:lastModifiedBy>Taschner-Mandl Sabine</cp:lastModifiedBy>
  <cp:lastPrinted>2020-09-25T09:51:23Z</cp:lastPrinted>
  <dcterms:created xsi:type="dcterms:W3CDTF">2020-02-26T09:33:06Z</dcterms:created>
  <dcterms:modified xsi:type="dcterms:W3CDTF">2021-01-12T11:14:30Z</dcterms:modified>
</cp:coreProperties>
</file>