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mine\Downloads\"/>
    </mc:Choice>
  </mc:AlternateContent>
  <xr:revisionPtr revIDLastSave="0" documentId="8_{52BEE08F-D1E4-4B94-8184-E3625F7036B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lveur_Laitiere_Chapitre2" sheetId="1" r:id="rId1"/>
  </sheets>
  <calcPr calcId="191029"/>
</workbook>
</file>

<file path=xl/calcChain.xml><?xml version="1.0" encoding="utf-8"?>
<calcChain xmlns="http://schemas.openxmlformats.org/spreadsheetml/2006/main">
  <c r="B17" i="1" l="1"/>
  <c r="B19" i="1"/>
  <c r="B18" i="1"/>
  <c r="B14" i="1"/>
  <c r="B13" i="1"/>
  <c r="B12" i="1"/>
  <c r="B11" i="1"/>
  <c r="B10" i="1"/>
  <c r="B7" i="1"/>
  <c r="B6" i="1"/>
  <c r="B5" i="1"/>
  <c r="B3" i="1"/>
</calcChain>
</file>

<file path=xl/sharedStrings.xml><?xml version="1.0" encoding="utf-8"?>
<sst xmlns="http://schemas.openxmlformats.org/spreadsheetml/2006/main" count="26" uniqueCount="21">
  <si>
    <t>Variables</t>
  </si>
  <si>
    <t>x₁ (Lait)</t>
  </si>
  <si>
    <t>x₂ (Fromage)</t>
  </si>
  <si>
    <t>x₃ (Yaourt)</t>
  </si>
  <si>
    <t>Valeurs</t>
  </si>
  <si>
    <t>Objectif Z</t>
  </si>
  <si>
    <t>Contraintes</t>
  </si>
  <si>
    <t>1. Pasteurisation</t>
  </si>
  <si>
    <t>&lt;=</t>
  </si>
  <si>
    <t>2. Transformation</t>
  </si>
  <si>
    <t>3. Stockage</t>
  </si>
  <si>
    <t>Résultat optimal</t>
  </si>
  <si>
    <t>Z*</t>
  </si>
  <si>
    <t>Total des unités</t>
  </si>
  <si>
    <t>Calcul manuel des slack variables</t>
  </si>
  <si>
    <t>e₁ (Slack Pasteurisation)</t>
  </si>
  <si>
    <t>4000 - utilisé</t>
  </si>
  <si>
    <t>e₂ (Slack Transformation)</t>
  </si>
  <si>
    <t>3500 - utilisé</t>
  </si>
  <si>
    <t>e₃ (Slack Stockage)</t>
  </si>
  <si>
    <t>100 - utilisé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</si>
</sst>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rgb="FFBDD7EE"/>
      </patternFill>
    </fill>
    <fill>
      <patternFill patternType="solid">
        <fgColor theme="4" tint="0.39997558519241921"/>
        <bgColor rgb="FFBDD7EE"/>
      </patternFill>
    </fill>
    <fill>
      <patternFill patternType="solid">
        <fgColor theme="4" tint="0.79998168889431442"/>
        <bgColor rgb="FFBDD7EE"/>
      </patternFill>
    </fill>
    <fill>
      <patternFill patternType="solid">
        <fgColor theme="0" tint="-0.34998626667073579"/>
        <bgColor rgb="FFBDD7EE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3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4" width="25" customWidth="1"/>
  </cols>
  <sheetData>
    <row r="1" spans="1:4" x14ac:dyDescent="0.25">
      <c r="A1" s="6" t="s">
        <v>0</v>
      </c>
      <c r="B1" s="3" t="s">
        <v>1</v>
      </c>
      <c r="C1" s="4" t="s">
        <v>2</v>
      </c>
      <c r="D1" s="5" t="s">
        <v>3</v>
      </c>
    </row>
    <row r="2" spans="1:4" x14ac:dyDescent="0.25">
      <c r="A2" s="1" t="s">
        <v>4</v>
      </c>
      <c r="B2" s="1">
        <v>0</v>
      </c>
      <c r="C2" s="1">
        <v>1944.444</v>
      </c>
      <c r="D2" s="1">
        <v>0</v>
      </c>
    </row>
    <row r="3" spans="1:4" x14ac:dyDescent="0.25">
      <c r="A3" s="2" t="s">
        <v>5</v>
      </c>
      <c r="B3" s="2">
        <f>0.5*B2 + 5*C2 + 2*D2</f>
        <v>9722.2199999999993</v>
      </c>
      <c r="C3" s="2"/>
      <c r="D3" s="2"/>
    </row>
    <row r="4" spans="1:4" x14ac:dyDescent="0.25">
      <c r="A4" s="2" t="s">
        <v>6</v>
      </c>
      <c r="B4" s="2"/>
      <c r="C4" s="2"/>
      <c r="D4" s="2"/>
    </row>
    <row r="5" spans="1:4" x14ac:dyDescent="0.25">
      <c r="A5" s="2" t="s">
        <v>7</v>
      </c>
      <c r="B5" s="2">
        <f>0.5*B2 + 1.5*C2 + 2.5*D2</f>
        <v>2916.6660000000002</v>
      </c>
      <c r="C5" s="2" t="s">
        <v>8</v>
      </c>
      <c r="D5" s="2">
        <v>4000</v>
      </c>
    </row>
    <row r="6" spans="1:4" x14ac:dyDescent="0.25">
      <c r="A6" s="2" t="s">
        <v>9</v>
      </c>
      <c r="B6" s="2">
        <f>0.2*B2 + 1.8*C2 + 2.6*D2</f>
        <v>3499.9992000000002</v>
      </c>
      <c r="C6" s="2" t="s">
        <v>8</v>
      </c>
      <c r="D6" s="2">
        <v>3500</v>
      </c>
    </row>
    <row r="7" spans="1:4" x14ac:dyDescent="0.25">
      <c r="A7" s="2" t="s">
        <v>10</v>
      </c>
      <c r="B7" s="2">
        <f>0.002*B2 + 0.01*C2 + 0.003*D2</f>
        <v>19.44444</v>
      </c>
      <c r="C7" s="2" t="s">
        <v>8</v>
      </c>
      <c r="D7" s="2">
        <v>100</v>
      </c>
    </row>
    <row r="8" spans="1:4" x14ac:dyDescent="0.25">
      <c r="A8" s="2"/>
      <c r="B8" s="2"/>
      <c r="C8" s="2"/>
      <c r="D8" s="2"/>
    </row>
    <row r="9" spans="1:4" x14ac:dyDescent="0.25">
      <c r="A9" s="8" t="s">
        <v>11</v>
      </c>
      <c r="B9" s="2"/>
      <c r="C9" s="2"/>
      <c r="D9" s="2"/>
    </row>
    <row r="10" spans="1:4" x14ac:dyDescent="0.25">
      <c r="A10" s="2" t="s">
        <v>1</v>
      </c>
      <c r="B10" s="2">
        <f>B2</f>
        <v>0</v>
      </c>
      <c r="C10" s="2"/>
      <c r="D10" s="2"/>
    </row>
    <row r="11" spans="1:4" x14ac:dyDescent="0.25">
      <c r="A11" s="2" t="s">
        <v>2</v>
      </c>
      <c r="B11" s="2">
        <f>C2</f>
        <v>1944.444</v>
      </c>
      <c r="C11" s="2"/>
      <c r="D11" s="2"/>
    </row>
    <row r="12" spans="1:4" x14ac:dyDescent="0.25">
      <c r="A12" s="2" t="s">
        <v>3</v>
      </c>
      <c r="B12" s="2">
        <f>D2</f>
        <v>0</v>
      </c>
      <c r="C12" s="2"/>
      <c r="D12" s="2"/>
    </row>
    <row r="13" spans="1:4" x14ac:dyDescent="0.25">
      <c r="A13" s="2" t="s">
        <v>12</v>
      </c>
      <c r="B13" s="2">
        <f>0.5*B2 + 5*C2 + 2*D2</f>
        <v>9722.2199999999993</v>
      </c>
      <c r="C13" s="2"/>
      <c r="D13" s="2"/>
    </row>
    <row r="14" spans="1:4" x14ac:dyDescent="0.25">
      <c r="A14" s="8" t="s">
        <v>13</v>
      </c>
      <c r="B14" s="2">
        <f>B2 + C2 + D2</f>
        <v>1944.444</v>
      </c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8" t="s">
        <v>14</v>
      </c>
      <c r="B16" s="2"/>
      <c r="C16" s="2"/>
      <c r="D16" s="2"/>
    </row>
    <row r="17" spans="1:4" x14ac:dyDescent="0.25">
      <c r="A17" s="2" t="s">
        <v>15</v>
      </c>
      <c r="B17" s="7">
        <f>4000 - (0.5*B2 + 1.5*C2 + 2.5*D2)</f>
        <v>1083.3339999999998</v>
      </c>
      <c r="C17" s="2" t="s">
        <v>16</v>
      </c>
      <c r="D17" s="2"/>
    </row>
    <row r="18" spans="1:4" x14ac:dyDescent="0.25">
      <c r="A18" s="2" t="s">
        <v>17</v>
      </c>
      <c r="B18" s="7">
        <f>3500 - (0.2*B2 + 1.8*C2 + 2.6*D2)</f>
        <v>7.9999999979918357E-4</v>
      </c>
      <c r="C18" s="2" t="s">
        <v>18</v>
      </c>
      <c r="D18" s="2"/>
    </row>
    <row r="19" spans="1:4" x14ac:dyDescent="0.25">
      <c r="A19" s="2" t="s">
        <v>19</v>
      </c>
      <c r="B19" s="7">
        <f>100 - (0.002*B2 + 0.01*C2 + 0.003*D2)</f>
        <v>80.55556</v>
      </c>
      <c r="C19" s="2" t="s">
        <v>20</v>
      </c>
      <c r="D1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Solveur_Laitiere_Chapitre2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Amine Chekkouri</cp:lastModifiedBy>
  <dcterms:created xsi:type="dcterms:W3CDTF">2025-05-18T20:41:40Z</dcterms:created>
  <dcterms:modified xsi:type="dcterms:W3CDTF">2025-05-18T22:05:45Z</dcterms:modified>
</cp:coreProperties>
</file>