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Martin\Desktop\"/>
    </mc:Choice>
  </mc:AlternateContent>
  <xr:revisionPtr revIDLastSave="0" documentId="13_ncr:1_{3E0893A3-569F-4086-802A-69D43112A0CD}" xr6:coauthVersionLast="45" xr6:coauthVersionMax="45" xr10:uidLastSave="{00000000-0000-0000-0000-000000000000}"/>
  <bookViews>
    <workbookView xWindow="9564" yWindow="3972" windowWidth="19368" windowHeight="18420" xr2:uid="{04321E96-F612-464E-ACCE-320DD8105528}"/>
  </bookViews>
  <sheets>
    <sheet name="I=0.0" sheetId="1" r:id="rId1"/>
    <sheet name="I=0.2" sheetId="2" r:id="rId2"/>
    <sheet name="I=0.5" sheetId="3" r:id="rId3"/>
    <sheet name="Korali Multiple I=0.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4" l="1"/>
  <c r="E17" i="4"/>
  <c r="D17" i="4"/>
  <c r="C17" i="4"/>
  <c r="F16" i="4"/>
  <c r="E16" i="4"/>
  <c r="D16" i="4"/>
  <c r="C16" i="4"/>
  <c r="B16" i="4"/>
  <c r="B17" i="4"/>
  <c r="B15" i="4"/>
  <c r="C15" i="4"/>
  <c r="D15" i="4"/>
  <c r="E15" i="4"/>
  <c r="F15" i="4"/>
  <c r="X17" i="3"/>
  <c r="W17" i="3"/>
  <c r="V17" i="3"/>
  <c r="U17" i="3"/>
  <c r="T17" i="3"/>
  <c r="X16" i="3"/>
  <c r="W16" i="3"/>
  <c r="V16" i="3"/>
  <c r="U16" i="3"/>
  <c r="T16" i="3"/>
  <c r="X15" i="3"/>
  <c r="W15" i="3"/>
  <c r="V15" i="3"/>
  <c r="U15" i="3"/>
  <c r="T15" i="3"/>
  <c r="R17" i="3"/>
  <c r="P17" i="3"/>
  <c r="O17" i="3"/>
  <c r="R16" i="3"/>
  <c r="P16" i="3"/>
  <c r="O16" i="3"/>
  <c r="R15" i="3"/>
  <c r="P15" i="3"/>
  <c r="O15" i="3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X17" i="2"/>
  <c r="W17" i="2"/>
  <c r="V17" i="2"/>
  <c r="U17" i="2"/>
  <c r="T17" i="2"/>
  <c r="X16" i="2"/>
  <c r="W16" i="2"/>
  <c r="V16" i="2"/>
  <c r="U16" i="2"/>
  <c r="T16" i="2"/>
  <c r="X15" i="2"/>
  <c r="W15" i="2"/>
  <c r="V15" i="2"/>
  <c r="U15" i="2"/>
  <c r="T15" i="2"/>
  <c r="R17" i="2"/>
  <c r="Q17" i="2"/>
  <c r="P17" i="2"/>
  <c r="O17" i="2"/>
  <c r="N17" i="2"/>
  <c r="R16" i="2"/>
  <c r="Q16" i="2"/>
  <c r="P16" i="2"/>
  <c r="O16" i="2"/>
  <c r="N16" i="2"/>
  <c r="R15" i="2"/>
  <c r="Q15" i="2"/>
  <c r="P15" i="2"/>
  <c r="O15" i="2"/>
  <c r="N15" i="2"/>
  <c r="L17" i="2"/>
  <c r="K17" i="2"/>
  <c r="I17" i="2"/>
  <c r="H17" i="2"/>
  <c r="L16" i="2"/>
  <c r="K16" i="2"/>
  <c r="I16" i="2"/>
  <c r="H16" i="2"/>
  <c r="L15" i="2"/>
  <c r="K15" i="2"/>
  <c r="I15" i="2"/>
  <c r="H15" i="2"/>
  <c r="F17" i="2"/>
  <c r="E17" i="2"/>
  <c r="C17" i="2"/>
  <c r="B17" i="2"/>
  <c r="F16" i="2"/>
  <c r="E16" i="2"/>
  <c r="C16" i="2"/>
  <c r="B16" i="2"/>
  <c r="F15" i="2"/>
  <c r="E15" i="2"/>
  <c r="C15" i="2"/>
  <c r="B15" i="2"/>
  <c r="R17" i="1"/>
  <c r="Q17" i="1"/>
  <c r="P17" i="1"/>
  <c r="O17" i="1"/>
  <c r="N17" i="1"/>
  <c r="R16" i="1"/>
  <c r="Q16" i="1"/>
  <c r="P16" i="1"/>
  <c r="O16" i="1"/>
  <c r="N16" i="1"/>
  <c r="R15" i="1"/>
  <c r="Q15" i="1"/>
  <c r="P15" i="1"/>
  <c r="O15" i="1"/>
  <c r="N15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C15" i="1"/>
  <c r="D15" i="1"/>
  <c r="E15" i="1"/>
  <c r="F15" i="1"/>
  <c r="C16" i="1"/>
  <c r="D16" i="1"/>
  <c r="E16" i="1"/>
  <c r="F16" i="1"/>
  <c r="C17" i="1"/>
  <c r="D17" i="1"/>
  <c r="E17" i="1"/>
  <c r="F17" i="1"/>
  <c r="B16" i="1"/>
  <c r="B17" i="1"/>
  <c r="B15" i="1"/>
  <c r="B19" i="4" a="1"/>
  <c r="B19" i="4" s="1"/>
  <c r="C19" i="4" a="1"/>
  <c r="C19" i="4"/>
  <c r="D19" i="4" a="1"/>
  <c r="D19" i="4" s="1"/>
  <c r="E19" i="4" a="1"/>
  <c r="E19" i="4"/>
  <c r="F19" i="4" a="1"/>
  <c r="F19" i="4" s="1"/>
  <c r="B20" i="4" a="1"/>
  <c r="B20" i="4"/>
  <c r="C20" i="4" a="1"/>
  <c r="C20" i="4" s="1"/>
  <c r="D20" i="4" a="1"/>
  <c r="D20" i="4"/>
  <c r="E20" i="4" a="1"/>
  <c r="E20" i="4" s="1"/>
  <c r="F20" i="4" a="1"/>
  <c r="F20" i="4"/>
  <c r="B21" i="4" a="1"/>
  <c r="B21" i="4" s="1"/>
  <c r="C21" i="4" a="1"/>
  <c r="C21" i="4"/>
  <c r="D21" i="4" a="1"/>
  <c r="D21" i="4" s="1"/>
  <c r="E21" i="4" a="1"/>
  <c r="E21" i="4"/>
  <c r="F21" i="4" a="1"/>
  <c r="F21" i="4" s="1"/>
  <c r="B22" i="4" a="1"/>
  <c r="B22" i="4"/>
  <c r="C22" i="4" a="1"/>
  <c r="C22" i="4" s="1"/>
  <c r="D22" i="4" a="1"/>
  <c r="D22" i="4"/>
  <c r="E22" i="4" a="1"/>
  <c r="E22" i="4" s="1"/>
  <c r="F22" i="4" a="1"/>
  <c r="F22" i="4"/>
  <c r="B23" i="4" a="1"/>
  <c r="B23" i="4" s="1"/>
  <c r="C23" i="4" a="1"/>
  <c r="C23" i="4"/>
  <c r="D23" i="4" a="1"/>
  <c r="D23" i="4" s="1"/>
  <c r="E23" i="4" a="1"/>
  <c r="E23" i="4"/>
  <c r="F23" i="4" a="1"/>
  <c r="F23" i="4" s="1"/>
  <c r="B24" i="4" a="1"/>
  <c r="B24" i="4"/>
  <c r="C24" i="4" a="1"/>
  <c r="C24" i="4" s="1"/>
  <c r="D24" i="4" a="1"/>
  <c r="D24" i="4"/>
  <c r="E24" i="4" a="1"/>
  <c r="E24" i="4" s="1"/>
  <c r="F24" i="4" a="1"/>
  <c r="F24" i="4"/>
  <c r="B25" i="4" a="1"/>
  <c r="B25" i="4" s="1"/>
  <c r="C25" i="4" a="1"/>
  <c r="C25" i="4"/>
  <c r="D25" i="4" a="1"/>
  <c r="D25" i="4" s="1"/>
  <c r="E25" i="4" a="1"/>
  <c r="E25" i="4"/>
  <c r="F25" i="4" a="1"/>
  <c r="F25" i="4" s="1"/>
  <c r="B26" i="4" a="1"/>
  <c r="B26" i="4"/>
  <c r="C26" i="4" a="1"/>
  <c r="C26" i="4" s="1"/>
  <c r="D26" i="4" a="1"/>
  <c r="D26" i="4"/>
  <c r="E26" i="4" a="1"/>
  <c r="E26" i="4" s="1"/>
  <c r="F26" i="4" a="1"/>
  <c r="F26" i="4"/>
  <c r="B27" i="4" a="1"/>
  <c r="B27" i="4" s="1"/>
  <c r="C27" i="4" a="1"/>
  <c r="C27" i="4"/>
  <c r="D27" i="4" a="1"/>
  <c r="D27" i="4" s="1"/>
  <c r="E27" i="4" a="1"/>
  <c r="E27" i="4"/>
  <c r="F27" i="4" a="1"/>
  <c r="F27" i="4" s="1"/>
  <c r="B28" i="4" a="1"/>
  <c r="B28" i="4"/>
  <c r="C28" i="4" a="1"/>
  <c r="C28" i="4" s="1"/>
  <c r="D28" i="4" a="1"/>
  <c r="D28" i="4"/>
  <c r="E28" i="4" a="1"/>
  <c r="E28" i="4" s="1"/>
  <c r="F28" i="4" a="1"/>
  <c r="F28" i="4"/>
  <c r="X28" i="3" a="1"/>
  <c r="X28" i="3" s="1"/>
  <c r="W28" i="3" a="1"/>
  <c r="W28" i="3" s="1"/>
  <c r="V28" i="3" a="1"/>
  <c r="V28" i="3" s="1"/>
  <c r="U28" i="3"/>
  <c r="U28" i="3" a="1"/>
  <c r="T28" i="3" a="1"/>
  <c r="T28" i="3" s="1"/>
  <c r="R28" i="3"/>
  <c r="R28" i="3" a="1"/>
  <c r="Q28" i="3" a="1"/>
  <c r="Q28" i="3" s="1"/>
  <c r="P28" i="3" a="1"/>
  <c r="P28" i="3" s="1"/>
  <c r="O28" i="3" a="1"/>
  <c r="O28" i="3" s="1"/>
  <c r="N28" i="3" a="1"/>
  <c r="N28" i="3" s="1"/>
  <c r="L28" i="3" a="1"/>
  <c r="L28" i="3" s="1"/>
  <c r="K28" i="3" a="1"/>
  <c r="K28" i="3" s="1"/>
  <c r="J28" i="3" a="1"/>
  <c r="J28" i="3" s="1"/>
  <c r="I28" i="3"/>
  <c r="I28" i="3" a="1"/>
  <c r="H28" i="3" a="1"/>
  <c r="H28" i="3" s="1"/>
  <c r="F28" i="3" a="1"/>
  <c r="F28" i="3" s="1"/>
  <c r="E28" i="3" a="1"/>
  <c r="E28" i="3" s="1"/>
  <c r="D28" i="3" a="1"/>
  <c r="D28" i="3" s="1"/>
  <c r="C28" i="3" a="1"/>
  <c r="C28" i="3" s="1"/>
  <c r="B28" i="3" a="1"/>
  <c r="B28" i="3" s="1"/>
  <c r="X27" i="3" a="1"/>
  <c r="X27" i="3" s="1"/>
  <c r="W27" i="3"/>
  <c r="W27" i="3" a="1"/>
  <c r="V27" i="3" a="1"/>
  <c r="V27" i="3" s="1"/>
  <c r="U27" i="3" a="1"/>
  <c r="U27" i="3" s="1"/>
  <c r="T27" i="3" a="1"/>
  <c r="T27" i="3" s="1"/>
  <c r="R27" i="3" a="1"/>
  <c r="R27" i="3" s="1"/>
  <c r="Q27" i="3" a="1"/>
  <c r="Q27" i="3" s="1"/>
  <c r="P27" i="3" a="1"/>
  <c r="P27" i="3" s="1"/>
  <c r="O27" i="3" a="1"/>
  <c r="O27" i="3" s="1"/>
  <c r="N27" i="3"/>
  <c r="N27" i="3" a="1"/>
  <c r="L27" i="3" a="1"/>
  <c r="L27" i="3" s="1"/>
  <c r="K27" i="3" a="1"/>
  <c r="K27" i="3" s="1"/>
  <c r="J27" i="3" a="1"/>
  <c r="J27" i="3" s="1"/>
  <c r="I27" i="3" a="1"/>
  <c r="I27" i="3" s="1"/>
  <c r="H27" i="3" a="1"/>
  <c r="H27" i="3" s="1"/>
  <c r="F27" i="3" a="1"/>
  <c r="F27" i="3" s="1"/>
  <c r="E27" i="3" a="1"/>
  <c r="E27" i="3" s="1"/>
  <c r="D27" i="3"/>
  <c r="D27" i="3" a="1"/>
  <c r="C27" i="3" a="1"/>
  <c r="C27" i="3" s="1"/>
  <c r="B27" i="3" a="1"/>
  <c r="B27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R26" i="3"/>
  <c r="R26" i="3" a="1"/>
  <c r="Q26" i="3" a="1"/>
  <c r="Q26" i="3" s="1"/>
  <c r="P26" i="3" a="1"/>
  <c r="P26" i="3" s="1"/>
  <c r="O26" i="3" a="1"/>
  <c r="O26" i="3" s="1"/>
  <c r="N26" i="3" a="1"/>
  <c r="N26" i="3" s="1"/>
  <c r="L26" i="3" a="1"/>
  <c r="L26" i="3" s="1"/>
  <c r="K26" i="3"/>
  <c r="K26" i="3" a="1"/>
  <c r="J26" i="3" a="1"/>
  <c r="J26" i="3" s="1"/>
  <c r="I26" i="3"/>
  <c r="I26" i="3" a="1"/>
  <c r="H26" i="3" a="1"/>
  <c r="H26" i="3" s="1"/>
  <c r="F26" i="3" a="1"/>
  <c r="F26" i="3" s="1"/>
  <c r="E26" i="3" a="1"/>
  <c r="E26" i="3" s="1"/>
  <c r="D26" i="3" a="1"/>
  <c r="D26" i="3" s="1"/>
  <c r="C26" i="3" a="1"/>
  <c r="C26" i="3" s="1"/>
  <c r="B26" i="3"/>
  <c r="B26" i="3" a="1"/>
  <c r="X25" i="3" a="1"/>
  <c r="X25" i="3" s="1"/>
  <c r="W25" i="3"/>
  <c r="W25" i="3" a="1"/>
  <c r="V25" i="3" a="1"/>
  <c r="V25" i="3" s="1"/>
  <c r="U25" i="3" a="1"/>
  <c r="U25" i="3" s="1"/>
  <c r="T25" i="3" a="1"/>
  <c r="T25" i="3" s="1"/>
  <c r="R25" i="3" a="1"/>
  <c r="R25" i="3" s="1"/>
  <c r="Q25" i="3" a="1"/>
  <c r="Q25" i="3" s="1"/>
  <c r="P25" i="3"/>
  <c r="P25" i="3" a="1"/>
  <c r="O25" i="3" a="1"/>
  <c r="O25" i="3" s="1"/>
  <c r="N25" i="3"/>
  <c r="N25" i="3" a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F25" i="3"/>
  <c r="F25" i="3" a="1"/>
  <c r="E25" i="3" a="1"/>
  <c r="E25" i="3" s="1"/>
  <c r="D25" i="3"/>
  <c r="D25" i="3" a="1"/>
  <c r="C25" i="3" a="1"/>
  <c r="C25" i="3" s="1"/>
  <c r="B25" i="3" a="1"/>
  <c r="B25" i="3" s="1"/>
  <c r="X24" i="3" a="1"/>
  <c r="X24" i="3" s="1"/>
  <c r="W24" i="3" a="1"/>
  <c r="W24" i="3" s="1"/>
  <c r="V24" i="3" a="1"/>
  <c r="V24" i="3" s="1"/>
  <c r="U24" i="3"/>
  <c r="U24" i="3" a="1"/>
  <c r="T24" i="3" a="1"/>
  <c r="T24" i="3" s="1"/>
  <c r="R24" i="3"/>
  <c r="R24" i="3" a="1"/>
  <c r="Q24" i="3" a="1"/>
  <c r="Q24" i="3" s="1"/>
  <c r="P24" i="3" a="1"/>
  <c r="P24" i="3" s="1"/>
  <c r="O24" i="3" a="1"/>
  <c r="O24" i="3" s="1"/>
  <c r="N24" i="3" a="1"/>
  <c r="N24" i="3" s="1"/>
  <c r="L24" i="3" a="1"/>
  <c r="L24" i="3" s="1"/>
  <c r="K24" i="3"/>
  <c r="K24" i="3" a="1"/>
  <c r="J24" i="3" a="1"/>
  <c r="J24" i="3" s="1"/>
  <c r="I24" i="3"/>
  <c r="I24" i="3" a="1"/>
  <c r="H24" i="3" a="1"/>
  <c r="H24" i="3" s="1"/>
  <c r="F24" i="3" a="1"/>
  <c r="F24" i="3" s="1"/>
  <c r="E24" i="3" a="1"/>
  <c r="E24" i="3" s="1"/>
  <c r="D24" i="3" a="1"/>
  <c r="D24" i="3" s="1"/>
  <c r="C24" i="3" a="1"/>
  <c r="C24" i="3" s="1"/>
  <c r="B24" i="3"/>
  <c r="B24" i="3" a="1"/>
  <c r="X23" i="3" a="1"/>
  <c r="X23" i="3" s="1"/>
  <c r="W23" i="3"/>
  <c r="W23" i="3" a="1"/>
  <c r="V23" i="3" a="1"/>
  <c r="V23" i="3" s="1"/>
  <c r="U23" i="3" a="1"/>
  <c r="U23" i="3" s="1"/>
  <c r="T23" i="3" a="1"/>
  <c r="T23" i="3" s="1"/>
  <c r="R23" i="3" a="1"/>
  <c r="R23" i="3" s="1"/>
  <c r="Q23" i="3" a="1"/>
  <c r="Q23" i="3" s="1"/>
  <c r="P23" i="3"/>
  <c r="P23" i="3" a="1"/>
  <c r="O23" i="3" a="1"/>
  <c r="O23" i="3" s="1"/>
  <c r="N23" i="3" a="1"/>
  <c r="N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F23" i="3"/>
  <c r="F23" i="3" a="1"/>
  <c r="E23" i="3" a="1"/>
  <c r="E23" i="3" s="1"/>
  <c r="D23" i="3"/>
  <c r="D23" i="3" a="1"/>
  <c r="C23" i="3" a="1"/>
  <c r="C23" i="3" s="1"/>
  <c r="B23" i="3" a="1"/>
  <c r="B23" i="3" s="1"/>
  <c r="X22" i="3" a="1"/>
  <c r="X22" i="3" s="1"/>
  <c r="W22" i="3" a="1"/>
  <c r="W22" i="3" s="1"/>
  <c r="V22" i="3" a="1"/>
  <c r="V22" i="3" s="1"/>
  <c r="U22" i="3"/>
  <c r="U22" i="3" a="1"/>
  <c r="T22" i="3" a="1"/>
  <c r="T22" i="3" s="1"/>
  <c r="R22" i="3"/>
  <c r="R22" i="3" a="1"/>
  <c r="Q22" i="3" a="1"/>
  <c r="Q22" i="3" s="1"/>
  <c r="P22" i="3" a="1"/>
  <c r="P22" i="3" s="1"/>
  <c r="O22" i="3" a="1"/>
  <c r="O22" i="3" s="1"/>
  <c r="N22" i="3" a="1"/>
  <c r="N22" i="3" s="1"/>
  <c r="L22" i="3" a="1"/>
  <c r="L22" i="3" s="1"/>
  <c r="K22" i="3"/>
  <c r="K22" i="3" a="1"/>
  <c r="J22" i="3" a="1"/>
  <c r="J22" i="3" s="1"/>
  <c r="I22" i="3"/>
  <c r="I22" i="3" a="1"/>
  <c r="H22" i="3" a="1"/>
  <c r="H22" i="3" s="1"/>
  <c r="F22" i="3" a="1"/>
  <c r="F22" i="3" s="1"/>
  <c r="E22" i="3" a="1"/>
  <c r="E22" i="3" s="1"/>
  <c r="D22" i="3" a="1"/>
  <c r="D22" i="3" s="1"/>
  <c r="C22" i="3" a="1"/>
  <c r="C22" i="3" s="1"/>
  <c r="B22" i="3"/>
  <c r="B22" i="3" a="1"/>
  <c r="X21" i="3" a="1"/>
  <c r="X21" i="3" s="1"/>
  <c r="W21" i="3"/>
  <c r="W21" i="3" a="1"/>
  <c r="V21" i="3" a="1"/>
  <c r="V21" i="3" s="1"/>
  <c r="U21" i="3" a="1"/>
  <c r="U21" i="3" s="1"/>
  <c r="T21" i="3" a="1"/>
  <c r="T21" i="3" s="1"/>
  <c r="R21" i="3" a="1"/>
  <c r="R21" i="3" s="1"/>
  <c r="Q21" i="3" a="1"/>
  <c r="Q21" i="3" s="1"/>
  <c r="P21" i="3"/>
  <c r="P21" i="3" a="1"/>
  <c r="O21" i="3" a="1"/>
  <c r="O21" i="3" s="1"/>
  <c r="N21" i="3" a="1"/>
  <c r="N21" i="3" s="1"/>
  <c r="L21" i="3" a="1"/>
  <c r="L21" i="3" s="1"/>
  <c r="K21" i="3" a="1"/>
  <c r="K21" i="3" s="1"/>
  <c r="J21" i="3" a="1"/>
  <c r="J21" i="3" s="1"/>
  <c r="I21" i="3" a="1"/>
  <c r="I21" i="3" s="1"/>
  <c r="H21" i="3" a="1"/>
  <c r="H21" i="3" s="1"/>
  <c r="F21" i="3"/>
  <c r="F21" i="3" a="1"/>
  <c r="E21" i="3" a="1"/>
  <c r="E21" i="3" s="1"/>
  <c r="D21" i="3"/>
  <c r="D21" i="3" a="1"/>
  <c r="C21" i="3" a="1"/>
  <c r="C21" i="3" s="1"/>
  <c r="B21" i="3" a="1"/>
  <c r="B21" i="3" s="1"/>
  <c r="X20" i="3" a="1"/>
  <c r="X20" i="3" s="1"/>
  <c r="W20" i="3" a="1"/>
  <c r="W20" i="3" s="1"/>
  <c r="V20" i="3" a="1"/>
  <c r="V20" i="3" s="1"/>
  <c r="U20" i="3"/>
  <c r="U20" i="3" a="1"/>
  <c r="T20" i="3" a="1"/>
  <c r="T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L20" i="3"/>
  <c r="L20" i="3" a="1"/>
  <c r="K20" i="3" a="1"/>
  <c r="K20" i="3" s="1"/>
  <c r="J20" i="3" a="1"/>
  <c r="J20" i="3" s="1"/>
  <c r="I20" i="3" a="1"/>
  <c r="I20" i="3" s="1"/>
  <c r="H20" i="3" a="1"/>
  <c r="H20" i="3" s="1"/>
  <c r="F20" i="3" a="1"/>
  <c r="F20" i="3" s="1"/>
  <c r="E20" i="3" a="1"/>
  <c r="E20" i="3" s="1"/>
  <c r="D20" i="3" a="1"/>
  <c r="D20" i="3" s="1"/>
  <c r="C20" i="3"/>
  <c r="C20" i="3" a="1"/>
  <c r="B20" i="3" a="1"/>
  <c r="B20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L19" i="3" a="1"/>
  <c r="L19" i="3" s="1"/>
  <c r="K19" i="3" a="1"/>
  <c r="K19" i="3" s="1"/>
  <c r="J19" i="3" a="1"/>
  <c r="J19" i="3" s="1"/>
  <c r="I19" i="3" a="1"/>
  <c r="I19" i="3" s="1"/>
  <c r="H19" i="3"/>
  <c r="H19" i="3" a="1"/>
  <c r="F19" i="3" a="1"/>
  <c r="F19" i="3" s="1"/>
  <c r="E19" i="3" a="1"/>
  <c r="E19" i="3" s="1"/>
  <c r="D19" i="3" a="1"/>
  <c r="D19" i="3" s="1"/>
  <c r="C19" i="3" a="1"/>
  <c r="C19" i="3" s="1"/>
  <c r="B19" i="3" a="1"/>
  <c r="B19" i="3" s="1"/>
  <c r="X28" i="2" a="1"/>
  <c r="X28" i="2" s="1"/>
  <c r="W28" i="2" a="1"/>
  <c r="W28" i="2" s="1"/>
  <c r="V28" i="2" a="1"/>
  <c r="V28" i="2" s="1"/>
  <c r="U28" i="2" a="1"/>
  <c r="U28" i="2" s="1"/>
  <c r="T28" i="2" a="1"/>
  <c r="T28" i="2" s="1"/>
  <c r="R28" i="2" a="1"/>
  <c r="R28" i="2" s="1"/>
  <c r="Q28" i="2" a="1"/>
  <c r="Q28" i="2" s="1"/>
  <c r="P28" i="2" a="1"/>
  <c r="P28" i="2" s="1"/>
  <c r="O28" i="2" a="1"/>
  <c r="O28" i="2" s="1"/>
  <c r="N28" i="2" a="1"/>
  <c r="N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F28" i="2" a="1"/>
  <c r="F28" i="2" s="1"/>
  <c r="E28" i="2" a="1"/>
  <c r="E28" i="2" s="1"/>
  <c r="D28" i="2" a="1"/>
  <c r="D28" i="2" s="1"/>
  <c r="C28" i="2" a="1"/>
  <c r="C28" i="2" s="1"/>
  <c r="B28" i="2" a="1"/>
  <c r="B28" i="2" s="1"/>
  <c r="X27" i="2" a="1"/>
  <c r="X27" i="2" s="1"/>
  <c r="W27" i="2" a="1"/>
  <c r="W27" i="2" s="1"/>
  <c r="V27" i="2" a="1"/>
  <c r="V27" i="2" s="1"/>
  <c r="U27" i="2" a="1"/>
  <c r="U27" i="2" s="1"/>
  <c r="T27" i="2" a="1"/>
  <c r="T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F27" i="2" a="1"/>
  <c r="F27" i="2" s="1"/>
  <c r="E27" i="2" a="1"/>
  <c r="E27" i="2" s="1"/>
  <c r="D27" i="2" a="1"/>
  <c r="D27" i="2" s="1"/>
  <c r="C27" i="2" a="1"/>
  <c r="C27" i="2" s="1"/>
  <c r="B27" i="2" a="1"/>
  <c r="B27" i="2" s="1"/>
  <c r="X26" i="2" a="1"/>
  <c r="X26" i="2" s="1"/>
  <c r="W26" i="2" a="1"/>
  <c r="W26" i="2" s="1"/>
  <c r="V26" i="2" a="1"/>
  <c r="V26" i="2" s="1"/>
  <c r="U26" i="2" a="1"/>
  <c r="U26" i="2" s="1"/>
  <c r="T26" i="2" a="1"/>
  <c r="T26" i="2" s="1"/>
  <c r="R26" i="2" a="1"/>
  <c r="R26" i="2" s="1"/>
  <c r="Q26" i="2" a="1"/>
  <c r="Q26" i="2" s="1"/>
  <c r="P26" i="2" a="1"/>
  <c r="P26" i="2" s="1"/>
  <c r="O26" i="2" a="1"/>
  <c r="O26" i="2" s="1"/>
  <c r="N26" i="2" a="1"/>
  <c r="N26" i="2" s="1"/>
  <c r="L26" i="2" a="1"/>
  <c r="L26" i="2" s="1"/>
  <c r="K26" i="2" a="1"/>
  <c r="K26" i="2" s="1"/>
  <c r="J26" i="2" a="1"/>
  <c r="J26" i="2" s="1"/>
  <c r="I26" i="2" a="1"/>
  <c r="I26" i="2" s="1"/>
  <c r="H26" i="2" a="1"/>
  <c r="H26" i="2" s="1"/>
  <c r="F26" i="2" a="1"/>
  <c r="F26" i="2" s="1"/>
  <c r="E26" i="2" a="1"/>
  <c r="E26" i="2" s="1"/>
  <c r="D26" i="2" a="1"/>
  <c r="D26" i="2" s="1"/>
  <c r="C26" i="2" a="1"/>
  <c r="C26" i="2" s="1"/>
  <c r="B26" i="2" a="1"/>
  <c r="B26" i="2" s="1"/>
  <c r="X25" i="2" a="1"/>
  <c r="X25" i="2" s="1"/>
  <c r="W25" i="2" a="1"/>
  <c r="W25" i="2" s="1"/>
  <c r="V25" i="2" a="1"/>
  <c r="V25" i="2" s="1"/>
  <c r="U25" i="2" a="1"/>
  <c r="U25" i="2" s="1"/>
  <c r="T25" i="2" a="1"/>
  <c r="T25" i="2" s="1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L25" i="2" a="1"/>
  <c r="L25" i="2" s="1"/>
  <c r="K25" i="2" a="1"/>
  <c r="K25" i="2" s="1"/>
  <c r="J25" i="2" a="1"/>
  <c r="J25" i="2" s="1"/>
  <c r="I25" i="2" a="1"/>
  <c r="I25" i="2" s="1"/>
  <c r="H25" i="2" a="1"/>
  <c r="H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X24" i="2" a="1"/>
  <c r="X24" i="2" s="1"/>
  <c r="W24" i="2" a="1"/>
  <c r="W24" i="2" s="1"/>
  <c r="V24" i="2" a="1"/>
  <c r="V24" i="2" s="1"/>
  <c r="U24" i="2" a="1"/>
  <c r="U24" i="2" s="1"/>
  <c r="T24" i="2" a="1"/>
  <c r="T24" i="2" s="1"/>
  <c r="R24" i="2" a="1"/>
  <c r="R24" i="2" s="1"/>
  <c r="Q24" i="2" a="1"/>
  <c r="Q24" i="2" s="1"/>
  <c r="P24" i="2" a="1"/>
  <c r="P24" i="2" s="1"/>
  <c r="O24" i="2" a="1"/>
  <c r="O24" i="2" s="1"/>
  <c r="N24" i="2" a="1"/>
  <c r="N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X22" i="2" a="1"/>
  <c r="X22" i="2" s="1"/>
  <c r="W22" i="2" a="1"/>
  <c r="W22" i="2" s="1"/>
  <c r="V22" i="2" a="1"/>
  <c r="V22" i="2" s="1"/>
  <c r="U22" i="2" a="1"/>
  <c r="U22" i="2" s="1"/>
  <c r="T22" i="2" a="1"/>
  <c r="T22" i="2" s="1"/>
  <c r="R22" i="2" a="1"/>
  <c r="R22" i="2" s="1"/>
  <c r="Q22" i="2" a="1"/>
  <c r="Q22" i="2" s="1"/>
  <c r="P22" i="2" a="1"/>
  <c r="P22" i="2" s="1"/>
  <c r="O22" i="2" a="1"/>
  <c r="O22" i="2" s="1"/>
  <c r="N22" i="2" a="1"/>
  <c r="N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F22" i="2" a="1"/>
  <c r="F22" i="2" s="1"/>
  <c r="E22" i="2" a="1"/>
  <c r="E22" i="2" s="1"/>
  <c r="D22" i="2"/>
  <c r="D22" i="2" a="1"/>
  <c r="C22" i="2" a="1"/>
  <c r="C22" i="2" s="1"/>
  <c r="B22" i="2" a="1"/>
  <c r="B22" i="2" s="1"/>
  <c r="X21" i="2" a="1"/>
  <c r="X21" i="2" s="1"/>
  <c r="W21" i="2"/>
  <c r="W21" i="2" a="1"/>
  <c r="V21" i="2" a="1"/>
  <c r="V21" i="2" s="1"/>
  <c r="U21" i="2" a="1"/>
  <c r="U21" i="2" s="1"/>
  <c r="T21" i="2" a="1"/>
  <c r="T21" i="2" s="1"/>
  <c r="R21" i="2"/>
  <c r="R21" i="2" a="1"/>
  <c r="Q21" i="2" a="1"/>
  <c r="Q21" i="2" s="1"/>
  <c r="P21" i="2" a="1"/>
  <c r="P21" i="2" s="1"/>
  <c r="O21" i="2" a="1"/>
  <c r="O21" i="2" s="1"/>
  <c r="N21" i="2"/>
  <c r="N21" i="2" a="1"/>
  <c r="L21" i="2" a="1"/>
  <c r="L21" i="2" s="1"/>
  <c r="K21" i="2" a="1"/>
  <c r="K21" i="2" s="1"/>
  <c r="J21" i="2" a="1"/>
  <c r="J21" i="2" s="1"/>
  <c r="I21" i="2"/>
  <c r="I21" i="2" a="1"/>
  <c r="H21" i="2" a="1"/>
  <c r="H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X20" i="2" a="1"/>
  <c r="X20" i="2" s="1"/>
  <c r="W20" i="2"/>
  <c r="W20" i="2" a="1"/>
  <c r="V20" i="2" a="1"/>
  <c r="V20" i="2" s="1"/>
  <c r="U20" i="2" a="1"/>
  <c r="U20" i="2" s="1"/>
  <c r="T20" i="2" a="1"/>
  <c r="T20" i="2" s="1"/>
  <c r="R20" i="2"/>
  <c r="R20" i="2" a="1"/>
  <c r="Q20" i="2" a="1"/>
  <c r="Q20" i="2" s="1"/>
  <c r="P20" i="2" a="1"/>
  <c r="P20" i="2" s="1"/>
  <c r="O20" i="2" a="1"/>
  <c r="O20" i="2" s="1"/>
  <c r="N20" i="2"/>
  <c r="N20" i="2" a="1"/>
  <c r="L20" i="2"/>
  <c r="L20" i="2" a="1"/>
  <c r="K20" i="2"/>
  <c r="K20" i="2" a="1"/>
  <c r="J20" i="2"/>
  <c r="J20" i="2" a="1"/>
  <c r="I20" i="2"/>
  <c r="I20" i="2" a="1"/>
  <c r="H20" i="2"/>
  <c r="H20" i="2" a="1"/>
  <c r="F20" i="2"/>
  <c r="F20" i="2" a="1"/>
  <c r="E20" i="2"/>
  <c r="E20" i="2" a="1"/>
  <c r="D20" i="2" a="1"/>
  <c r="D20" i="2" s="1"/>
  <c r="C20" i="2"/>
  <c r="C20" i="2" a="1"/>
  <c r="B20" i="2" a="1"/>
  <c r="B20" i="2" s="1"/>
  <c r="X19" i="2"/>
  <c r="X19" i="2" a="1"/>
  <c r="W19" i="2" a="1"/>
  <c r="W19" i="2" s="1"/>
  <c r="V19" i="2"/>
  <c r="V19" i="2" a="1"/>
  <c r="U19" i="2" a="1"/>
  <c r="U19" i="2" s="1"/>
  <c r="T19" i="2"/>
  <c r="T19" i="2" a="1"/>
  <c r="R19" i="2" a="1"/>
  <c r="R19" i="2" s="1"/>
  <c r="Q19" i="2"/>
  <c r="Q19" i="2" a="1"/>
  <c r="P19" i="2" a="1"/>
  <c r="P19" i="2" s="1"/>
  <c r="O19" i="2"/>
  <c r="O19" i="2" a="1"/>
  <c r="N19" i="2" a="1"/>
  <c r="N19" i="2" s="1"/>
  <c r="L19" i="2"/>
  <c r="L19" i="2" a="1"/>
  <c r="K19" i="2" a="1"/>
  <c r="K19" i="2" s="1"/>
  <c r="J19" i="2"/>
  <c r="J17" i="2" s="1"/>
  <c r="J19" i="2" a="1"/>
  <c r="I19" i="2" a="1"/>
  <c r="I19" i="2" s="1"/>
  <c r="H19" i="2"/>
  <c r="H19" i="2" a="1"/>
  <c r="F19" i="2" a="1"/>
  <c r="F19" i="2" s="1"/>
  <c r="E19" i="2"/>
  <c r="E19" i="2" a="1"/>
  <c r="D19" i="2" a="1"/>
  <c r="D19" i="2" s="1"/>
  <c r="D15" i="2" s="1"/>
  <c r="C19" i="2"/>
  <c r="C19" i="2" a="1"/>
  <c r="B19" i="2" a="1"/>
  <c r="B19" i="2" s="1"/>
  <c r="X28" i="1" a="1"/>
  <c r="X28" i="1" s="1"/>
  <c r="W28" i="1" a="1"/>
  <c r="W28" i="1" s="1"/>
  <c r="V28" i="1" a="1"/>
  <c r="V28" i="1" s="1"/>
  <c r="U28" i="1" a="1"/>
  <c r="U28" i="1" s="1"/>
  <c r="T28" i="1" a="1"/>
  <c r="T28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X26" i="1" a="1"/>
  <c r="X26" i="1" s="1"/>
  <c r="W26" i="1" a="1"/>
  <c r="W26" i="1" s="1"/>
  <c r="V26" i="1" a="1"/>
  <c r="V26" i="1" s="1"/>
  <c r="U26" i="1" a="1"/>
  <c r="U26" i="1" s="1"/>
  <c r="T26" i="1" a="1"/>
  <c r="T26" i="1" s="1"/>
  <c r="X25" i="1" a="1"/>
  <c r="X25" i="1" s="1"/>
  <c r="W25" i="1" a="1"/>
  <c r="W25" i="1" s="1"/>
  <c r="V25" i="1" a="1"/>
  <c r="V25" i="1" s="1"/>
  <c r="U25" i="1" a="1"/>
  <c r="U25" i="1" s="1"/>
  <c r="T25" i="1" a="1"/>
  <c r="T25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X23" i="1" a="1"/>
  <c r="X23" i="1" s="1"/>
  <c r="W23" i="1" a="1"/>
  <c r="W23" i="1" s="1"/>
  <c r="V23" i="1" a="1"/>
  <c r="V23" i="1" s="1"/>
  <c r="U23" i="1" a="1"/>
  <c r="U23" i="1" s="1"/>
  <c r="T23" i="1" a="1"/>
  <c r="T23" i="1" s="1"/>
  <c r="X22" i="1" a="1"/>
  <c r="X22" i="1" s="1"/>
  <c r="W22" i="1" a="1"/>
  <c r="W22" i="1" s="1"/>
  <c r="V22" i="1" a="1"/>
  <c r="V22" i="1" s="1"/>
  <c r="U22" i="1" a="1"/>
  <c r="U22" i="1" s="1"/>
  <c r="T22" i="1" a="1"/>
  <c r="T22" i="1" s="1"/>
  <c r="X21" i="1" a="1"/>
  <c r="X21" i="1" s="1"/>
  <c r="W21" i="1" a="1"/>
  <c r="W21" i="1" s="1"/>
  <c r="V21" i="1" a="1"/>
  <c r="V21" i="1" s="1"/>
  <c r="U21" i="1" a="1"/>
  <c r="U21" i="1" s="1"/>
  <c r="T21" i="1" a="1"/>
  <c r="T21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X19" i="1" a="1"/>
  <c r="X19" i="1" s="1"/>
  <c r="W19" i="1" a="1"/>
  <c r="W19" i="1" s="1"/>
  <c r="V19" i="1" a="1"/>
  <c r="V19" i="1" s="1"/>
  <c r="U19" i="1" a="1"/>
  <c r="U19" i="1" s="1"/>
  <c r="U17" i="1" s="1"/>
  <c r="T19" i="1" a="1"/>
  <c r="T19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B20" i="1" a="1"/>
  <c r="B20" i="1" s="1"/>
  <c r="C20" i="1" a="1"/>
  <c r="C20" i="1"/>
  <c r="D20" i="1" a="1"/>
  <c r="D20" i="1" s="1"/>
  <c r="E20" i="1" a="1"/>
  <c r="E20" i="1"/>
  <c r="F20" i="1" a="1"/>
  <c r="F20" i="1" s="1"/>
  <c r="B21" i="1" a="1"/>
  <c r="B21" i="1"/>
  <c r="C21" i="1" a="1"/>
  <c r="C21" i="1" s="1"/>
  <c r="D21" i="1" a="1"/>
  <c r="D21" i="1"/>
  <c r="E21" i="1" a="1"/>
  <c r="E21" i="1" s="1"/>
  <c r="F21" i="1" a="1"/>
  <c r="F21" i="1"/>
  <c r="B22" i="1" a="1"/>
  <c r="B22" i="1" s="1"/>
  <c r="C22" i="1" a="1"/>
  <c r="C22" i="1"/>
  <c r="D22" i="1" a="1"/>
  <c r="D22" i="1" s="1"/>
  <c r="E22" i="1" a="1"/>
  <c r="E22" i="1"/>
  <c r="F22" i="1" a="1"/>
  <c r="F22" i="1" s="1"/>
  <c r="B23" i="1" a="1"/>
  <c r="B23" i="1"/>
  <c r="C23" i="1" a="1"/>
  <c r="C23" i="1" s="1"/>
  <c r="D23" i="1" a="1"/>
  <c r="D23" i="1"/>
  <c r="E23" i="1" a="1"/>
  <c r="E23" i="1" s="1"/>
  <c r="F23" i="1" a="1"/>
  <c r="F23" i="1"/>
  <c r="B24" i="1" a="1"/>
  <c r="B24" i="1" s="1"/>
  <c r="C24" i="1" a="1"/>
  <c r="C24" i="1"/>
  <c r="D24" i="1" a="1"/>
  <c r="D24" i="1" s="1"/>
  <c r="E24" i="1" a="1"/>
  <c r="E24" i="1"/>
  <c r="F24" i="1" a="1"/>
  <c r="F24" i="1" s="1"/>
  <c r="B25" i="1" a="1"/>
  <c r="B25" i="1"/>
  <c r="C25" i="1" a="1"/>
  <c r="C25" i="1" s="1"/>
  <c r="D25" i="1" a="1"/>
  <c r="D25" i="1"/>
  <c r="E25" i="1" a="1"/>
  <c r="E25" i="1" s="1"/>
  <c r="F25" i="1" a="1"/>
  <c r="F25" i="1"/>
  <c r="B26" i="1" a="1"/>
  <c r="B26" i="1" s="1"/>
  <c r="C26" i="1" a="1"/>
  <c r="C26" i="1"/>
  <c r="D26" i="1" a="1"/>
  <c r="D26" i="1" s="1"/>
  <c r="E26" i="1" a="1"/>
  <c r="E26" i="1"/>
  <c r="F26" i="1" a="1"/>
  <c r="F26" i="1" s="1"/>
  <c r="B27" i="1" a="1"/>
  <c r="B27" i="1"/>
  <c r="C27" i="1" a="1"/>
  <c r="C27" i="1" s="1"/>
  <c r="D27" i="1" a="1"/>
  <c r="D27" i="1"/>
  <c r="E27" i="1" a="1"/>
  <c r="E27" i="1" s="1"/>
  <c r="F27" i="1" a="1"/>
  <c r="F27" i="1"/>
  <c r="B28" i="1" a="1"/>
  <c r="B28" i="1" s="1"/>
  <c r="C28" i="1" a="1"/>
  <c r="C28" i="1"/>
  <c r="D28" i="1" a="1"/>
  <c r="D28" i="1" s="1"/>
  <c r="E28" i="1" a="1"/>
  <c r="E28" i="1"/>
  <c r="F28" i="1" a="1"/>
  <c r="F28" i="1" s="1"/>
  <c r="C19" i="1" a="1"/>
  <c r="C19" i="1" s="1"/>
  <c r="D19" i="1" a="1"/>
  <c r="D19" i="1" s="1"/>
  <c r="E19" i="1" a="1"/>
  <c r="E19" i="1" s="1"/>
  <c r="F19" i="1" a="1"/>
  <c r="F19" i="1"/>
  <c r="B19" i="1" a="1"/>
  <c r="B19" i="1" s="1"/>
  <c r="X16" i="1" l="1"/>
  <c r="W17" i="1"/>
  <c r="V17" i="1"/>
  <c r="X17" i="1"/>
  <c r="U15" i="1"/>
  <c r="U16" i="1"/>
  <c r="V15" i="1"/>
  <c r="V16" i="1"/>
  <c r="X15" i="1"/>
  <c r="W15" i="1"/>
  <c r="W16" i="1"/>
  <c r="T16" i="1"/>
  <c r="T17" i="1"/>
  <c r="T15" i="1"/>
  <c r="Q17" i="3"/>
  <c r="Q16" i="3"/>
  <c r="Q15" i="3"/>
  <c r="N17" i="3"/>
  <c r="N15" i="3"/>
  <c r="N16" i="3"/>
  <c r="J15" i="2"/>
  <c r="J16" i="2"/>
  <c r="D16" i="2"/>
  <c r="D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<sst xmlns="http://schemas.openxmlformats.org/spreadsheetml/2006/main" count="126" uniqueCount="21">
  <si>
    <t>Korali</t>
  </si>
  <si>
    <t>Pi4u</t>
  </si>
  <si>
    <t>Dakota-M</t>
  </si>
  <si>
    <t>Dakota-PS</t>
  </si>
  <si>
    <t>Dakota-PD</t>
  </si>
  <si>
    <t>64 Nodes</t>
  </si>
  <si>
    <t>128 Nodes</t>
  </si>
  <si>
    <t>256 Nodes</t>
  </si>
  <si>
    <t>512 Nodes</t>
  </si>
  <si>
    <t>Median</t>
  </si>
  <si>
    <t>Discarding two worst results and calculating statistics</t>
  </si>
  <si>
    <t>Worst</t>
  </si>
  <si>
    <t>Best</t>
  </si>
  <si>
    <t>Korali-1</t>
  </si>
  <si>
    <t>Korali-2</t>
  </si>
  <si>
    <t>Korali-3</t>
  </si>
  <si>
    <t>Korali-4</t>
  </si>
  <si>
    <t>Korali-5</t>
  </si>
  <si>
    <t>I=0.5</t>
  </si>
  <si>
    <t>Time limit</t>
  </si>
  <si>
    <t>Failed/Incomplete runs are assigned: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</si>
</sst>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82829"/>
      <name val="Segoe UI"/>
      <family val="2"/>
    </font>
    <font>
      <sz val="9"/>
      <color theme="0" tint="-0.249977111117893"/>
      <name val="Segoe UI"/>
      <family val="2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/>
    <xf numFmtId="164" fontId="0" fillId="0" borderId="1" xfId="0" applyNumberFormat="1" applyBorder="1"/>
    <xf numFmtId="164" fontId="0" fillId="0" borderId="2" xfId="0" applyNumberFormat="1" applyBorder="1"/>
    <xf numFmtId="164" fontId="0" fillId="5" borderId="3" xfId="0" applyNumberFormat="1" applyFill="1" applyBorder="1"/>
    <xf numFmtId="0" fontId="2" fillId="0" borderId="0" xfId="0" applyFont="1"/>
    <xf numFmtId="164" fontId="0" fillId="0" borderId="0" xfId="0" applyNumberFormat="1" applyBorder="1"/>
    <xf numFmtId="0" fontId="1" fillId="2" borderId="1" xfId="0" applyFont="1" applyFill="1" applyBorder="1"/>
    <xf numFmtId="164" fontId="0" fillId="2" borderId="1" xfId="0" applyNumberFormat="1" applyFill="1" applyBorder="1"/>
    <xf numFmtId="0" fontId="3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9E62-A2C4-44C6-B615-44CBD140C7CB}">
  <dimension ref="A1:X29"/>
  <sheetViews>
    <sheetView tabSelected="1" topLeftCell="G1" workbookViewId="0">
      <selection activeCell="U24" sqref="U24"/>
    </sheetView>
  </sheetViews>
  <sheetFormatPr defaultRowHeight="14.4" x14ac:dyDescent="0.3"/>
  <cols>
    <col min="4" max="4" width="9.33203125" customWidth="1"/>
    <col min="5" max="5" width="10.6640625" customWidth="1"/>
    <col min="6" max="6" width="10.44140625" customWidth="1"/>
    <col min="11" max="11" width="10.33203125" customWidth="1"/>
    <col min="12" max="12" width="9.6640625" customWidth="1"/>
    <col min="18" max="18" width="9.44140625" customWidth="1"/>
    <col min="20" max="20" width="9.5546875" bestFit="1" customWidth="1"/>
  </cols>
  <sheetData>
    <row r="1" spans="1:24" x14ac:dyDescent="0.3">
      <c r="B1" s="11" t="s">
        <v>5</v>
      </c>
      <c r="C1" s="11"/>
      <c r="D1" s="11"/>
      <c r="E1" s="11"/>
      <c r="F1" s="11"/>
      <c r="H1" s="11" t="s">
        <v>6</v>
      </c>
      <c r="I1" s="11"/>
      <c r="J1" s="11"/>
      <c r="K1" s="11"/>
      <c r="L1" s="11"/>
      <c r="N1" s="11" t="s">
        <v>7</v>
      </c>
      <c r="O1" s="11"/>
      <c r="P1" s="11"/>
      <c r="Q1" s="11"/>
      <c r="R1" s="11"/>
      <c r="T1" s="11" t="s">
        <v>8</v>
      </c>
      <c r="U1" s="11"/>
      <c r="V1" s="11"/>
      <c r="W1" s="11"/>
      <c r="X1" s="11"/>
    </row>
    <row r="2" spans="1:2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</row>
    <row r="3" spans="1:24" x14ac:dyDescent="0.3">
      <c r="B3" s="2">
        <v>42.006999999999998</v>
      </c>
      <c r="C3" s="2">
        <v>46.253</v>
      </c>
      <c r="D3" s="2">
        <v>43.131</v>
      </c>
      <c r="E3" s="2">
        <v>44.645099999999999</v>
      </c>
      <c r="F3" s="2">
        <v>42.388500000000001</v>
      </c>
      <c r="H3" s="2">
        <v>41.792000000000002</v>
      </c>
      <c r="I3" s="2">
        <v>48.841000000000001</v>
      </c>
      <c r="J3" s="2">
        <v>43.828000000000003</v>
      </c>
      <c r="K3" s="2">
        <v>44.997</v>
      </c>
      <c r="L3" s="2">
        <v>43.137099999999997</v>
      </c>
      <c r="N3" s="2">
        <v>43</v>
      </c>
      <c r="O3" s="2">
        <v>58.765999999999998</v>
      </c>
      <c r="P3" s="2">
        <v>47.268700000000003</v>
      </c>
      <c r="Q3" s="2">
        <v>49.136000000000003</v>
      </c>
      <c r="R3" s="2">
        <v>46.706200000000003</v>
      </c>
      <c r="T3" s="2">
        <v>45.027999999999999</v>
      </c>
      <c r="U3" s="2">
        <v>64.456000000000003</v>
      </c>
      <c r="V3" s="2">
        <v>60.077300000000001</v>
      </c>
      <c r="W3" s="2">
        <v>61.801900000000003</v>
      </c>
      <c r="X3" s="2">
        <v>59.639000000000003</v>
      </c>
    </row>
    <row r="4" spans="1:24" x14ac:dyDescent="0.3">
      <c r="B4" s="2">
        <v>41.917999999999999</v>
      </c>
      <c r="C4" s="2">
        <v>46.497</v>
      </c>
      <c r="D4" s="2">
        <v>42.945399999999999</v>
      </c>
      <c r="E4" s="2">
        <v>44.724600000000002</v>
      </c>
      <c r="F4" s="2">
        <v>42.609499999999997</v>
      </c>
      <c r="H4" s="2">
        <v>41.311999999999998</v>
      </c>
      <c r="I4" s="2">
        <v>48.796999999999997</v>
      </c>
      <c r="J4" s="2">
        <v>43.085000000000001</v>
      </c>
      <c r="K4" s="2">
        <v>45.600999999999999</v>
      </c>
      <c r="L4" s="2">
        <v>43.2211</v>
      </c>
      <c r="N4" s="2">
        <v>43.003</v>
      </c>
      <c r="O4" s="2">
        <v>58.734000000000002</v>
      </c>
      <c r="P4" s="2">
        <v>47.313000000000002</v>
      </c>
      <c r="Q4" s="2">
        <v>49.183599999999998</v>
      </c>
      <c r="R4" s="2">
        <v>47.251300000000001</v>
      </c>
      <c r="T4" s="2">
        <v>44.951999999999998</v>
      </c>
      <c r="U4" s="2">
        <v>65.561999999999998</v>
      </c>
      <c r="V4" s="2">
        <v>62.006599999999999</v>
      </c>
      <c r="W4" s="2">
        <v>62.717100000000002</v>
      </c>
      <c r="X4" s="2">
        <v>59.499499999999998</v>
      </c>
    </row>
    <row r="5" spans="1:24" x14ac:dyDescent="0.3">
      <c r="B5" s="2">
        <v>42.106000000000002</v>
      </c>
      <c r="C5" s="2">
        <v>46.966999999999999</v>
      </c>
      <c r="D5" s="2">
        <v>42.298299999999998</v>
      </c>
      <c r="E5" s="2">
        <v>44.8294</v>
      </c>
      <c r="F5" s="2">
        <v>42.768000000000001</v>
      </c>
      <c r="H5" s="2">
        <v>41.712000000000003</v>
      </c>
      <c r="I5" s="2">
        <v>48.826999999999998</v>
      </c>
      <c r="J5" s="2">
        <v>43.401000000000003</v>
      </c>
      <c r="K5" s="2">
        <v>45.47</v>
      </c>
      <c r="L5" s="2">
        <v>43.067999999999998</v>
      </c>
      <c r="N5" s="2">
        <v>42.89</v>
      </c>
      <c r="O5" s="2">
        <v>58.055999999999997</v>
      </c>
      <c r="P5" s="2">
        <v>47.435000000000002</v>
      </c>
      <c r="Q5" s="2">
        <v>49.120100000000001</v>
      </c>
      <c r="R5" s="2">
        <v>47.1</v>
      </c>
      <c r="T5" s="2">
        <v>45.066000000000003</v>
      </c>
      <c r="U5" s="2">
        <v>65.161000000000001</v>
      </c>
      <c r="V5" s="2">
        <v>60.770699999999998</v>
      </c>
      <c r="W5" s="2">
        <v>62.239199999999997</v>
      </c>
      <c r="X5" s="2">
        <v>60.432400000000001</v>
      </c>
    </row>
    <row r="6" spans="1:24" x14ac:dyDescent="0.3">
      <c r="B6" s="2">
        <v>41.984999999999999</v>
      </c>
      <c r="C6" s="2">
        <v>46.569000000000003</v>
      </c>
      <c r="D6" s="2">
        <v>42.986800000000002</v>
      </c>
      <c r="E6" s="2">
        <v>45.082999999999998</v>
      </c>
      <c r="F6" s="2">
        <v>42.713299999999997</v>
      </c>
      <c r="H6" s="2">
        <v>41.351999999999997</v>
      </c>
      <c r="I6" s="2">
        <v>48.753999999999998</v>
      </c>
      <c r="J6" s="2">
        <v>43.006999999999998</v>
      </c>
      <c r="K6" s="2">
        <v>45.328000000000003</v>
      </c>
      <c r="L6" s="2">
        <v>43.204799999999999</v>
      </c>
      <c r="N6" s="2">
        <v>42.991</v>
      </c>
      <c r="O6" s="2">
        <v>58.11</v>
      </c>
      <c r="P6" s="2">
        <v>46.945999999999998</v>
      </c>
      <c r="Q6" s="2">
        <v>48.976900000000001</v>
      </c>
      <c r="R6" s="2">
        <v>46.826000000000001</v>
      </c>
      <c r="T6" s="2">
        <v>45.009</v>
      </c>
      <c r="U6" s="2">
        <v>64.584999999999994</v>
      </c>
      <c r="V6" s="2">
        <v>60.6066</v>
      </c>
      <c r="W6" s="2">
        <v>61.264899999999997</v>
      </c>
      <c r="X6" s="2">
        <v>61.209299999999999</v>
      </c>
    </row>
    <row r="7" spans="1:24" ht="15" thickBot="1" x14ac:dyDescent="0.35">
      <c r="B7" s="3">
        <v>41.792999999999999</v>
      </c>
      <c r="C7" s="3">
        <v>46.75</v>
      </c>
      <c r="D7" s="3">
        <v>42.298699999999997</v>
      </c>
      <c r="E7" s="3">
        <v>44.921999999999997</v>
      </c>
      <c r="F7" s="3">
        <v>43.17</v>
      </c>
      <c r="H7" s="3">
        <v>41.668999999999997</v>
      </c>
      <c r="I7" s="3">
        <v>48.768000000000001</v>
      </c>
      <c r="J7" s="3">
        <v>43.139000000000003</v>
      </c>
      <c r="K7" s="3">
        <v>45.515999999999998</v>
      </c>
      <c r="L7" s="3">
        <v>43.117800000000003</v>
      </c>
      <c r="N7" s="3">
        <v>43.037999999999997</v>
      </c>
      <c r="O7" s="3">
        <v>59.052</v>
      </c>
      <c r="P7" s="3">
        <v>47.116900000000001</v>
      </c>
      <c r="Q7" s="3">
        <v>49.192100000000003</v>
      </c>
      <c r="R7" s="3">
        <v>47.138500000000001</v>
      </c>
      <c r="T7" s="3">
        <v>44.975999999999999</v>
      </c>
      <c r="U7" s="3">
        <v>74.988</v>
      </c>
      <c r="V7" s="3">
        <v>59.997300000000003</v>
      </c>
      <c r="W7" s="3">
        <v>61.570500000000003</v>
      </c>
      <c r="X7" s="3">
        <v>59.860700000000001</v>
      </c>
    </row>
    <row r="8" spans="1:24" ht="15" thickTop="1" x14ac:dyDescent="0.3">
      <c r="B8" s="4">
        <v>41.076999999999998</v>
      </c>
      <c r="C8" s="4">
        <v>46.167999999999999</v>
      </c>
      <c r="D8" s="4">
        <v>42.642899999999997</v>
      </c>
      <c r="E8" s="4">
        <v>44.504199999999997</v>
      </c>
      <c r="F8" s="4">
        <v>42.477600000000002</v>
      </c>
      <c r="H8" s="4">
        <v>42.447000000000003</v>
      </c>
      <c r="I8" s="4">
        <v>48.866999999999997</v>
      </c>
      <c r="J8" s="4">
        <v>43.298000000000002</v>
      </c>
      <c r="K8" s="4">
        <v>45.706200000000003</v>
      </c>
      <c r="L8" s="4">
        <v>43.444000000000003</v>
      </c>
      <c r="N8" s="4">
        <v>43.805999999999997</v>
      </c>
      <c r="O8" s="4">
        <v>58.834000000000003</v>
      </c>
      <c r="P8" s="4">
        <v>47.217199999999998</v>
      </c>
      <c r="Q8" s="4">
        <v>50.4377</v>
      </c>
      <c r="R8" s="4">
        <v>49.122999999999998</v>
      </c>
      <c r="T8" s="4">
        <v>47.4</v>
      </c>
      <c r="U8" s="4">
        <v>64.930999999999997</v>
      </c>
      <c r="V8" s="4">
        <v>59.793799999999997</v>
      </c>
      <c r="W8" s="4">
        <v>65.538499999999999</v>
      </c>
      <c r="X8" s="4">
        <v>59.370600000000003</v>
      </c>
    </row>
    <row r="9" spans="1:24" x14ac:dyDescent="0.3">
      <c r="B9" s="2">
        <v>41.087000000000003</v>
      </c>
      <c r="C9" s="2">
        <v>46.16</v>
      </c>
      <c r="D9" s="2">
        <v>42.856900000000003</v>
      </c>
      <c r="E9" s="2">
        <v>44.801400000000001</v>
      </c>
      <c r="F9" s="2">
        <v>42.381999999999998</v>
      </c>
      <c r="H9" s="2">
        <v>41.853999999999999</v>
      </c>
      <c r="I9" s="2">
        <v>49.012999999999998</v>
      </c>
      <c r="J9" s="2">
        <v>43.735999999999997</v>
      </c>
      <c r="K9" s="2">
        <v>45.293700000000001</v>
      </c>
      <c r="L9" s="2">
        <v>44.000999999999998</v>
      </c>
      <c r="N9" s="2">
        <v>44.198</v>
      </c>
      <c r="O9" s="2">
        <v>58.786000000000001</v>
      </c>
      <c r="P9" s="2">
        <v>47.969000000000001</v>
      </c>
      <c r="Q9" s="2">
        <v>51.637</v>
      </c>
      <c r="R9" s="2">
        <v>48.076999999999998</v>
      </c>
      <c r="T9" s="2">
        <v>47.11</v>
      </c>
      <c r="U9" s="2">
        <v>64.710999999999999</v>
      </c>
      <c r="V9" s="2">
        <v>58.960999999999999</v>
      </c>
      <c r="W9" s="2">
        <v>61.552999999999997</v>
      </c>
      <c r="X9" s="2">
        <v>59.8917</v>
      </c>
    </row>
    <row r="10" spans="1:24" x14ac:dyDescent="0.3">
      <c r="B10" s="2">
        <v>41.085000000000001</v>
      </c>
      <c r="C10" s="2">
        <v>46.173000000000002</v>
      </c>
      <c r="D10" s="2">
        <v>42.576900000000002</v>
      </c>
      <c r="E10" s="2">
        <v>46.080500000000001</v>
      </c>
      <c r="F10" s="2">
        <v>42.557200000000002</v>
      </c>
      <c r="H10" s="2">
        <v>42.851999999999997</v>
      </c>
      <c r="I10" s="2">
        <v>48.835999999999999</v>
      </c>
      <c r="J10" s="2">
        <v>44.491</v>
      </c>
      <c r="K10" s="2">
        <v>45.3431</v>
      </c>
      <c r="L10" s="2">
        <v>43.192900000000002</v>
      </c>
      <c r="N10" s="2">
        <v>43.423000000000002</v>
      </c>
      <c r="O10" s="2">
        <v>59.191000000000003</v>
      </c>
      <c r="P10" s="2">
        <v>49.453099999999999</v>
      </c>
      <c r="Q10" s="2">
        <v>51.905200000000001</v>
      </c>
      <c r="R10" s="2">
        <v>47.427300000000002</v>
      </c>
      <c r="T10" s="2">
        <v>46.228000000000002</v>
      </c>
      <c r="U10" s="2">
        <v>64.605000000000004</v>
      </c>
      <c r="V10" s="2">
        <v>60.659199999999998</v>
      </c>
      <c r="W10" s="2">
        <v>63.060899999999997</v>
      </c>
      <c r="X10" s="2">
        <v>59.061900000000001</v>
      </c>
    </row>
    <row r="11" spans="1:24" x14ac:dyDescent="0.3">
      <c r="B11" s="2">
        <v>41.064</v>
      </c>
      <c r="C11" s="2">
        <v>46.142000000000003</v>
      </c>
      <c r="D11" s="2">
        <v>42.317599999999999</v>
      </c>
      <c r="E11" s="2">
        <v>46.185600000000001</v>
      </c>
      <c r="F11" s="2">
        <v>43.291200000000003</v>
      </c>
      <c r="H11" s="2">
        <v>41.616</v>
      </c>
      <c r="I11" s="2">
        <v>48.781999999999996</v>
      </c>
      <c r="J11" s="2">
        <v>43.454999999999998</v>
      </c>
      <c r="K11" s="2">
        <v>45.4587</v>
      </c>
      <c r="L11" s="2">
        <v>49.0261</v>
      </c>
      <c r="N11" s="2">
        <v>43.052999999999997</v>
      </c>
      <c r="O11" s="2">
        <v>59.37</v>
      </c>
      <c r="P11" s="2">
        <v>47.454700000000003</v>
      </c>
      <c r="Q11" s="2">
        <v>50.133899999999997</v>
      </c>
      <c r="R11" s="2">
        <v>48.103400000000001</v>
      </c>
      <c r="T11" s="2">
        <v>45.753999999999998</v>
      </c>
      <c r="U11" s="2">
        <v>65.099999999999994</v>
      </c>
      <c r="V11" s="2">
        <v>60.244700000000002</v>
      </c>
      <c r="W11" s="2">
        <v>61.6205</v>
      </c>
      <c r="X11" s="2">
        <v>59.930700000000002</v>
      </c>
    </row>
    <row r="12" spans="1:24" x14ac:dyDescent="0.3">
      <c r="B12" s="2">
        <v>41.067999999999998</v>
      </c>
      <c r="C12" s="2">
        <v>46.213000000000001</v>
      </c>
      <c r="D12" s="2">
        <v>42.349699999999999</v>
      </c>
      <c r="E12" s="2">
        <v>45.336199999999998</v>
      </c>
      <c r="F12" s="2">
        <v>42.946399999999997</v>
      </c>
      <c r="H12" s="2">
        <v>9999</v>
      </c>
      <c r="I12" s="2">
        <v>48.96</v>
      </c>
      <c r="J12" s="2">
        <v>43.841999999999999</v>
      </c>
      <c r="K12" s="2">
        <v>45.789000000000001</v>
      </c>
      <c r="L12" s="2">
        <v>43.282299999999999</v>
      </c>
      <c r="N12" s="2">
        <v>42.976999999999997</v>
      </c>
      <c r="O12" s="2">
        <v>58.997</v>
      </c>
      <c r="P12" s="2">
        <v>47.320900000000002</v>
      </c>
      <c r="Q12" s="2">
        <v>49.420099999999998</v>
      </c>
      <c r="R12" s="2">
        <v>9999</v>
      </c>
      <c r="T12" s="2">
        <v>46.570999999999998</v>
      </c>
      <c r="U12" s="2">
        <v>64.650999999999996</v>
      </c>
      <c r="V12" s="2">
        <v>64.795299999999997</v>
      </c>
      <c r="W12" s="2">
        <v>62.23</v>
      </c>
      <c r="X12" s="2">
        <v>60.37</v>
      </c>
    </row>
    <row r="13" spans="1:24" x14ac:dyDescent="0.3">
      <c r="B13" s="6"/>
      <c r="C13" s="6"/>
      <c r="D13" s="6"/>
      <c r="E13" s="6"/>
      <c r="F13" s="6"/>
      <c r="H13" s="6"/>
      <c r="I13" s="6"/>
      <c r="J13" s="6"/>
      <c r="K13" s="6"/>
      <c r="L13" s="6"/>
      <c r="N13" s="6"/>
      <c r="O13" s="6"/>
      <c r="P13" s="6"/>
      <c r="Q13" s="6"/>
      <c r="R13" s="6"/>
      <c r="T13" s="6"/>
      <c r="U13" s="6"/>
      <c r="V13" s="6"/>
      <c r="W13" s="6"/>
      <c r="X13" s="6"/>
    </row>
    <row r="14" spans="1:24" x14ac:dyDescent="0.3">
      <c r="A14" t="s">
        <v>10</v>
      </c>
      <c r="B14" s="6"/>
      <c r="C14" s="6"/>
      <c r="D14" s="6"/>
      <c r="E14" s="6"/>
      <c r="F14" s="6" t="s">
        <v>20</v>
      </c>
      <c r="H14" s="6"/>
      <c r="I14" s="6"/>
      <c r="J14" s="6"/>
      <c r="K14" s="6"/>
      <c r="L14" s="6"/>
      <c r="N14" s="6"/>
      <c r="O14" s="6"/>
      <c r="P14" s="6"/>
      <c r="Q14" s="6"/>
      <c r="R14" s="6"/>
      <c r="T14" s="6"/>
      <c r="U14" s="6"/>
      <c r="V14" s="6"/>
      <c r="W14" s="6"/>
      <c r="X14" s="6"/>
    </row>
    <row r="15" spans="1:24" x14ac:dyDescent="0.3">
      <c r="A15" s="7" t="s">
        <v>9</v>
      </c>
      <c r="B15" s="8">
        <f>40/MEDIAN(B$19:B$28)</f>
        <v>0.97354394333974237</v>
      </c>
      <c r="C15" s="8">
        <f t="shared" ref="C15:F15" si="0">40/MEDIAN(C$19:C$28)</f>
        <v>0.86555731071343556</v>
      </c>
      <c r="D15" s="8">
        <f t="shared" si="0"/>
        <v>0.93947657062867418</v>
      </c>
      <c r="E15" s="8">
        <f t="shared" si="0"/>
        <v>0.89227158962645048</v>
      </c>
      <c r="F15" s="8">
        <f t="shared" si="0"/>
        <v>0.93875778875602867</v>
      </c>
      <c r="G15" s="7" t="s">
        <v>9</v>
      </c>
      <c r="H15" s="8">
        <f>40/MEDIAN(H$19:H$28)</f>
        <v>0.95895665515918671</v>
      </c>
      <c r="I15" s="8">
        <f t="shared" ref="I15:L15" si="1">40/MEDIAN(I$19:I$28)</f>
        <v>0.81921887480287547</v>
      </c>
      <c r="J15" s="8">
        <f t="shared" si="1"/>
        <v>0.92163775028225148</v>
      </c>
      <c r="K15" s="8">
        <f t="shared" si="1"/>
        <v>0.87991957535081289</v>
      </c>
      <c r="L15" s="8">
        <f t="shared" si="1"/>
        <v>0.92582305669740406</v>
      </c>
      <c r="M15" s="7" t="s">
        <v>9</v>
      </c>
      <c r="N15" s="8">
        <f>40/MEDIAN(N$19:N$28)</f>
        <v>0.93016766272120555</v>
      </c>
      <c r="O15" s="8">
        <f t="shared" ref="O15:R15" si="2">40/MEDIAN(O$19:O$28)</f>
        <v>0.6804341169666247</v>
      </c>
      <c r="P15" s="8">
        <f t="shared" si="2"/>
        <v>0.8454336017585018</v>
      </c>
      <c r="Q15" s="8">
        <f t="shared" si="2"/>
        <v>0.8131386950343652</v>
      </c>
      <c r="R15" s="8">
        <f t="shared" si="2"/>
        <v>0.84653755558048138</v>
      </c>
      <c r="S15" s="7" t="s">
        <v>9</v>
      </c>
      <c r="T15" s="8">
        <f>40/MEDIAN(T$19:T$28)</f>
        <v>0.88758709448364614</v>
      </c>
      <c r="U15" s="8">
        <f t="shared" ref="U15:X15" si="3">40/MEDIAN(U$19:U$28)</f>
        <v>0.61813292948648613</v>
      </c>
      <c r="V15" s="8">
        <f t="shared" si="3"/>
        <v>0.6639588212739046</v>
      </c>
      <c r="W15" s="8">
        <f t="shared" si="3"/>
        <v>0.64722929230331105</v>
      </c>
      <c r="X15" s="8">
        <f t="shared" si="3"/>
        <v>0.6682180462306655</v>
      </c>
    </row>
    <row r="16" spans="1:24" x14ac:dyDescent="0.3">
      <c r="A16" s="7" t="s">
        <v>12</v>
      </c>
      <c r="B16" s="8">
        <f>40/MIN(B$19:B$28)</f>
        <v>0.97408922657315411</v>
      </c>
      <c r="C16" s="8">
        <f t="shared" ref="C16:F16" si="4">40/MIN(C$19:C$28)</f>
        <v>0.86688916821984308</v>
      </c>
      <c r="D16" s="8">
        <f t="shared" si="4"/>
        <v>0.9456644829697648</v>
      </c>
      <c r="E16" s="8">
        <f t="shared" si="4"/>
        <v>0.8987915747277786</v>
      </c>
      <c r="F16" s="8">
        <f t="shared" si="4"/>
        <v>0.94379689490821583</v>
      </c>
      <c r="G16" s="7" t="s">
        <v>12</v>
      </c>
      <c r="H16" s="8">
        <f>40/MIN(H$19:H$28)</f>
        <v>0.96824167312161125</v>
      </c>
      <c r="I16" s="8">
        <f t="shared" ref="I16:L16" si="5">40/MIN(I$19:I$28)</f>
        <v>0.82044550190753585</v>
      </c>
      <c r="J16" s="8">
        <f t="shared" si="5"/>
        <v>0.93008114958030097</v>
      </c>
      <c r="K16" s="8">
        <f t="shared" si="5"/>
        <v>0.88894815209902878</v>
      </c>
      <c r="L16" s="8">
        <f t="shared" si="5"/>
        <v>0.92876381536175356</v>
      </c>
      <c r="M16" s="7" t="s">
        <v>12</v>
      </c>
      <c r="N16" s="8">
        <f>40/MIN(N$19:N$28)</f>
        <v>0.93261832595010485</v>
      </c>
      <c r="O16" s="8">
        <f t="shared" ref="O16:R16" si="6">40/MIN(O$19:O$28)</f>
        <v>0.68898994074686515</v>
      </c>
      <c r="P16" s="8">
        <f t="shared" si="6"/>
        <v>0.85204277254718186</v>
      </c>
      <c r="Q16" s="8">
        <f t="shared" si="6"/>
        <v>0.8167115517723661</v>
      </c>
      <c r="R16" s="8">
        <f t="shared" si="6"/>
        <v>0.85641734930266211</v>
      </c>
      <c r="S16" s="7" t="s">
        <v>12</v>
      </c>
      <c r="T16" s="8">
        <f>40/MIN(T$19:T$28)</f>
        <v>0.88983804947499556</v>
      </c>
      <c r="U16" s="8">
        <f t="shared" ref="U16:X16" si="7">40/MIN(U$19:U$28)</f>
        <v>0.62057837904927393</v>
      </c>
      <c r="V16" s="8">
        <f t="shared" si="7"/>
        <v>0.67841454520784927</v>
      </c>
      <c r="W16" s="8">
        <f t="shared" si="7"/>
        <v>0.6529023959885677</v>
      </c>
      <c r="X16" s="8">
        <f t="shared" si="7"/>
        <v>0.67725555730513243</v>
      </c>
    </row>
    <row r="17" spans="1:24" x14ac:dyDescent="0.3">
      <c r="A17" s="7" t="s">
        <v>11</v>
      </c>
      <c r="B17" s="8">
        <f>40/MAX(B$19:B$28)</f>
        <v>0.95222224867284033</v>
      </c>
      <c r="C17" s="8">
        <f t="shared" ref="C17:F17" si="8">40/MAX(C$19:C$28)</f>
        <v>0.85561497326203206</v>
      </c>
      <c r="D17" s="8">
        <f t="shared" si="8"/>
        <v>0.93051820558869225</v>
      </c>
      <c r="E17" s="8">
        <f t="shared" si="8"/>
        <v>0.86804613665216301</v>
      </c>
      <c r="F17" s="8">
        <f t="shared" si="8"/>
        <v>0.92656937688209406</v>
      </c>
      <c r="G17" s="7" t="s">
        <v>11</v>
      </c>
      <c r="H17" s="8">
        <f>40/MAX(H$19:H$28)</f>
        <v>0.93344534677494639</v>
      </c>
      <c r="I17" s="8">
        <f t="shared" ref="I17:L17" si="9">40/MAX(I$19:I$28)</f>
        <v>0.81699346405228757</v>
      </c>
      <c r="J17" s="8">
        <f t="shared" si="9"/>
        <v>0.91236713653574197</v>
      </c>
      <c r="K17" s="8">
        <f t="shared" si="9"/>
        <v>0.87515479300401255</v>
      </c>
      <c r="L17" s="8">
        <f t="shared" si="9"/>
        <v>0.90907024840344541</v>
      </c>
      <c r="M17" s="7" t="s">
        <v>11</v>
      </c>
      <c r="N17" s="8">
        <f>40/MAX(N$19:N$28)</f>
        <v>0.91311692462219796</v>
      </c>
      <c r="O17" s="8">
        <f t="shared" ref="O17:R17" si="10">40/MAX(O$19:O$28)</f>
        <v>0.67577841225862034</v>
      </c>
      <c r="P17" s="8">
        <f t="shared" si="10"/>
        <v>0.83387187558631615</v>
      </c>
      <c r="Q17" s="8">
        <f t="shared" si="10"/>
        <v>0.77463834072467419</v>
      </c>
      <c r="R17" s="8">
        <f t="shared" si="10"/>
        <v>0.81428251531868989</v>
      </c>
      <c r="S17" s="7" t="s">
        <v>11</v>
      </c>
      <c r="T17" s="8">
        <f>40/MAX(T$19:T$28)</f>
        <v>0.84907662916578219</v>
      </c>
      <c r="U17" s="8">
        <f t="shared" ref="U17:X17" si="11">40/MAX(U$19:U$28)</f>
        <v>0.6101095146578811</v>
      </c>
      <c r="V17" s="8">
        <f t="shared" si="11"/>
        <v>0.6450926191727977</v>
      </c>
      <c r="W17" s="8">
        <f t="shared" si="11"/>
        <v>0.63430747103197072</v>
      </c>
      <c r="X17" s="8">
        <f t="shared" si="11"/>
        <v>0.66189659851338023</v>
      </c>
    </row>
    <row r="19" spans="1:24" x14ac:dyDescent="0.3">
      <c r="B19" s="9" cm="1">
        <f t="array" ref="B19">IF(IFERROR(IF(MATCH(B3,LARGE(B$3:B$12,{1}),0)&gt;0,0,0),1)=0,"",1*B3)</f>
        <v>42.006999999999998</v>
      </c>
      <c r="C19" s="9" cm="1">
        <f t="array" ref="C19">IF(IFERROR(IF(MATCH(C3,LARGE(C$3:C$12,{1}),0)&gt;0,0,0),1)=0,"",1*C3)</f>
        <v>46.253</v>
      </c>
      <c r="D19" s="9" t="str" cm="1">
        <f t="array" ref="D19">IF(IFERROR(IF(MATCH(D3,LARGE(D$3:D$12,{1}),0)&gt;0,0,0),1)=0,"",1*D3)</f>
        <v/>
      </c>
      <c r="E19" s="9" cm="1">
        <f t="array" ref="E19">IF(IFERROR(IF(MATCH(E3,LARGE(E$3:E$12,{1}),0)&gt;0,0,0),1)=0,"",1*E3)</f>
        <v>44.645099999999999</v>
      </c>
      <c r="F19" s="9" cm="1">
        <f t="array" ref="F19">IF(IFERROR(IF(MATCH(F3,LARGE(F$3:F$12,{1}),0)&gt;0,0,0),1)=0,"",1*F3)</f>
        <v>42.388500000000001</v>
      </c>
      <c r="G19" s="10"/>
      <c r="H19" s="9" cm="1">
        <f t="array" ref="H19">IF(IFERROR(IF(MATCH(H3,LARGE(H$3:H$12,{1}),0)&gt;0,0,0),1)=0,"",1*H3)</f>
        <v>41.792000000000002</v>
      </c>
      <c r="I19" s="9" cm="1">
        <f t="array" ref="I19">IF(IFERROR(IF(MATCH(I3,LARGE(I$3:I$12,{1}),0)&gt;0,0,0),1)=0,"",1*I3)</f>
        <v>48.841000000000001</v>
      </c>
      <c r="J19" s="9" cm="1">
        <f t="array" ref="J19">IF(IFERROR(IF(MATCH(J3,LARGE(J$3:J$12,{1}),0)&gt;0,0,0),1)=0,"",1*J3)</f>
        <v>43.828000000000003</v>
      </c>
      <c r="K19" s="9" cm="1">
        <f t="array" ref="K19">IF(IFERROR(IF(MATCH(K3,LARGE(K$3:K$12,{1}),0)&gt;0,0,0),1)=0,"",1*K3)</f>
        <v>44.997</v>
      </c>
      <c r="L19" s="9" cm="1">
        <f t="array" ref="L19">IF(IFERROR(IF(MATCH(L3,LARGE(L$3:L$12,{1}),0)&gt;0,0,0),1)=0,"",1*L3)</f>
        <v>43.137099999999997</v>
      </c>
      <c r="M19" s="10"/>
      <c r="N19" s="9" cm="1">
        <f t="array" ref="N19">IF(IFERROR(IF(MATCH(N3,LARGE(N$3:N$12,{1}),0)&gt;0,0,0),1)=0,"",1*N3)</f>
        <v>43</v>
      </c>
      <c r="O19" s="9" cm="1">
        <f t="array" ref="O19">IF(IFERROR(IF(MATCH(O3,LARGE(O$3:O$12,{1}),0)&gt;0,0,0),1)=0,"",1*O3)</f>
        <v>58.765999999999998</v>
      </c>
      <c r="P19" s="9" cm="1">
        <f t="array" ref="P19">IF(IFERROR(IF(MATCH(P3,LARGE(P$3:P$12,{1}),0)&gt;0,0,0),1)=0,"",1*P3)</f>
        <v>47.268700000000003</v>
      </c>
      <c r="Q19" s="9" cm="1">
        <f t="array" ref="Q19">IF(IFERROR(IF(MATCH(Q3,LARGE(Q$3:Q$12,{1}),0)&gt;0,0,0),1)=0,"",1*Q3)</f>
        <v>49.136000000000003</v>
      </c>
      <c r="R19" s="9" cm="1">
        <f t="array" ref="R19">IF(IFERROR(IF(MATCH(R3,LARGE(R$3:R$12,{1}),0)&gt;0,0,0),1)=0,"",1*R3)</f>
        <v>46.706200000000003</v>
      </c>
      <c r="S19" s="10"/>
      <c r="T19" s="9" cm="1">
        <f t="array" ref="T19">IF(IFERROR(IF(MATCH(T3,LARGE(T$3:T$12,{1}),0)&gt;0,0,0),1)=0,"",1*T3)</f>
        <v>45.027999999999999</v>
      </c>
      <c r="U19" s="9" cm="1">
        <f t="array" ref="U19">IF(IFERROR(IF(MATCH(U3,LARGE(U$3:U$12,{1}),0)&gt;0,0,0),1)=0,"",1*U3)</f>
        <v>64.456000000000003</v>
      </c>
      <c r="V19" s="9" cm="1">
        <f t="array" ref="V19">IF(IFERROR(IF(MATCH(V3,LARGE(V$3:V$12,{1}),0)&gt;0,0,0),1)=0,"",1*V3)</f>
        <v>60.077300000000001</v>
      </c>
      <c r="W19" s="9" cm="1">
        <f t="array" ref="W19">IF(IFERROR(IF(MATCH(W3,LARGE(W$3:W$12,{1}),0)&gt;0,0,0),1)=0,"",1*W3)</f>
        <v>61.801900000000003</v>
      </c>
      <c r="X19" s="9" cm="1">
        <f t="array" ref="X19">IF(IFERROR(IF(MATCH(X3,LARGE(X$3:X$12,{1}),0)&gt;0,0,0),1)=0,"",1*X3)</f>
        <v>59.639000000000003</v>
      </c>
    </row>
    <row r="20" spans="1:24" x14ac:dyDescent="0.3">
      <c r="B20" s="9" cm="1">
        <f t="array" ref="B20">IF(IFERROR(IF(MATCH(B4,LARGE(B$3:B$12,{1}),0)&gt;0,0,0),1)=0,"",1*B4)</f>
        <v>41.917999999999999</v>
      </c>
      <c r="C20" s="9" cm="1">
        <f t="array" ref="C20">IF(IFERROR(IF(MATCH(C4,LARGE(C$3:C$12,{1}),0)&gt;0,0,0),1)=0,"",1*C4)</f>
        <v>46.497</v>
      </c>
      <c r="D20" s="9" cm="1">
        <f t="array" ref="D20">IF(IFERROR(IF(MATCH(D4,LARGE(D$3:D$12,{1}),0)&gt;0,0,0),1)=0,"",1*D4)</f>
        <v>42.945399999999999</v>
      </c>
      <c r="E20" s="9" cm="1">
        <f t="array" ref="E20">IF(IFERROR(IF(MATCH(E4,LARGE(E$3:E$12,{1}),0)&gt;0,0,0),1)=0,"",1*E4)</f>
        <v>44.724600000000002</v>
      </c>
      <c r="F20" s="9" cm="1">
        <f t="array" ref="F20">IF(IFERROR(IF(MATCH(F4,LARGE(F$3:F$12,{1}),0)&gt;0,0,0),1)=0,"",1*F4)</f>
        <v>42.609499999999997</v>
      </c>
      <c r="G20" s="10"/>
      <c r="H20" s="9" cm="1">
        <f t="array" ref="H20">IF(IFERROR(IF(MATCH(H4,LARGE(H$3:H$12,{1}),0)&gt;0,0,0),1)=0,"",1*H4)</f>
        <v>41.311999999999998</v>
      </c>
      <c r="I20" s="9" cm="1">
        <f t="array" ref="I20">IF(IFERROR(IF(MATCH(I4,LARGE(I$3:I$12,{1}),0)&gt;0,0,0),1)=0,"",1*I4)</f>
        <v>48.796999999999997</v>
      </c>
      <c r="J20" s="9" cm="1">
        <f t="array" ref="J20">IF(IFERROR(IF(MATCH(J4,LARGE(J$3:J$12,{1}),0)&gt;0,0,0),1)=0,"",1*J4)</f>
        <v>43.085000000000001</v>
      </c>
      <c r="K20" s="9" cm="1">
        <f t="array" ref="K20">IF(IFERROR(IF(MATCH(K4,LARGE(K$3:K$12,{1}),0)&gt;0,0,0),1)=0,"",1*K4)</f>
        <v>45.600999999999999</v>
      </c>
      <c r="L20" s="9" cm="1">
        <f t="array" ref="L20">IF(IFERROR(IF(MATCH(L4,LARGE(L$3:L$12,{1}),0)&gt;0,0,0),1)=0,"",1*L4)</f>
        <v>43.2211</v>
      </c>
      <c r="M20" s="10"/>
      <c r="N20" s="9" cm="1">
        <f t="array" ref="N20">IF(IFERROR(IF(MATCH(N4,LARGE(N$3:N$12,{1}),0)&gt;0,0,0),1)=0,"",1*N4)</f>
        <v>43.003</v>
      </c>
      <c r="O20" s="9" cm="1">
        <f t="array" ref="O20">IF(IFERROR(IF(MATCH(O4,LARGE(O$3:O$12,{1}),0)&gt;0,0,0),1)=0,"",1*O4)</f>
        <v>58.734000000000002</v>
      </c>
      <c r="P20" s="9" cm="1">
        <f t="array" ref="P20">IF(IFERROR(IF(MATCH(P4,LARGE(P$3:P$12,{1}),0)&gt;0,0,0),1)=0,"",1*P4)</f>
        <v>47.313000000000002</v>
      </c>
      <c r="Q20" s="9" cm="1">
        <f t="array" ref="Q20">IF(IFERROR(IF(MATCH(Q4,LARGE(Q$3:Q$12,{1}),0)&gt;0,0,0),1)=0,"",1*Q4)</f>
        <v>49.183599999999998</v>
      </c>
      <c r="R20" s="9" cm="1">
        <f t="array" ref="R20">IF(IFERROR(IF(MATCH(R4,LARGE(R$3:R$12,{1}),0)&gt;0,0,0),1)=0,"",1*R4)</f>
        <v>47.251300000000001</v>
      </c>
      <c r="S20" s="10"/>
      <c r="T20" s="9" cm="1">
        <f t="array" ref="T20">IF(IFERROR(IF(MATCH(T4,LARGE(T$3:T$12,{1}),0)&gt;0,0,0),1)=0,"",1*T4)</f>
        <v>44.951999999999998</v>
      </c>
      <c r="U20" s="9" cm="1">
        <f t="array" ref="U20">IF(IFERROR(IF(MATCH(U4,LARGE(U$3:U$12,{1}),0)&gt;0,0,0),1)=0,"",1*U4)</f>
        <v>65.561999999999998</v>
      </c>
      <c r="V20" s="9" cm="1">
        <f t="array" ref="V20">IF(IFERROR(IF(MATCH(V4,LARGE(V$3:V$12,{1}),0)&gt;0,0,0),1)=0,"",1*V4)</f>
        <v>62.006599999999999</v>
      </c>
      <c r="W20" s="9" cm="1">
        <f t="array" ref="W20">IF(IFERROR(IF(MATCH(W4,LARGE(W$3:W$12,{1}),0)&gt;0,0,0),1)=0,"",1*W4)</f>
        <v>62.717100000000002</v>
      </c>
      <c r="X20" s="9" cm="1">
        <f t="array" ref="X20">IF(IFERROR(IF(MATCH(X4,LARGE(X$3:X$12,{1}),0)&gt;0,0,0),1)=0,"",1*X4)</f>
        <v>59.499499999999998</v>
      </c>
    </row>
    <row r="21" spans="1:24" x14ac:dyDescent="0.3">
      <c r="B21" s="9" t="str" cm="1">
        <f t="array" ref="B21">IF(IFERROR(IF(MATCH(B5,LARGE(B$3:B$12,{1}),0)&gt;0,0,0),1)=0,"",1*B5)</f>
        <v/>
      </c>
      <c r="C21" s="9" t="str" cm="1">
        <f t="array" ref="C21">IF(IFERROR(IF(MATCH(C5,LARGE(C$3:C$12,{1}),0)&gt;0,0,0),1)=0,"",1*C5)</f>
        <v/>
      </c>
      <c r="D21" s="9" cm="1">
        <f t="array" ref="D21">IF(IFERROR(IF(MATCH(D5,LARGE(D$3:D$12,{1}),0)&gt;0,0,0),1)=0,"",1*D5)</f>
        <v>42.298299999999998</v>
      </c>
      <c r="E21" s="9" cm="1">
        <f t="array" ref="E21">IF(IFERROR(IF(MATCH(E5,LARGE(E$3:E$12,{1}),0)&gt;0,0,0),1)=0,"",1*E5)</f>
        <v>44.8294</v>
      </c>
      <c r="F21" s="9" cm="1">
        <f t="array" ref="F21">IF(IFERROR(IF(MATCH(F5,LARGE(F$3:F$12,{1}),0)&gt;0,0,0),1)=0,"",1*F5)</f>
        <v>42.768000000000001</v>
      </c>
      <c r="G21" s="10"/>
      <c r="H21" s="9" cm="1">
        <f t="array" ref="H21">IF(IFERROR(IF(MATCH(H5,LARGE(H$3:H$12,{1}),0)&gt;0,0,0),1)=0,"",1*H5)</f>
        <v>41.712000000000003</v>
      </c>
      <c r="I21" s="9" cm="1">
        <f t="array" ref="I21">IF(IFERROR(IF(MATCH(I5,LARGE(I$3:I$12,{1}),0)&gt;0,0,0),1)=0,"",1*I5)</f>
        <v>48.826999999999998</v>
      </c>
      <c r="J21" s="9" cm="1">
        <f t="array" ref="J21">IF(IFERROR(IF(MATCH(J5,LARGE(J$3:J$12,{1}),0)&gt;0,0,0),1)=0,"",1*J5)</f>
        <v>43.401000000000003</v>
      </c>
      <c r="K21" s="9" cm="1">
        <f t="array" ref="K21">IF(IFERROR(IF(MATCH(K5,LARGE(K$3:K$12,{1}),0)&gt;0,0,0),1)=0,"",1*K5)</f>
        <v>45.47</v>
      </c>
      <c r="L21" s="9" cm="1">
        <f t="array" ref="L21">IF(IFERROR(IF(MATCH(L5,LARGE(L$3:L$12,{1}),0)&gt;0,0,0),1)=0,"",1*L5)</f>
        <v>43.067999999999998</v>
      </c>
      <c r="M21" s="10"/>
      <c r="N21" s="9" cm="1">
        <f t="array" ref="N21">IF(IFERROR(IF(MATCH(N5,LARGE(N$3:N$12,{1}),0)&gt;0,0,0),1)=0,"",1*N5)</f>
        <v>42.89</v>
      </c>
      <c r="O21" s="9" cm="1">
        <f t="array" ref="O21">IF(IFERROR(IF(MATCH(O5,LARGE(O$3:O$12,{1}),0)&gt;0,0,0),1)=0,"",1*O5)</f>
        <v>58.055999999999997</v>
      </c>
      <c r="P21" s="9" cm="1">
        <f t="array" ref="P21">IF(IFERROR(IF(MATCH(P5,LARGE(P$3:P$12,{1}),0)&gt;0,0,0),1)=0,"",1*P5)</f>
        <v>47.435000000000002</v>
      </c>
      <c r="Q21" s="9" cm="1">
        <f t="array" ref="Q21">IF(IFERROR(IF(MATCH(Q5,LARGE(Q$3:Q$12,{1}),0)&gt;0,0,0),1)=0,"",1*Q5)</f>
        <v>49.120100000000001</v>
      </c>
      <c r="R21" s="9" cm="1">
        <f t="array" ref="R21">IF(IFERROR(IF(MATCH(R5,LARGE(R$3:R$12,{1}),0)&gt;0,0,0),1)=0,"",1*R5)</f>
        <v>47.1</v>
      </c>
      <c r="S21" s="10"/>
      <c r="T21" s="9" cm="1">
        <f t="array" ref="T21">IF(IFERROR(IF(MATCH(T5,LARGE(T$3:T$12,{1}),0)&gt;0,0,0),1)=0,"",1*T5)</f>
        <v>45.066000000000003</v>
      </c>
      <c r="U21" s="9" cm="1">
        <f t="array" ref="U21">IF(IFERROR(IF(MATCH(U5,LARGE(U$3:U$12,{1}),0)&gt;0,0,0),1)=0,"",1*U5)</f>
        <v>65.161000000000001</v>
      </c>
      <c r="V21" s="9" cm="1">
        <f t="array" ref="V21">IF(IFERROR(IF(MATCH(V5,LARGE(V$3:V$12,{1}),0)&gt;0,0,0),1)=0,"",1*V5)</f>
        <v>60.770699999999998</v>
      </c>
      <c r="W21" s="9" cm="1">
        <f t="array" ref="W21">IF(IFERROR(IF(MATCH(W5,LARGE(W$3:W$12,{1}),0)&gt;0,0,0),1)=0,"",1*W5)</f>
        <v>62.239199999999997</v>
      </c>
      <c r="X21" s="9" cm="1">
        <f t="array" ref="X21">IF(IFERROR(IF(MATCH(X5,LARGE(X$3:X$12,{1}),0)&gt;0,0,0),1)=0,"",1*X5)</f>
        <v>60.432400000000001</v>
      </c>
    </row>
    <row r="22" spans="1:24" x14ac:dyDescent="0.3">
      <c r="B22" s="9" cm="1">
        <f t="array" ref="B22">IF(IFERROR(IF(MATCH(B6,LARGE(B$3:B$12,{1}),0)&gt;0,0,0),1)=0,"",1*B6)</f>
        <v>41.984999999999999</v>
      </c>
      <c r="C22" s="9" cm="1">
        <f t="array" ref="C22">IF(IFERROR(IF(MATCH(C6,LARGE(C$3:C$12,{1}),0)&gt;0,0,0),1)=0,"",1*C6)</f>
        <v>46.569000000000003</v>
      </c>
      <c r="D22" s="9" cm="1">
        <f t="array" ref="D22">IF(IFERROR(IF(MATCH(D6,LARGE(D$3:D$12,{1}),0)&gt;0,0,0),1)=0,"",1*D6)</f>
        <v>42.986800000000002</v>
      </c>
      <c r="E22" s="9" cm="1">
        <f t="array" ref="E22">IF(IFERROR(IF(MATCH(E6,LARGE(E$3:E$12,{1}),0)&gt;0,0,0),1)=0,"",1*E6)</f>
        <v>45.082999999999998</v>
      </c>
      <c r="F22" s="9" cm="1">
        <f t="array" ref="F22">IF(IFERROR(IF(MATCH(F6,LARGE(F$3:F$12,{1}),0)&gt;0,0,0),1)=0,"",1*F6)</f>
        <v>42.713299999999997</v>
      </c>
      <c r="G22" s="10"/>
      <c r="H22" s="9" cm="1">
        <f t="array" ref="H22">IF(IFERROR(IF(MATCH(H6,LARGE(H$3:H$12,{1}),0)&gt;0,0,0),1)=0,"",1*H6)</f>
        <v>41.351999999999997</v>
      </c>
      <c r="I22" s="9" cm="1">
        <f t="array" ref="I22">IF(IFERROR(IF(MATCH(I6,LARGE(I$3:I$12,{1}),0)&gt;0,0,0),1)=0,"",1*I6)</f>
        <v>48.753999999999998</v>
      </c>
      <c r="J22" s="9" cm="1">
        <f t="array" ref="J22">IF(IFERROR(IF(MATCH(J6,LARGE(J$3:J$12,{1}),0)&gt;0,0,0),1)=0,"",1*J6)</f>
        <v>43.006999999999998</v>
      </c>
      <c r="K22" s="9" cm="1">
        <f t="array" ref="K22">IF(IFERROR(IF(MATCH(K6,LARGE(K$3:K$12,{1}),0)&gt;0,0,0),1)=0,"",1*K6)</f>
        <v>45.328000000000003</v>
      </c>
      <c r="L22" s="9" cm="1">
        <f t="array" ref="L22">IF(IFERROR(IF(MATCH(L6,LARGE(L$3:L$12,{1}),0)&gt;0,0,0),1)=0,"",1*L6)</f>
        <v>43.204799999999999</v>
      </c>
      <c r="M22" s="10"/>
      <c r="N22" s="9" cm="1">
        <f t="array" ref="N22">IF(IFERROR(IF(MATCH(N6,LARGE(N$3:N$12,{1}),0)&gt;0,0,0),1)=0,"",1*N6)</f>
        <v>42.991</v>
      </c>
      <c r="O22" s="9" cm="1">
        <f t="array" ref="O22">IF(IFERROR(IF(MATCH(O6,LARGE(O$3:O$12,{1}),0)&gt;0,0,0),1)=0,"",1*O6)</f>
        <v>58.11</v>
      </c>
      <c r="P22" s="9" cm="1">
        <f t="array" ref="P22">IF(IFERROR(IF(MATCH(P6,LARGE(P$3:P$12,{1}),0)&gt;0,0,0),1)=0,"",1*P6)</f>
        <v>46.945999999999998</v>
      </c>
      <c r="Q22" s="9" cm="1">
        <f t="array" ref="Q22">IF(IFERROR(IF(MATCH(Q6,LARGE(Q$3:Q$12,{1}),0)&gt;0,0,0),1)=0,"",1*Q6)</f>
        <v>48.976900000000001</v>
      </c>
      <c r="R22" s="9" cm="1">
        <f t="array" ref="R22">IF(IFERROR(IF(MATCH(R6,LARGE(R$3:R$12,{1}),0)&gt;0,0,0),1)=0,"",1*R6)</f>
        <v>46.826000000000001</v>
      </c>
      <c r="S22" s="10"/>
      <c r="T22" s="9" cm="1">
        <f t="array" ref="T22">IF(IFERROR(IF(MATCH(T6,LARGE(T$3:T$12,{1}),0)&gt;0,0,0),1)=0,"",1*T6)</f>
        <v>45.009</v>
      </c>
      <c r="U22" s="9" cm="1">
        <f t="array" ref="U22">IF(IFERROR(IF(MATCH(U6,LARGE(U$3:U$12,{1}),0)&gt;0,0,0),1)=0,"",1*U6)</f>
        <v>64.584999999999994</v>
      </c>
      <c r="V22" s="9" cm="1">
        <f t="array" ref="V22">IF(IFERROR(IF(MATCH(V6,LARGE(V$3:V$12,{1}),0)&gt;0,0,0),1)=0,"",1*V6)</f>
        <v>60.6066</v>
      </c>
      <c r="W22" s="9" cm="1">
        <f t="array" ref="W22">IF(IFERROR(IF(MATCH(W6,LARGE(W$3:W$12,{1}),0)&gt;0,0,0),1)=0,"",1*W6)</f>
        <v>61.264899999999997</v>
      </c>
      <c r="X22" s="9" t="str" cm="1">
        <f t="array" ref="X22">IF(IFERROR(IF(MATCH(X6,LARGE(X$3:X$12,{1}),0)&gt;0,0,0),1)=0,"",1*X6)</f>
        <v/>
      </c>
    </row>
    <row r="23" spans="1:24" x14ac:dyDescent="0.3">
      <c r="B23" s="9" cm="1">
        <f t="array" ref="B23">IF(IFERROR(IF(MATCH(B7,LARGE(B$3:B$12,{1}),0)&gt;0,0,0),1)=0,"",1*B7)</f>
        <v>41.792999999999999</v>
      </c>
      <c r="C23" s="9" cm="1">
        <f t="array" ref="C23">IF(IFERROR(IF(MATCH(C7,LARGE(C$3:C$12,{1}),0)&gt;0,0,0),1)=0,"",1*C7)</f>
        <v>46.75</v>
      </c>
      <c r="D23" s="9" cm="1">
        <f t="array" ref="D23">IF(IFERROR(IF(MATCH(D7,LARGE(D$3:D$12,{1}),0)&gt;0,0,0),1)=0,"",1*D7)</f>
        <v>42.298699999999997</v>
      </c>
      <c r="E23" s="9" cm="1">
        <f t="array" ref="E23">IF(IFERROR(IF(MATCH(E7,LARGE(E$3:E$12,{1}),0)&gt;0,0,0),1)=0,"",1*E7)</f>
        <v>44.921999999999997</v>
      </c>
      <c r="F23" s="9" cm="1">
        <f t="array" ref="F23">IF(IFERROR(IF(MATCH(F7,LARGE(F$3:F$12,{1}),0)&gt;0,0,0),1)=0,"",1*F7)</f>
        <v>43.17</v>
      </c>
      <c r="G23" s="10"/>
      <c r="H23" s="9" cm="1">
        <f t="array" ref="H23">IF(IFERROR(IF(MATCH(H7,LARGE(H$3:H$12,{1}),0)&gt;0,0,0),1)=0,"",1*H7)</f>
        <v>41.668999999999997</v>
      </c>
      <c r="I23" s="9" cm="1">
        <f t="array" ref="I23">IF(IFERROR(IF(MATCH(I7,LARGE(I$3:I$12,{1}),0)&gt;0,0,0),1)=0,"",1*I7)</f>
        <v>48.768000000000001</v>
      </c>
      <c r="J23" s="9" cm="1">
        <f t="array" ref="J23">IF(IFERROR(IF(MATCH(J7,LARGE(J$3:J$12,{1}),0)&gt;0,0,0),1)=0,"",1*J7)</f>
        <v>43.139000000000003</v>
      </c>
      <c r="K23" s="9" cm="1">
        <f t="array" ref="K23">IF(IFERROR(IF(MATCH(K7,LARGE(K$3:K$12,{1}),0)&gt;0,0,0),1)=0,"",1*K7)</f>
        <v>45.515999999999998</v>
      </c>
      <c r="L23" s="9" cm="1">
        <f t="array" ref="L23">IF(IFERROR(IF(MATCH(L7,LARGE(L$3:L$12,{1}),0)&gt;0,0,0),1)=0,"",1*L7)</f>
        <v>43.117800000000003</v>
      </c>
      <c r="M23" s="10"/>
      <c r="N23" s="9" cm="1">
        <f t="array" ref="N23">IF(IFERROR(IF(MATCH(N7,LARGE(N$3:N$12,{1}),0)&gt;0,0,0),1)=0,"",1*N7)</f>
        <v>43.037999999999997</v>
      </c>
      <c r="O23" s="9" cm="1">
        <f t="array" ref="O23">IF(IFERROR(IF(MATCH(O7,LARGE(O$3:O$12,{1}),0)&gt;0,0,0),1)=0,"",1*O7)</f>
        <v>59.052</v>
      </c>
      <c r="P23" s="9" cm="1">
        <f t="array" ref="P23">IF(IFERROR(IF(MATCH(P7,LARGE(P$3:P$12,{1}),0)&gt;0,0,0),1)=0,"",1*P7)</f>
        <v>47.116900000000001</v>
      </c>
      <c r="Q23" s="9" cm="1">
        <f t="array" ref="Q23">IF(IFERROR(IF(MATCH(Q7,LARGE(Q$3:Q$12,{1}),0)&gt;0,0,0),1)=0,"",1*Q7)</f>
        <v>49.192100000000003</v>
      </c>
      <c r="R23" s="9" cm="1">
        <f t="array" ref="R23">IF(IFERROR(IF(MATCH(R7,LARGE(R$3:R$12,{1}),0)&gt;0,0,0),1)=0,"",1*R7)</f>
        <v>47.138500000000001</v>
      </c>
      <c r="S23" s="10"/>
      <c r="T23" s="9" cm="1">
        <f t="array" ref="T23">IF(IFERROR(IF(MATCH(T7,LARGE(T$3:T$12,{1}),0)&gt;0,0,0),1)=0,"",1*T7)</f>
        <v>44.975999999999999</v>
      </c>
      <c r="U23" s="9" t="str" cm="1">
        <f t="array" ref="U23">IF(IFERROR(IF(MATCH(U7,LARGE(U$3:U$12,{1}),0)&gt;0,0,0),1)=0,"",1*U7)</f>
        <v/>
      </c>
      <c r="V23" s="9" cm="1">
        <f t="array" ref="V23">IF(IFERROR(IF(MATCH(V7,LARGE(V$3:V$12,{1}),0)&gt;0,0,0),1)=0,"",1*V7)</f>
        <v>59.997300000000003</v>
      </c>
      <c r="W23" s="9" cm="1">
        <f t="array" ref="W23">IF(IFERROR(IF(MATCH(W7,LARGE(W$3:W$12,{1}),0)&gt;0,0,0),1)=0,"",1*W7)</f>
        <v>61.570500000000003</v>
      </c>
      <c r="X23" s="9" cm="1">
        <f t="array" ref="X23">IF(IFERROR(IF(MATCH(X7,LARGE(X$3:X$12,{1}),0)&gt;0,0,0),1)=0,"",1*X7)</f>
        <v>59.860700000000001</v>
      </c>
    </row>
    <row r="24" spans="1:24" x14ac:dyDescent="0.3">
      <c r="B24" s="9" cm="1">
        <f t="array" ref="B24">IF(IFERROR(IF(MATCH(B8,LARGE(B$3:B$12,{1}),0)&gt;0,0,0),1)=0,"",1*B8)</f>
        <v>41.076999999999998</v>
      </c>
      <c r="C24" s="9" cm="1">
        <f t="array" ref="C24">IF(IFERROR(IF(MATCH(C8,LARGE(C$3:C$12,{1}),0)&gt;0,0,0),1)=0,"",1*C8)</f>
        <v>46.167999999999999</v>
      </c>
      <c r="D24" s="9" cm="1">
        <f t="array" ref="D24">IF(IFERROR(IF(MATCH(D8,LARGE(D$3:D$12,{1}),0)&gt;0,0,0),1)=0,"",1*D8)</f>
        <v>42.642899999999997</v>
      </c>
      <c r="E24" s="9" cm="1">
        <f t="array" ref="E24">IF(IFERROR(IF(MATCH(E8,LARGE(E$3:E$12,{1}),0)&gt;0,0,0),1)=0,"",1*E8)</f>
        <v>44.504199999999997</v>
      </c>
      <c r="F24" s="9" cm="1">
        <f t="array" ref="F24">IF(IFERROR(IF(MATCH(F8,LARGE(F$3:F$12,{1}),0)&gt;0,0,0),1)=0,"",1*F8)</f>
        <v>42.477600000000002</v>
      </c>
      <c r="G24" s="10"/>
      <c r="H24" s="9" cm="1">
        <f t="array" ref="H24">IF(IFERROR(IF(MATCH(H8,LARGE(H$3:H$12,{1}),0)&gt;0,0,0),1)=0,"",1*H8)</f>
        <v>42.447000000000003</v>
      </c>
      <c r="I24" s="9" cm="1">
        <f t="array" ref="I24">IF(IFERROR(IF(MATCH(I8,LARGE(I$3:I$12,{1}),0)&gt;0,0,0),1)=0,"",1*I8)</f>
        <v>48.866999999999997</v>
      </c>
      <c r="J24" s="9" cm="1">
        <f t="array" ref="J24">IF(IFERROR(IF(MATCH(J8,LARGE(J$3:J$12,{1}),0)&gt;0,0,0),1)=0,"",1*J8)</f>
        <v>43.298000000000002</v>
      </c>
      <c r="K24" s="9" cm="1">
        <f t="array" ref="K24">IF(IFERROR(IF(MATCH(K8,LARGE(K$3:K$12,{1}),0)&gt;0,0,0),1)=0,"",1*K8)</f>
        <v>45.706200000000003</v>
      </c>
      <c r="L24" s="9" cm="1">
        <f t="array" ref="L24">IF(IFERROR(IF(MATCH(L8,LARGE(L$3:L$12,{1}),0)&gt;0,0,0),1)=0,"",1*L8)</f>
        <v>43.444000000000003</v>
      </c>
      <c r="M24" s="10"/>
      <c r="N24" s="9" cm="1">
        <f t="array" ref="N24">IF(IFERROR(IF(MATCH(N8,LARGE(N$3:N$12,{1}),0)&gt;0,0,0),1)=0,"",1*N8)</f>
        <v>43.805999999999997</v>
      </c>
      <c r="O24" s="9" cm="1">
        <f t="array" ref="O24">IF(IFERROR(IF(MATCH(O8,LARGE(O$3:O$12,{1}),0)&gt;0,0,0),1)=0,"",1*O8)</f>
        <v>58.834000000000003</v>
      </c>
      <c r="P24" s="9" cm="1">
        <f t="array" ref="P24">IF(IFERROR(IF(MATCH(P8,LARGE(P$3:P$12,{1}),0)&gt;0,0,0),1)=0,"",1*P8)</f>
        <v>47.217199999999998</v>
      </c>
      <c r="Q24" s="9" cm="1">
        <f t="array" ref="Q24">IF(IFERROR(IF(MATCH(Q8,LARGE(Q$3:Q$12,{1}),0)&gt;0,0,0),1)=0,"",1*Q8)</f>
        <v>50.4377</v>
      </c>
      <c r="R24" s="9" cm="1">
        <f t="array" ref="R24">IF(IFERROR(IF(MATCH(R8,LARGE(R$3:R$12,{1}),0)&gt;0,0,0),1)=0,"",1*R8)</f>
        <v>49.122999999999998</v>
      </c>
      <c r="S24" s="10"/>
      <c r="T24" s="9" t="str" cm="1">
        <f t="array" ref="T24">IF(IFERROR(IF(MATCH(T8,LARGE(T$3:T$12,{1}),0)&gt;0,0,0),1)=0,"",1*T8)</f>
        <v/>
      </c>
      <c r="U24" s="9" cm="1">
        <f t="array" ref="U24">IF(IFERROR(IF(MATCH(U8,LARGE(U$3:U$12,{1}),0)&gt;0,0,0),1)=0,"",1*U8)</f>
        <v>64.930999999999997</v>
      </c>
      <c r="V24" s="9" cm="1">
        <f t="array" ref="V24">IF(IFERROR(IF(MATCH(V8,LARGE(V$3:V$12,{1}),0)&gt;0,0,0),1)=0,"",1*V8)</f>
        <v>59.793799999999997</v>
      </c>
      <c r="W24" s="9" t="str" cm="1">
        <f t="array" ref="W24">IF(IFERROR(IF(MATCH(W8,LARGE(W$3:W$12,{1}),0)&gt;0,0,0),1)=0,"",1*W8)</f>
        <v/>
      </c>
      <c r="X24" s="9" cm="1">
        <f t="array" ref="X24">IF(IFERROR(IF(MATCH(X8,LARGE(X$3:X$12,{1}),0)&gt;0,0,0),1)=0,"",1*X8)</f>
        <v>59.370600000000003</v>
      </c>
    </row>
    <row r="25" spans="1:24" x14ac:dyDescent="0.3">
      <c r="B25" s="9" cm="1">
        <f t="array" ref="B25">IF(IFERROR(IF(MATCH(B9,LARGE(B$3:B$12,{1}),0)&gt;0,0,0),1)=0,"",1*B9)</f>
        <v>41.087000000000003</v>
      </c>
      <c r="C25" s="9" cm="1">
        <f t="array" ref="C25">IF(IFERROR(IF(MATCH(C9,LARGE(C$3:C$12,{1}),0)&gt;0,0,0),1)=0,"",1*C9)</f>
        <v>46.16</v>
      </c>
      <c r="D25" s="9" cm="1">
        <f t="array" ref="D25">IF(IFERROR(IF(MATCH(D9,LARGE(D$3:D$12,{1}),0)&gt;0,0,0),1)=0,"",1*D9)</f>
        <v>42.856900000000003</v>
      </c>
      <c r="E25" s="9" cm="1">
        <f t="array" ref="E25">IF(IFERROR(IF(MATCH(E9,LARGE(E$3:E$12,{1}),0)&gt;0,0,0),1)=0,"",1*E9)</f>
        <v>44.801400000000001</v>
      </c>
      <c r="F25" s="9" cm="1">
        <f t="array" ref="F25">IF(IFERROR(IF(MATCH(F9,LARGE(F$3:F$12,{1}),0)&gt;0,0,0),1)=0,"",1*F9)</f>
        <v>42.381999999999998</v>
      </c>
      <c r="G25" s="10"/>
      <c r="H25" s="9" cm="1">
        <f t="array" ref="H25">IF(IFERROR(IF(MATCH(H9,LARGE(H$3:H$12,{1}),0)&gt;0,0,0),1)=0,"",1*H9)</f>
        <v>41.853999999999999</v>
      </c>
      <c r="I25" s="9" t="str" cm="1">
        <f t="array" ref="I25">IF(IFERROR(IF(MATCH(I9,LARGE(I$3:I$12,{1}),0)&gt;0,0,0),1)=0,"",1*I9)</f>
        <v/>
      </c>
      <c r="J25" s="9" cm="1">
        <f t="array" ref="J25">IF(IFERROR(IF(MATCH(J9,LARGE(J$3:J$12,{1}),0)&gt;0,0,0),1)=0,"",1*J9)</f>
        <v>43.735999999999997</v>
      </c>
      <c r="K25" s="9" cm="1">
        <f t="array" ref="K25">IF(IFERROR(IF(MATCH(K9,LARGE(K$3:K$12,{1}),0)&gt;0,0,0),1)=0,"",1*K9)</f>
        <v>45.293700000000001</v>
      </c>
      <c r="L25" s="9" cm="1">
        <f t="array" ref="L25">IF(IFERROR(IF(MATCH(L9,LARGE(L$3:L$12,{1}),0)&gt;0,0,0),1)=0,"",1*L9)</f>
        <v>44.000999999999998</v>
      </c>
      <c r="M25" s="10"/>
      <c r="N25" s="9" t="str" cm="1">
        <f t="array" ref="N25">IF(IFERROR(IF(MATCH(N9,LARGE(N$3:N$12,{1}),0)&gt;0,0,0),1)=0,"",1*N9)</f>
        <v/>
      </c>
      <c r="O25" s="9" cm="1">
        <f t="array" ref="O25">IF(IFERROR(IF(MATCH(O9,LARGE(O$3:O$12,{1}),0)&gt;0,0,0),1)=0,"",1*O9)</f>
        <v>58.786000000000001</v>
      </c>
      <c r="P25" s="9" cm="1">
        <f t="array" ref="P25">IF(IFERROR(IF(MATCH(P9,LARGE(P$3:P$12,{1}),0)&gt;0,0,0),1)=0,"",1*P9)</f>
        <v>47.969000000000001</v>
      </c>
      <c r="Q25" s="9" cm="1">
        <f t="array" ref="Q25">IF(IFERROR(IF(MATCH(Q9,LARGE(Q$3:Q$12,{1}),0)&gt;0,0,0),1)=0,"",1*Q9)</f>
        <v>51.637</v>
      </c>
      <c r="R25" s="9" cm="1">
        <f t="array" ref="R25">IF(IFERROR(IF(MATCH(R9,LARGE(R$3:R$12,{1}),0)&gt;0,0,0),1)=0,"",1*R9)</f>
        <v>48.076999999999998</v>
      </c>
      <c r="S25" s="10"/>
      <c r="T25" s="9" cm="1">
        <f t="array" ref="T25">IF(IFERROR(IF(MATCH(T9,LARGE(T$3:T$12,{1}),0)&gt;0,0,0),1)=0,"",1*T9)</f>
        <v>47.11</v>
      </c>
      <c r="U25" s="9" cm="1">
        <f t="array" ref="U25">IF(IFERROR(IF(MATCH(U9,LARGE(U$3:U$12,{1}),0)&gt;0,0,0),1)=0,"",1*U9)</f>
        <v>64.710999999999999</v>
      </c>
      <c r="V25" s="9" cm="1">
        <f t="array" ref="V25">IF(IFERROR(IF(MATCH(V9,LARGE(V$3:V$12,{1}),0)&gt;0,0,0),1)=0,"",1*V9)</f>
        <v>58.960999999999999</v>
      </c>
      <c r="W25" s="9" cm="1">
        <f t="array" ref="W25">IF(IFERROR(IF(MATCH(W9,LARGE(W$3:W$12,{1}),0)&gt;0,0,0),1)=0,"",1*W9)</f>
        <v>61.552999999999997</v>
      </c>
      <c r="X25" s="9" cm="1">
        <f t="array" ref="X25">IF(IFERROR(IF(MATCH(X9,LARGE(X$3:X$12,{1}),0)&gt;0,0,0),1)=0,"",1*X9)</f>
        <v>59.8917</v>
      </c>
    </row>
    <row r="26" spans="1:24" x14ac:dyDescent="0.3">
      <c r="B26" s="9" cm="1">
        <f t="array" ref="B26">IF(IFERROR(IF(MATCH(B10,LARGE(B$3:B$12,{1}),0)&gt;0,0,0),1)=0,"",1*B10)</f>
        <v>41.085000000000001</v>
      </c>
      <c r="C26" s="9" cm="1">
        <f t="array" ref="C26">IF(IFERROR(IF(MATCH(C10,LARGE(C$3:C$12,{1}),0)&gt;0,0,0),1)=0,"",1*C10)</f>
        <v>46.173000000000002</v>
      </c>
      <c r="D26" s="9" cm="1">
        <f t="array" ref="D26">IF(IFERROR(IF(MATCH(D10,LARGE(D$3:D$12,{1}),0)&gt;0,0,0),1)=0,"",1*D10)</f>
        <v>42.576900000000002</v>
      </c>
      <c r="E26" s="9" cm="1">
        <f t="array" ref="E26">IF(IFERROR(IF(MATCH(E10,LARGE(E$3:E$12,{1}),0)&gt;0,0,0),1)=0,"",1*E10)</f>
        <v>46.080500000000001</v>
      </c>
      <c r="F26" s="9" cm="1">
        <f t="array" ref="F26">IF(IFERROR(IF(MATCH(F10,LARGE(F$3:F$12,{1}),0)&gt;0,0,0),1)=0,"",1*F10)</f>
        <v>42.557200000000002</v>
      </c>
      <c r="G26" s="10"/>
      <c r="H26" s="9" cm="1">
        <f t="array" ref="H26">IF(IFERROR(IF(MATCH(H10,LARGE(H$3:H$12,{1}),0)&gt;0,0,0),1)=0,"",1*H10)</f>
        <v>42.851999999999997</v>
      </c>
      <c r="I26" s="9" cm="1">
        <f t="array" ref="I26">IF(IFERROR(IF(MATCH(I10,LARGE(I$3:I$12,{1}),0)&gt;0,0,0),1)=0,"",1*I10)</f>
        <v>48.835999999999999</v>
      </c>
      <c r="J26" s="9" t="str" cm="1">
        <f t="array" ref="J26">IF(IFERROR(IF(MATCH(J10,LARGE(J$3:J$12,{1}),0)&gt;0,0,0),1)=0,"",1*J10)</f>
        <v/>
      </c>
      <c r="K26" s="9" cm="1">
        <f t="array" ref="K26">IF(IFERROR(IF(MATCH(K10,LARGE(K$3:K$12,{1}),0)&gt;0,0,0),1)=0,"",1*K10)</f>
        <v>45.3431</v>
      </c>
      <c r="L26" s="9" cm="1">
        <f t="array" ref="L26">IF(IFERROR(IF(MATCH(L10,LARGE(L$3:L$12,{1}),0)&gt;0,0,0),1)=0,"",1*L10)</f>
        <v>43.192900000000002</v>
      </c>
      <c r="M26" s="10"/>
      <c r="N26" s="9" cm="1">
        <f t="array" ref="N26">IF(IFERROR(IF(MATCH(N10,LARGE(N$3:N$12,{1}),0)&gt;0,0,0),1)=0,"",1*N10)</f>
        <v>43.423000000000002</v>
      </c>
      <c r="O26" s="9" cm="1">
        <f t="array" ref="O26">IF(IFERROR(IF(MATCH(O10,LARGE(O$3:O$12,{1}),0)&gt;0,0,0),1)=0,"",1*O10)</f>
        <v>59.191000000000003</v>
      </c>
      <c r="P26" s="9" t="str" cm="1">
        <f t="array" ref="P26">IF(IFERROR(IF(MATCH(P10,LARGE(P$3:P$12,{1}),0)&gt;0,0,0),1)=0,"",1*P10)</f>
        <v/>
      </c>
      <c r="Q26" s="9" t="str" cm="1">
        <f t="array" ref="Q26">IF(IFERROR(IF(MATCH(Q10,LARGE(Q$3:Q$12,{1}),0)&gt;0,0,0),1)=0,"",1*Q10)</f>
        <v/>
      </c>
      <c r="R26" s="9" cm="1">
        <f t="array" ref="R26">IF(IFERROR(IF(MATCH(R10,LARGE(R$3:R$12,{1}),0)&gt;0,0,0),1)=0,"",1*R10)</f>
        <v>47.427300000000002</v>
      </c>
      <c r="S26" s="10"/>
      <c r="T26" s="9" cm="1">
        <f t="array" ref="T26">IF(IFERROR(IF(MATCH(T10,LARGE(T$3:T$12,{1}),0)&gt;0,0,0),1)=0,"",1*T10)</f>
        <v>46.228000000000002</v>
      </c>
      <c r="U26" s="9" cm="1">
        <f t="array" ref="U26">IF(IFERROR(IF(MATCH(U10,LARGE(U$3:U$12,{1}),0)&gt;0,0,0),1)=0,"",1*U10)</f>
        <v>64.605000000000004</v>
      </c>
      <c r="V26" s="9" cm="1">
        <f t="array" ref="V26">IF(IFERROR(IF(MATCH(V10,LARGE(V$3:V$12,{1}),0)&gt;0,0,0),1)=0,"",1*V10)</f>
        <v>60.659199999999998</v>
      </c>
      <c r="W26" s="9" cm="1">
        <f t="array" ref="W26">IF(IFERROR(IF(MATCH(W10,LARGE(W$3:W$12,{1}),0)&gt;0,0,0),1)=0,"",1*W10)</f>
        <v>63.060899999999997</v>
      </c>
      <c r="X26" s="9" cm="1">
        <f t="array" ref="X26">IF(IFERROR(IF(MATCH(X10,LARGE(X$3:X$12,{1}),0)&gt;0,0,0),1)=0,"",1*X10)</f>
        <v>59.061900000000001</v>
      </c>
    </row>
    <row r="27" spans="1:24" x14ac:dyDescent="0.3">
      <c r="B27" s="9" cm="1">
        <f t="array" ref="B27">IF(IFERROR(IF(MATCH(B11,LARGE(B$3:B$12,{1}),0)&gt;0,0,0),1)=0,"",1*B11)</f>
        <v>41.064</v>
      </c>
      <c r="C27" s="9" cm="1">
        <f t="array" ref="C27">IF(IFERROR(IF(MATCH(C11,LARGE(C$3:C$12,{1}),0)&gt;0,0,0),1)=0,"",1*C11)</f>
        <v>46.142000000000003</v>
      </c>
      <c r="D27" s="9" cm="1">
        <f t="array" ref="D27">IF(IFERROR(IF(MATCH(D11,LARGE(D$3:D$12,{1}),0)&gt;0,0,0),1)=0,"",1*D11)</f>
        <v>42.317599999999999</v>
      </c>
      <c r="E27" s="9" t="str" cm="1">
        <f t="array" ref="E27">IF(IFERROR(IF(MATCH(E11,LARGE(E$3:E$12,{1}),0)&gt;0,0,0),1)=0,"",1*E11)</f>
        <v/>
      </c>
      <c r="F27" s="9" t="str" cm="1">
        <f t="array" ref="F27">IF(IFERROR(IF(MATCH(F11,LARGE(F$3:F$12,{1}),0)&gt;0,0,0),1)=0,"",1*F11)</f>
        <v/>
      </c>
      <c r="G27" s="10"/>
      <c r="H27" s="9" cm="1">
        <f t="array" ref="H27">IF(IFERROR(IF(MATCH(H11,LARGE(H$3:H$12,{1}),0)&gt;0,0,0),1)=0,"",1*H11)</f>
        <v>41.616</v>
      </c>
      <c r="I27" s="9" cm="1">
        <f t="array" ref="I27">IF(IFERROR(IF(MATCH(I11,LARGE(I$3:I$12,{1}),0)&gt;0,0,0),1)=0,"",1*I11)</f>
        <v>48.781999999999996</v>
      </c>
      <c r="J27" s="9" cm="1">
        <f t="array" ref="J27">IF(IFERROR(IF(MATCH(J11,LARGE(J$3:J$12,{1}),0)&gt;0,0,0),1)=0,"",1*J11)</f>
        <v>43.454999999999998</v>
      </c>
      <c r="K27" s="9" cm="1">
        <f t="array" ref="K27">IF(IFERROR(IF(MATCH(K11,LARGE(K$3:K$12,{1}),0)&gt;0,0,0),1)=0,"",1*K11)</f>
        <v>45.4587</v>
      </c>
      <c r="L27" s="9" t="str" cm="1">
        <f t="array" ref="L27">IF(IFERROR(IF(MATCH(L11,LARGE(L$3:L$12,{1}),0)&gt;0,0,0),1)=0,"",1*L11)</f>
        <v/>
      </c>
      <c r="M27" s="10"/>
      <c r="N27" s="9" cm="1">
        <f t="array" ref="N27">IF(IFERROR(IF(MATCH(N11,LARGE(N$3:N$12,{1}),0)&gt;0,0,0),1)=0,"",1*N11)</f>
        <v>43.052999999999997</v>
      </c>
      <c r="O27" s="9" t="str" cm="1">
        <f t="array" ref="O27">IF(IFERROR(IF(MATCH(O11,LARGE(O$3:O$12,{1}),0)&gt;0,0,0),1)=0,"",1*O11)</f>
        <v/>
      </c>
      <c r="P27" s="9" cm="1">
        <f t="array" ref="P27">IF(IFERROR(IF(MATCH(P11,LARGE(P$3:P$12,{1}),0)&gt;0,0,0),1)=0,"",1*P11)</f>
        <v>47.454700000000003</v>
      </c>
      <c r="Q27" s="9" cm="1">
        <f t="array" ref="Q27">IF(IFERROR(IF(MATCH(Q11,LARGE(Q$3:Q$12,{1}),0)&gt;0,0,0),1)=0,"",1*Q11)</f>
        <v>50.133899999999997</v>
      </c>
      <c r="R27" s="9" cm="1">
        <f t="array" ref="R27">IF(IFERROR(IF(MATCH(R11,LARGE(R$3:R$12,{1}),0)&gt;0,0,0),1)=0,"",1*R11)</f>
        <v>48.103400000000001</v>
      </c>
      <c r="S27" s="10"/>
      <c r="T27" s="9" cm="1">
        <f t="array" ref="T27">IF(IFERROR(IF(MATCH(T11,LARGE(T$3:T$12,{1}),0)&gt;0,0,0),1)=0,"",1*T11)</f>
        <v>45.753999999999998</v>
      </c>
      <c r="U27" s="9" cm="1">
        <f t="array" ref="U27">IF(IFERROR(IF(MATCH(U11,LARGE(U$3:U$12,{1}),0)&gt;0,0,0),1)=0,"",1*U11)</f>
        <v>65.099999999999994</v>
      </c>
      <c r="V27" s="9" cm="1">
        <f t="array" ref="V27">IF(IFERROR(IF(MATCH(V11,LARGE(V$3:V$12,{1}),0)&gt;0,0,0),1)=0,"",1*V11)</f>
        <v>60.244700000000002</v>
      </c>
      <c r="W27" s="9" cm="1">
        <f t="array" ref="W27">IF(IFERROR(IF(MATCH(W11,LARGE(W$3:W$12,{1}),0)&gt;0,0,0),1)=0,"",1*W11)</f>
        <v>61.6205</v>
      </c>
      <c r="X27" s="9" cm="1">
        <f t="array" ref="X27">IF(IFERROR(IF(MATCH(X11,LARGE(X$3:X$12,{1}),0)&gt;0,0,0),1)=0,"",1*X11)</f>
        <v>59.930700000000002</v>
      </c>
    </row>
    <row r="28" spans="1:24" x14ac:dyDescent="0.3">
      <c r="B28" s="9" cm="1">
        <f t="array" ref="B28">IF(IFERROR(IF(MATCH(B12,LARGE(B$3:B$12,{1}),0)&gt;0,0,0),1)=0,"",1*B12)</f>
        <v>41.067999999999998</v>
      </c>
      <c r="C28" s="9" cm="1">
        <f t="array" ref="C28">IF(IFERROR(IF(MATCH(C12,LARGE(C$3:C$12,{1}),0)&gt;0,0,0),1)=0,"",1*C12)</f>
        <v>46.213000000000001</v>
      </c>
      <c r="D28" s="9" cm="1">
        <f t="array" ref="D28">IF(IFERROR(IF(MATCH(D12,LARGE(D$3:D$12,{1}),0)&gt;0,0,0),1)=0,"",1*D12)</f>
        <v>42.349699999999999</v>
      </c>
      <c r="E28" s="9" cm="1">
        <f t="array" ref="E28">IF(IFERROR(IF(MATCH(E12,LARGE(E$3:E$12,{1}),0)&gt;0,0,0),1)=0,"",1*E12)</f>
        <v>45.336199999999998</v>
      </c>
      <c r="F28" s="9" cm="1">
        <f t="array" ref="F28">IF(IFERROR(IF(MATCH(F12,LARGE(F$3:F$12,{1}),0)&gt;0,0,0),1)=0,"",1*F12)</f>
        <v>42.946399999999997</v>
      </c>
      <c r="G28" s="10"/>
      <c r="H28" s="9" t="str" cm="1">
        <f t="array" ref="H28">IF(IFERROR(IF(MATCH(H12,LARGE(H$3:H$12,{1}),0)&gt;0,0,0),1)=0,"",1*H12)</f>
        <v/>
      </c>
      <c r="I28" s="9" cm="1">
        <f t="array" ref="I28">IF(IFERROR(IF(MATCH(I12,LARGE(I$3:I$12,{1}),0)&gt;0,0,0),1)=0,"",1*I12)</f>
        <v>48.96</v>
      </c>
      <c r="J28" s="9" cm="1">
        <f t="array" ref="J28">IF(IFERROR(IF(MATCH(J12,LARGE(J$3:J$12,{1}),0)&gt;0,0,0),1)=0,"",1*J12)</f>
        <v>43.841999999999999</v>
      </c>
      <c r="K28" s="9" t="str" cm="1">
        <f t="array" ref="K28">IF(IFERROR(IF(MATCH(K12,LARGE(K$3:K$12,{1}),0)&gt;0,0,0),1)=0,"",1*K12)</f>
        <v/>
      </c>
      <c r="L28" s="9" cm="1">
        <f t="array" ref="L28">IF(IFERROR(IF(MATCH(L12,LARGE(L$3:L$12,{1}),0)&gt;0,0,0),1)=0,"",1*L12)</f>
        <v>43.282299999999999</v>
      </c>
      <c r="M28" s="10"/>
      <c r="N28" s="9" cm="1">
        <f t="array" ref="N28">IF(IFERROR(IF(MATCH(N12,LARGE(N$3:N$12,{1}),0)&gt;0,0,0),1)=0,"",1*N12)</f>
        <v>42.976999999999997</v>
      </c>
      <c r="O28" s="9" cm="1">
        <f t="array" ref="O28">IF(IFERROR(IF(MATCH(O12,LARGE(O$3:O$12,{1}),0)&gt;0,0,0),1)=0,"",1*O12)</f>
        <v>58.997</v>
      </c>
      <c r="P28" s="9" cm="1">
        <f t="array" ref="P28">IF(IFERROR(IF(MATCH(P12,LARGE(P$3:P$12,{1}),0)&gt;0,0,0),1)=0,"",1*P12)</f>
        <v>47.320900000000002</v>
      </c>
      <c r="Q28" s="9" cm="1">
        <f t="array" ref="Q28">IF(IFERROR(IF(MATCH(Q12,LARGE(Q$3:Q$12,{1}),0)&gt;0,0,0),1)=0,"",1*Q12)</f>
        <v>49.420099999999998</v>
      </c>
      <c r="R28" s="9" t="str" cm="1">
        <f t="array" ref="R28">IF(IFERROR(IF(MATCH(R12,LARGE(R$3:R$12,{1}),0)&gt;0,0,0),1)=0,"",1*R12)</f>
        <v/>
      </c>
      <c r="S28" s="10"/>
      <c r="T28" s="9" cm="1">
        <f t="array" ref="T28">IF(IFERROR(IF(MATCH(T12,LARGE(T$3:T$12,{1}),0)&gt;0,0,0),1)=0,"",1*T12)</f>
        <v>46.570999999999998</v>
      </c>
      <c r="U28" s="9" cm="1">
        <f t="array" ref="U28">IF(IFERROR(IF(MATCH(U12,LARGE(U$3:U$12,{1}),0)&gt;0,0,0),1)=0,"",1*U12)</f>
        <v>64.650999999999996</v>
      </c>
      <c r="V28" s="9" t="str" cm="1">
        <f t="array" ref="V28">IF(IFERROR(IF(MATCH(V12,LARGE(V$3:V$12,{1}),0)&gt;0,0,0),1)=0,"",1*V12)</f>
        <v/>
      </c>
      <c r="W28" s="9" cm="1">
        <f t="array" ref="W28">IF(IFERROR(IF(MATCH(W12,LARGE(W$3:W$12,{1}),0)&gt;0,0,0),1)=0,"",1*W12)</f>
        <v>62.23</v>
      </c>
      <c r="X28" s="9" cm="1">
        <f t="array" ref="X28">IF(IFERROR(IF(MATCH(X12,LARGE(X$3:X$12,{1}),0)&gt;0,0,0),1)=0,"",1*X12)</f>
        <v>60.37</v>
      </c>
    </row>
    <row r="29" spans="1:24" x14ac:dyDescent="0.3">
      <c r="B29" s="5"/>
    </row>
  </sheetData>
  <mergeCells count="4">
    <mergeCell ref="B1:F1"/>
    <mergeCell ref="H1:L1"/>
    <mergeCell ref="N1:R1"/>
    <mergeCell ref="T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9FC1-78EA-414A-8EAC-448DDEC969F1}">
  <dimension ref="A1:X28"/>
  <sheetViews>
    <sheetView workbookViewId="0">
      <selection activeCell="T21" sqref="T21"/>
    </sheetView>
  </sheetViews>
  <sheetFormatPr defaultRowHeight="14.4" x14ac:dyDescent="0.3"/>
  <cols>
    <col min="2" max="2" width="9.5546875" bestFit="1" customWidth="1"/>
    <col min="4" max="4" width="9.33203125" customWidth="1"/>
    <col min="5" max="5" width="10.6640625" customWidth="1"/>
    <col min="6" max="6" width="10.44140625" customWidth="1"/>
    <col min="11" max="11" width="10.33203125" customWidth="1"/>
    <col min="12" max="12" width="9.6640625" customWidth="1"/>
    <col min="18" max="18" width="9.44140625" customWidth="1"/>
  </cols>
  <sheetData>
    <row r="1" spans="1:24" x14ac:dyDescent="0.3">
      <c r="B1" s="11" t="s">
        <v>5</v>
      </c>
      <c r="C1" s="11"/>
      <c r="D1" s="11"/>
      <c r="E1" s="11"/>
      <c r="F1" s="11"/>
      <c r="H1" s="11" t="s">
        <v>6</v>
      </c>
      <c r="I1" s="11"/>
      <c r="J1" s="11"/>
      <c r="K1" s="11"/>
      <c r="L1" s="11"/>
      <c r="N1" s="11" t="s">
        <v>7</v>
      </c>
      <c r="O1" s="11"/>
      <c r="P1" s="11"/>
      <c r="Q1" s="11"/>
      <c r="R1" s="11"/>
      <c r="T1" s="11" t="s">
        <v>8</v>
      </c>
      <c r="U1" s="11"/>
      <c r="V1" s="11"/>
      <c r="W1" s="11"/>
      <c r="X1" s="11"/>
    </row>
    <row r="2" spans="1:2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</row>
    <row r="3" spans="1:24" x14ac:dyDescent="0.3">
      <c r="B3" s="2">
        <v>47.436999999999998</v>
      </c>
      <c r="C3" s="2">
        <v>50.741999999999997</v>
      </c>
      <c r="D3" s="2">
        <v>51.8611</v>
      </c>
      <c r="E3" s="2">
        <v>54.246499999999997</v>
      </c>
      <c r="F3" s="2">
        <v>52.606699999999996</v>
      </c>
      <c r="H3" s="2">
        <v>47.752000000000002</v>
      </c>
      <c r="I3" s="2">
        <v>50.481000000000002</v>
      </c>
      <c r="J3" s="2">
        <v>52.373399999999997</v>
      </c>
      <c r="K3" s="2">
        <v>54.839300000000001</v>
      </c>
      <c r="L3" s="2">
        <v>55.171799999999998</v>
      </c>
      <c r="N3" s="2">
        <v>48.387999999999998</v>
      </c>
      <c r="O3" s="2">
        <v>58.5627</v>
      </c>
      <c r="P3" s="2">
        <v>57.856699999999996</v>
      </c>
      <c r="Q3" s="2">
        <v>57.856699999999996</v>
      </c>
      <c r="R3" s="2">
        <v>55.564</v>
      </c>
      <c r="T3" s="2">
        <v>49.283999999999999</v>
      </c>
      <c r="U3" s="2">
        <v>76.518000000000001</v>
      </c>
      <c r="V3" s="2">
        <v>78.368700000000004</v>
      </c>
      <c r="W3" s="2">
        <v>68.997500000000002</v>
      </c>
      <c r="X3" s="2">
        <v>66.269900000000007</v>
      </c>
    </row>
    <row r="4" spans="1:24" x14ac:dyDescent="0.3">
      <c r="B4" s="2">
        <v>47.387999999999998</v>
      </c>
      <c r="C4" s="2">
        <v>49.533999999999999</v>
      </c>
      <c r="D4" s="2">
        <v>9999</v>
      </c>
      <c r="E4" s="2">
        <v>54.282299999999999</v>
      </c>
      <c r="F4" s="2">
        <v>51.957700000000003</v>
      </c>
      <c r="H4" s="2">
        <v>46.948999999999998</v>
      </c>
      <c r="I4" s="2">
        <v>50.088000000000001</v>
      </c>
      <c r="J4" s="2">
        <v>52.441899999999997</v>
      </c>
      <c r="K4" s="2">
        <v>54.559800000000003</v>
      </c>
      <c r="L4" s="2">
        <v>54.701900000000002</v>
      </c>
      <c r="N4" s="2">
        <v>48.539000000000001</v>
      </c>
      <c r="O4" s="2">
        <v>57.4176</v>
      </c>
      <c r="P4" s="2">
        <v>57.397300000000001</v>
      </c>
      <c r="Q4" s="2">
        <v>57.397300000000001</v>
      </c>
      <c r="R4" s="2">
        <v>55.730499999999999</v>
      </c>
      <c r="T4" s="2">
        <v>49.481999999999999</v>
      </c>
      <c r="U4" s="2">
        <v>9999</v>
      </c>
      <c r="V4" s="2">
        <v>71.4024</v>
      </c>
      <c r="W4" s="2">
        <v>68.440200000000004</v>
      </c>
      <c r="X4" s="2">
        <v>65.792900000000003</v>
      </c>
    </row>
    <row r="5" spans="1:24" x14ac:dyDescent="0.3">
      <c r="B5" s="2">
        <v>46.978000000000002</v>
      </c>
      <c r="C5" s="2">
        <v>49.674999999999997</v>
      </c>
      <c r="D5" s="2">
        <v>51.978000000000002</v>
      </c>
      <c r="E5" s="2">
        <v>55.8765</v>
      </c>
      <c r="F5" s="2">
        <v>51.881</v>
      </c>
      <c r="H5" s="2">
        <v>47.332999999999998</v>
      </c>
      <c r="I5" s="2">
        <v>50.042000000000002</v>
      </c>
      <c r="J5" s="2">
        <v>52.359299999999998</v>
      </c>
      <c r="K5" s="2">
        <v>55.453299999999999</v>
      </c>
      <c r="L5" s="2">
        <v>52.492600000000003</v>
      </c>
      <c r="N5" s="2">
        <v>48.442999999999998</v>
      </c>
      <c r="O5" s="2">
        <v>59.030900000000003</v>
      </c>
      <c r="P5" s="2">
        <v>59.339599999999997</v>
      </c>
      <c r="Q5" s="2">
        <v>59.339599999999997</v>
      </c>
      <c r="R5" s="2">
        <v>56.2378</v>
      </c>
      <c r="T5" s="2">
        <v>49.363999999999997</v>
      </c>
      <c r="U5" s="2">
        <v>75.587999999999994</v>
      </c>
      <c r="V5" s="2">
        <v>69.799300000000002</v>
      </c>
      <c r="W5" s="2">
        <v>68.530500000000004</v>
      </c>
      <c r="X5" s="2">
        <v>65.825900000000004</v>
      </c>
    </row>
    <row r="6" spans="1:24" x14ac:dyDescent="0.3">
      <c r="B6" s="2">
        <v>47.204000000000001</v>
      </c>
      <c r="C6" s="2">
        <v>50.600999999999999</v>
      </c>
      <c r="D6" s="2">
        <v>51.797400000000003</v>
      </c>
      <c r="E6" s="2">
        <v>54.008200000000002</v>
      </c>
      <c r="F6" s="2">
        <v>52.0306</v>
      </c>
      <c r="H6" s="2">
        <v>47.381999999999998</v>
      </c>
      <c r="I6" s="2">
        <v>50.975999999999999</v>
      </c>
      <c r="J6" s="2">
        <v>54.366700000000002</v>
      </c>
      <c r="K6" s="2">
        <v>55.2883</v>
      </c>
      <c r="L6" s="2">
        <v>52.649799999999999</v>
      </c>
      <c r="N6" s="2">
        <v>48.298000000000002</v>
      </c>
      <c r="O6" s="2">
        <v>55.961599999999997</v>
      </c>
      <c r="P6" s="2">
        <v>58.4634</v>
      </c>
      <c r="Q6" s="2">
        <v>58.4634</v>
      </c>
      <c r="R6" s="2">
        <v>55.700800000000001</v>
      </c>
      <c r="T6" s="2">
        <v>49.540999999999997</v>
      </c>
      <c r="U6" s="2">
        <v>71.665000000000006</v>
      </c>
      <c r="V6" s="2">
        <v>68.433000000000007</v>
      </c>
      <c r="W6" s="2">
        <v>67.980999999999995</v>
      </c>
      <c r="X6" s="2">
        <v>65.764399999999995</v>
      </c>
    </row>
    <row r="7" spans="1:24" ht="15" thickBot="1" x14ac:dyDescent="0.35">
      <c r="B7" s="3">
        <v>9999</v>
      </c>
      <c r="C7" s="3">
        <v>49.744</v>
      </c>
      <c r="D7" s="3">
        <v>51.796100000000003</v>
      </c>
      <c r="E7" s="3">
        <v>54.207999999999998</v>
      </c>
      <c r="F7" s="3">
        <v>52.261099999999999</v>
      </c>
      <c r="H7" s="3">
        <v>47.664999999999999</v>
      </c>
      <c r="I7" s="3">
        <v>95.091999999999999</v>
      </c>
      <c r="J7" s="3">
        <v>9999</v>
      </c>
      <c r="K7" s="3">
        <v>55.312199999999997</v>
      </c>
      <c r="L7" s="3">
        <v>52.997999999999998</v>
      </c>
      <c r="N7" s="3">
        <v>48.238</v>
      </c>
      <c r="O7" s="3">
        <v>55.5593</v>
      </c>
      <c r="P7" s="3">
        <v>59.199399999999997</v>
      </c>
      <c r="Q7" s="3">
        <v>59.199399999999997</v>
      </c>
      <c r="R7" s="3">
        <v>56.075600000000001</v>
      </c>
      <c r="T7" s="3">
        <v>49.41</v>
      </c>
      <c r="U7" s="3">
        <v>80.620999999999995</v>
      </c>
      <c r="V7" s="3">
        <v>67.055999999999997</v>
      </c>
      <c r="W7" s="3">
        <v>68.428799999999995</v>
      </c>
      <c r="X7" s="3">
        <v>65.8005</v>
      </c>
    </row>
    <row r="8" spans="1:24" ht="15" thickTop="1" x14ac:dyDescent="0.3">
      <c r="B8" s="4">
        <v>46.854999999999997</v>
      </c>
      <c r="C8" s="4">
        <v>49.71</v>
      </c>
      <c r="D8" s="4">
        <v>51.991199999999999</v>
      </c>
      <c r="E8" s="4">
        <v>53.706299999999999</v>
      </c>
      <c r="F8" s="4">
        <v>52.051299999999998</v>
      </c>
      <c r="H8" s="4">
        <v>47.499000000000002</v>
      </c>
      <c r="I8" s="4">
        <v>49.448</v>
      </c>
      <c r="J8" s="4">
        <v>53.265000000000001</v>
      </c>
      <c r="K8" s="4">
        <v>55.309100000000001</v>
      </c>
      <c r="L8" s="4">
        <v>54.980200000000004</v>
      </c>
      <c r="N8" s="4">
        <v>48.079000000000001</v>
      </c>
      <c r="O8" s="4">
        <v>60.719000000000001</v>
      </c>
      <c r="P8" s="4">
        <v>62.429200000000002</v>
      </c>
      <c r="Q8" s="4">
        <v>61.724400000000003</v>
      </c>
      <c r="R8" s="2">
        <v>57.692999999999998</v>
      </c>
      <c r="T8" s="4">
        <v>49.424999999999997</v>
      </c>
      <c r="U8" s="4">
        <v>84.54</v>
      </c>
      <c r="V8" s="4">
        <v>66.352000000000004</v>
      </c>
      <c r="W8" s="4">
        <v>67.384799999999998</v>
      </c>
      <c r="X8" s="4">
        <v>65.864900000000006</v>
      </c>
    </row>
    <row r="9" spans="1:24" x14ac:dyDescent="0.3">
      <c r="B9" s="2">
        <v>47.24</v>
      </c>
      <c r="C9" s="2">
        <v>50.314</v>
      </c>
      <c r="D9" s="2">
        <v>52.369700000000002</v>
      </c>
      <c r="E9" s="2">
        <v>53.708599999999997</v>
      </c>
      <c r="F9" s="2">
        <v>51.745199999999997</v>
      </c>
      <c r="H9" s="2">
        <v>47.118000000000002</v>
      </c>
      <c r="I9" s="2">
        <v>50.784999999999997</v>
      </c>
      <c r="J9" s="2">
        <v>53.932499999999997</v>
      </c>
      <c r="K9" s="2">
        <v>54.655999999999999</v>
      </c>
      <c r="L9" s="2">
        <v>52.942399999999999</v>
      </c>
      <c r="N9" s="2">
        <v>47.767000000000003</v>
      </c>
      <c r="O9" s="2">
        <v>60.305999999999997</v>
      </c>
      <c r="P9" s="2">
        <v>58.210999999999999</v>
      </c>
      <c r="Q9" s="2">
        <v>61.389000000000003</v>
      </c>
      <c r="R9" s="2">
        <v>56.997599999999998</v>
      </c>
      <c r="T9" s="2">
        <v>49.143999999999998</v>
      </c>
      <c r="U9" s="2">
        <v>82.352999999999994</v>
      </c>
      <c r="V9" s="2">
        <v>65.716399999999993</v>
      </c>
      <c r="W9" s="2">
        <v>66.896199999999993</v>
      </c>
      <c r="X9" s="2">
        <v>66.028899999999993</v>
      </c>
    </row>
    <row r="10" spans="1:24" x14ac:dyDescent="0.3">
      <c r="B10" s="2">
        <v>47.162999999999997</v>
      </c>
      <c r="C10" s="2">
        <v>50.033999999999999</v>
      </c>
      <c r="D10" s="2">
        <v>51.804000000000002</v>
      </c>
      <c r="E10" s="2">
        <v>54.043500000000002</v>
      </c>
      <c r="F10" s="2">
        <v>51.8005</v>
      </c>
      <c r="H10" s="2">
        <v>47.881</v>
      </c>
      <c r="I10" s="2">
        <v>50.302999999999997</v>
      </c>
      <c r="J10" s="2">
        <v>53.922899999999998</v>
      </c>
      <c r="K10" s="2">
        <v>55.715400000000002</v>
      </c>
      <c r="L10" s="2">
        <v>53.978700000000003</v>
      </c>
      <c r="N10" s="2">
        <v>48.542999999999999</v>
      </c>
      <c r="O10" s="2">
        <v>60.418999999999997</v>
      </c>
      <c r="P10" s="2">
        <v>59.261499999999998</v>
      </c>
      <c r="Q10" s="2">
        <v>59.506500000000003</v>
      </c>
      <c r="R10" s="2">
        <v>57.094499999999996</v>
      </c>
      <c r="T10" s="2">
        <v>49.581000000000003</v>
      </c>
      <c r="U10" s="2">
        <v>78.924000000000007</v>
      </c>
      <c r="V10" s="2">
        <v>65.549800000000005</v>
      </c>
      <c r="W10" s="2">
        <v>67.350999999999999</v>
      </c>
      <c r="X10" s="2">
        <v>65.437200000000004</v>
      </c>
    </row>
    <row r="11" spans="1:24" x14ac:dyDescent="0.3">
      <c r="B11" s="2">
        <v>46.576000000000001</v>
      </c>
      <c r="C11" s="2">
        <v>50.496000000000002</v>
      </c>
      <c r="D11" s="2">
        <v>52.5246</v>
      </c>
      <c r="E11" s="2">
        <v>54.339100000000002</v>
      </c>
      <c r="F11" s="2">
        <v>52.5944</v>
      </c>
      <c r="H11" s="2">
        <v>47.783000000000001</v>
      </c>
      <c r="I11" s="2">
        <v>51.051000000000002</v>
      </c>
      <c r="J11" s="2">
        <v>54.251199999999997</v>
      </c>
      <c r="K11" s="2">
        <v>54.959600000000002</v>
      </c>
      <c r="L11" s="2">
        <v>53.097099999999998</v>
      </c>
      <c r="N11" s="2">
        <v>48.127000000000002</v>
      </c>
      <c r="O11" s="2">
        <v>60.393999999999998</v>
      </c>
      <c r="P11" s="2">
        <v>59.3446</v>
      </c>
      <c r="Q11" s="2">
        <v>60.588200000000001</v>
      </c>
      <c r="R11" s="2">
        <v>57.436</v>
      </c>
      <c r="T11" s="2">
        <v>49.33</v>
      </c>
      <c r="U11" s="2">
        <v>81.813999999999993</v>
      </c>
      <c r="V11" s="2">
        <v>65.358000000000004</v>
      </c>
      <c r="W11" s="2">
        <v>67.325000000000003</v>
      </c>
      <c r="X11" s="2">
        <v>65.586100000000002</v>
      </c>
    </row>
    <row r="12" spans="1:24" x14ac:dyDescent="0.3">
      <c r="B12" s="2">
        <v>46.908000000000001</v>
      </c>
      <c r="C12" s="2">
        <v>49.948999999999998</v>
      </c>
      <c r="D12" s="2">
        <v>52.697699999999998</v>
      </c>
      <c r="E12" s="2">
        <v>53.841700000000003</v>
      </c>
      <c r="F12" s="2">
        <v>52.102899999999998</v>
      </c>
      <c r="H12" s="2">
        <v>47.975999999999999</v>
      </c>
      <c r="I12" s="2">
        <v>51.387999999999998</v>
      </c>
      <c r="J12" s="2">
        <v>53.7913</v>
      </c>
      <c r="K12" s="2">
        <v>56.042200000000001</v>
      </c>
      <c r="L12" s="2">
        <v>53.365299999999998</v>
      </c>
      <c r="N12" s="2">
        <v>53.366</v>
      </c>
      <c r="O12" s="2">
        <v>60.441000000000003</v>
      </c>
      <c r="P12" s="2">
        <v>59.674599999999998</v>
      </c>
      <c r="Q12" s="2">
        <v>58.575899999999997</v>
      </c>
      <c r="R12" s="2">
        <v>56.155799999999999</v>
      </c>
      <c r="T12" s="2">
        <v>48.99</v>
      </c>
      <c r="U12" s="2">
        <v>70.721000000000004</v>
      </c>
      <c r="V12" s="2">
        <v>65.536799999999999</v>
      </c>
      <c r="W12" s="2">
        <v>67.462299999999999</v>
      </c>
      <c r="X12" s="2">
        <v>66.0578</v>
      </c>
    </row>
    <row r="14" spans="1:24" x14ac:dyDescent="0.3">
      <c r="A14" t="s">
        <v>10</v>
      </c>
      <c r="B14" s="6"/>
      <c r="C14" s="6"/>
      <c r="D14" s="6"/>
      <c r="E14" s="6"/>
      <c r="F14" s="6" t="s">
        <v>20</v>
      </c>
      <c r="H14" s="6"/>
      <c r="I14" s="6"/>
      <c r="J14" s="6"/>
      <c r="K14" s="6"/>
      <c r="L14" s="6"/>
      <c r="N14" s="6"/>
      <c r="O14" s="6"/>
      <c r="P14" s="6"/>
      <c r="Q14" s="6"/>
      <c r="R14" s="6"/>
      <c r="T14" s="6"/>
      <c r="U14" s="6"/>
      <c r="V14" s="6"/>
      <c r="W14" s="6"/>
      <c r="X14" s="6"/>
    </row>
    <row r="15" spans="1:24" x14ac:dyDescent="0.3">
      <c r="A15" s="7" t="s">
        <v>9</v>
      </c>
      <c r="B15" s="8">
        <f>40/MEDIAN(B$19:B$28)</f>
        <v>0.84812246888450693</v>
      </c>
      <c r="C15" s="8">
        <f t="shared" ref="C15:F15" si="0">40/MEDIAN(C$19:C$28)</f>
        <v>0.80081683316983321</v>
      </c>
      <c r="D15" s="8">
        <f t="shared" si="0"/>
        <v>0.7695563507637847</v>
      </c>
      <c r="E15" s="8">
        <f t="shared" si="0"/>
        <v>0.74014451321620545</v>
      </c>
      <c r="F15" s="8">
        <f t="shared" si="0"/>
        <v>0.76877837272681848</v>
      </c>
      <c r="G15" s="7" t="s">
        <v>9</v>
      </c>
      <c r="H15" s="8">
        <f>40/MEDIAN(H$19:H$28)</f>
        <v>0.84212299206299079</v>
      </c>
      <c r="I15" s="8">
        <f t="shared" ref="I15:L15" si="1">40/MEDIAN(I$19:I$28)</f>
        <v>0.79237733008458622</v>
      </c>
      <c r="J15" s="8">
        <f t="shared" si="1"/>
        <v>0.7436146737483571</v>
      </c>
      <c r="K15" s="8">
        <f t="shared" si="1"/>
        <v>0.72348037469048609</v>
      </c>
      <c r="L15" s="8">
        <f t="shared" si="1"/>
        <v>0.75333681123827856</v>
      </c>
      <c r="M15" s="7" t="s">
        <v>9</v>
      </c>
      <c r="N15" s="8">
        <f>40/MEDIAN(N$19:N$28)</f>
        <v>0.82819164354631658</v>
      </c>
      <c r="O15" s="8">
        <f t="shared" ref="O15:R15" si="2">40/MEDIAN(O$19:O$28)</f>
        <v>0.67761121717608908</v>
      </c>
      <c r="P15" s="8">
        <f t="shared" si="2"/>
        <v>0.675682523809363</v>
      </c>
      <c r="Q15" s="8">
        <f t="shared" si="2"/>
        <v>0.675682523809363</v>
      </c>
      <c r="R15" s="8">
        <f t="shared" si="2"/>
        <v>0.71230398284772012</v>
      </c>
      <c r="S15" s="7" t="s">
        <v>9</v>
      </c>
      <c r="T15" s="8">
        <f>40/MEDIAN(T$19:T$28)</f>
        <v>0.81030710639332315</v>
      </c>
      <c r="U15" s="8">
        <f t="shared" ref="U15:X15" si="3">40/MEDIAN(U$19:U$28)</f>
        <v>0.50681668440525063</v>
      </c>
      <c r="V15" s="8">
        <f t="shared" si="3"/>
        <v>0.6028454304316373</v>
      </c>
      <c r="W15" s="8">
        <f t="shared" si="3"/>
        <v>0.59292375148786802</v>
      </c>
      <c r="X15" s="8">
        <f t="shared" si="3"/>
        <v>0.60789811627571222</v>
      </c>
    </row>
    <row r="16" spans="1:24" x14ac:dyDescent="0.3">
      <c r="A16" s="7" t="s">
        <v>12</v>
      </c>
      <c r="B16" s="8">
        <f>40/MIN(B$19:B$28)</f>
        <v>0.85881140501545861</v>
      </c>
      <c r="C16" s="8">
        <f t="shared" ref="C16:F16" si="4">40/MIN(C$19:C$28)</f>
        <v>0.80752614365890096</v>
      </c>
      <c r="D16" s="8">
        <f t="shared" si="4"/>
        <v>0.77225891524651469</v>
      </c>
      <c r="E16" s="8">
        <f t="shared" si="4"/>
        <v>0.7447915793864035</v>
      </c>
      <c r="F16" s="8">
        <f t="shared" si="4"/>
        <v>0.77301856017562987</v>
      </c>
      <c r="G16" s="7" t="s">
        <v>12</v>
      </c>
      <c r="H16" s="8">
        <f>40/MIN(H$19:H$28)</f>
        <v>0.85198832775990974</v>
      </c>
      <c r="I16" s="8">
        <f t="shared" ref="I16:L16" si="5">40/MIN(I$19:I$28)</f>
        <v>0.80893059375505583</v>
      </c>
      <c r="J16" s="8">
        <f t="shared" si="5"/>
        <v>0.76395215367661529</v>
      </c>
      <c r="K16" s="8">
        <f t="shared" si="5"/>
        <v>0.73314051737726305</v>
      </c>
      <c r="L16" s="8">
        <f t="shared" si="5"/>
        <v>0.76201216933434424</v>
      </c>
      <c r="M16" s="7" t="s">
        <v>12</v>
      </c>
      <c r="N16" s="8">
        <f>40/MIN(N$19:N$28)</f>
        <v>0.83739820378085283</v>
      </c>
      <c r="O16" s="8">
        <f t="shared" ref="O16:R16" si="6">40/MIN(O$19:O$28)</f>
        <v>0.7199514752705668</v>
      </c>
      <c r="P16" s="8">
        <f t="shared" si="6"/>
        <v>0.69689689236253272</v>
      </c>
      <c r="Q16" s="8">
        <f t="shared" si="6"/>
        <v>0.69689689236253272</v>
      </c>
      <c r="R16" s="8">
        <f t="shared" si="6"/>
        <v>0.7198905766323519</v>
      </c>
      <c r="S16" s="7" t="s">
        <v>12</v>
      </c>
      <c r="T16" s="8">
        <f>40/MIN(T$19:T$28)</f>
        <v>0.81649316186976928</v>
      </c>
      <c r="U16" s="8">
        <f t="shared" ref="U16:X16" si="7">40/MIN(U$19:U$28)</f>
        <v>0.56560286195048148</v>
      </c>
      <c r="V16" s="8">
        <f t="shared" si="7"/>
        <v>0.61201383151259214</v>
      </c>
      <c r="W16" s="8">
        <f t="shared" si="7"/>
        <v>0.59794128814491709</v>
      </c>
      <c r="X16" s="8">
        <f t="shared" si="7"/>
        <v>0.6112730984822089</v>
      </c>
    </row>
    <row r="17" spans="1:24" x14ac:dyDescent="0.3">
      <c r="A17" s="7" t="s">
        <v>11</v>
      </c>
      <c r="B17" s="8">
        <f>40/MAX(B$19:B$28)</f>
        <v>0.8432236439909776</v>
      </c>
      <c r="C17" s="8">
        <f t="shared" ref="C17:F17" si="8">40/MAX(C$19:C$28)</f>
        <v>0.79049821149779653</v>
      </c>
      <c r="D17" s="8">
        <f t="shared" si="8"/>
        <v>0.75904640999512318</v>
      </c>
      <c r="E17" s="8">
        <f t="shared" si="8"/>
        <v>0.73611819113676891</v>
      </c>
      <c r="F17" s="8">
        <f t="shared" si="8"/>
        <v>0.76053724350881458</v>
      </c>
      <c r="G17" s="7" t="s">
        <v>11</v>
      </c>
      <c r="H17" s="8">
        <f>40/MAX(H$19:H$28)</f>
        <v>0.83540444017459947</v>
      </c>
      <c r="I17" s="8">
        <f t="shared" ref="I17:L17" si="9">40/MAX(I$19:I$28)</f>
        <v>0.77839184245349113</v>
      </c>
      <c r="J17" s="8">
        <f t="shared" si="9"/>
        <v>0.73574449065328595</v>
      </c>
      <c r="K17" s="8">
        <f t="shared" si="9"/>
        <v>0.71793435926153271</v>
      </c>
      <c r="L17" s="8">
        <f t="shared" si="9"/>
        <v>0.72753463974303467</v>
      </c>
      <c r="M17" s="7" t="s">
        <v>11</v>
      </c>
      <c r="N17" s="8">
        <f>40/MAX(N$19:N$28)</f>
        <v>0.82401170096615373</v>
      </c>
      <c r="O17" s="8">
        <f t="shared" ref="O17:R17" si="10">40/MAX(O$19:O$28)</f>
        <v>0.66180241888784097</v>
      </c>
      <c r="P17" s="8">
        <f t="shared" si="10"/>
        <v>0.67030193750775036</v>
      </c>
      <c r="Q17" s="8">
        <f t="shared" si="10"/>
        <v>0.65158253107234188</v>
      </c>
      <c r="R17" s="8">
        <f t="shared" si="10"/>
        <v>0.69642732780834316</v>
      </c>
      <c r="S17" s="7" t="s">
        <v>11</v>
      </c>
      <c r="T17" s="8">
        <f>40/MAX(T$19:T$28)</f>
        <v>0.80741204255061472</v>
      </c>
      <c r="U17" s="8">
        <f t="shared" ref="U17:X17" si="11">40/MAX(U$19:U$28)</f>
        <v>0.47314880529926656</v>
      </c>
      <c r="V17" s="8">
        <f t="shared" si="11"/>
        <v>0.56020525920697339</v>
      </c>
      <c r="W17" s="8">
        <f t="shared" si="11"/>
        <v>0.58368171835897886</v>
      </c>
      <c r="X17" s="8">
        <f t="shared" si="11"/>
        <v>0.60553030830575649</v>
      </c>
    </row>
    <row r="19" spans="1:24" x14ac:dyDescent="0.3">
      <c r="B19" s="9" cm="1">
        <f t="array" ref="B19">IF(IFERROR(IF(MATCH(B3,LARGE(B$3:B$12,{1}),0)&gt;0,0,0),1)=0,"",1*B3)</f>
        <v>47.436999999999998</v>
      </c>
      <c r="C19" s="9" t="str" cm="1">
        <f t="array" ref="C19">IF(IFERROR(IF(MATCH(C3,LARGE(C$3:C$12,{1}),0)&gt;0,0,0),1)=0,"",1*C3)</f>
        <v/>
      </c>
      <c r="D19" s="9" cm="1">
        <f t="array" ref="D19">IF(IFERROR(IF(MATCH(D3,LARGE(D$3:D$12,{1}),0)&gt;0,0,0),1)=0,"",1*D3)</f>
        <v>51.8611</v>
      </c>
      <c r="E19" s="9" cm="1">
        <f t="array" ref="E19">IF(IFERROR(IF(MATCH(E3,LARGE(E$3:E$12,{1}),0)&gt;0,0,0),1)=0,"",1*E3)</f>
        <v>54.246499999999997</v>
      </c>
      <c r="F19" s="9" t="str" cm="1">
        <f t="array" ref="F19">IF(IFERROR(IF(MATCH(F3,LARGE(F$3:F$12,{1}),0)&gt;0,0,0),1)=0,"",1*F3)</f>
        <v/>
      </c>
      <c r="G19" s="10"/>
      <c r="H19" s="9" cm="1">
        <f t="array" ref="H19">IF(IFERROR(IF(MATCH(H3,LARGE(H$3:H$12,{1}),0)&gt;0,0,0),1)=0,"",1*H3)</f>
        <v>47.752000000000002</v>
      </c>
      <c r="I19" s="9" cm="1">
        <f t="array" ref="I19">IF(IFERROR(IF(MATCH(I3,LARGE(I$3:I$12,{1}),0)&gt;0,0,0),1)=0,"",1*I3)</f>
        <v>50.481000000000002</v>
      </c>
      <c r="J19" s="9" cm="1">
        <f t="array" ref="J19">IF(IFERROR(IF(MATCH(J3,LARGE(J$3:J$12,{1}),0)&gt;0,0,0),1)=0,"",1*J3)</f>
        <v>52.373399999999997</v>
      </c>
      <c r="K19" s="9" cm="1">
        <f t="array" ref="K19">IF(IFERROR(IF(MATCH(K3,LARGE(K$3:K$12,{1}),0)&gt;0,0,0),1)=0,"",1*K3)</f>
        <v>54.839300000000001</v>
      </c>
      <c r="L19" s="9" t="str" cm="1">
        <f t="array" ref="L19">IF(IFERROR(IF(MATCH(L3,LARGE(L$3:L$12,{1}),0)&gt;0,0,0),1)=0,"",1*L3)</f>
        <v/>
      </c>
      <c r="M19" s="10"/>
      <c r="N19" s="9" cm="1">
        <f t="array" ref="N19">IF(IFERROR(IF(MATCH(N3,LARGE(N$3:N$12,{1}),0)&gt;0,0,0),1)=0,"",1*N3)</f>
        <v>48.387999999999998</v>
      </c>
      <c r="O19" s="9" cm="1">
        <f t="array" ref="O19">IF(IFERROR(IF(MATCH(O3,LARGE(O$3:O$12,{1}),0)&gt;0,0,0),1)=0,"",1*O3)</f>
        <v>58.5627</v>
      </c>
      <c r="P19" s="9" cm="1">
        <f t="array" ref="P19">IF(IFERROR(IF(MATCH(P3,LARGE(P$3:P$12,{1}),0)&gt;0,0,0),1)=0,"",1*P3)</f>
        <v>57.856699999999996</v>
      </c>
      <c r="Q19" s="9" cm="1">
        <f t="array" ref="Q19">IF(IFERROR(IF(MATCH(Q3,LARGE(Q$3:Q$12,{1}),0)&gt;0,0,0),1)=0,"",1*Q3)</f>
        <v>57.856699999999996</v>
      </c>
      <c r="R19" s="9" cm="1">
        <f t="array" ref="R19">IF(IFERROR(IF(MATCH(R3,LARGE(R$3:R$12,{1}),0)&gt;0,0,0),1)=0,"",1*R3)</f>
        <v>55.564</v>
      </c>
      <c r="S19" s="10"/>
      <c r="T19" s="9" cm="1">
        <f t="array" ref="T19">IF(IFERROR(IF(MATCH(T3,LARGE(T$3:T$12,{1}),0)&gt;0,0,0),1)=0,"",1*T3)</f>
        <v>49.283999999999999</v>
      </c>
      <c r="U19" s="9" cm="1">
        <f t="array" ref="U19">IF(IFERROR(IF(MATCH(U3,LARGE(U$3:U$12,{1}),0)&gt;0,0,0),1)=0,"",1*U3)</f>
        <v>76.518000000000001</v>
      </c>
      <c r="V19" s="9" t="str" cm="1">
        <f t="array" ref="V19">IF(IFERROR(IF(MATCH(V3,LARGE(V$3:V$12,{1}),0)&gt;0,0,0),1)=0,"",1*V3)</f>
        <v/>
      </c>
      <c r="W19" s="9" t="str" cm="1">
        <f t="array" ref="W19">IF(IFERROR(IF(MATCH(W3,LARGE(W$3:W$12,{1}),0)&gt;0,0,0),1)=0,"",1*W3)</f>
        <v/>
      </c>
      <c r="X19" s="9" t="str" cm="1">
        <f t="array" ref="X19">IF(IFERROR(IF(MATCH(X3,LARGE(X$3:X$12,{1}),0)&gt;0,0,0),1)=0,"",1*X3)</f>
        <v/>
      </c>
    </row>
    <row r="20" spans="1:24" x14ac:dyDescent="0.3">
      <c r="B20" s="9" cm="1">
        <f t="array" ref="B20">IF(IFERROR(IF(MATCH(B4,LARGE(B$3:B$12,{1}),0)&gt;0,0,0),1)=0,"",1*B4)</f>
        <v>47.387999999999998</v>
      </c>
      <c r="C20" s="9" cm="1">
        <f t="array" ref="C20">IF(IFERROR(IF(MATCH(C4,LARGE(C$3:C$12,{1}),0)&gt;0,0,0),1)=0,"",1*C4)</f>
        <v>49.533999999999999</v>
      </c>
      <c r="D20" s="9" t="str" cm="1">
        <f t="array" ref="D20">IF(IFERROR(IF(MATCH(D4,LARGE(D$3:D$12,{1}),0)&gt;0,0,0),1)=0,"",1*D4)</f>
        <v/>
      </c>
      <c r="E20" s="9" cm="1">
        <f t="array" ref="E20">IF(IFERROR(IF(MATCH(E4,LARGE(E$3:E$12,{1}),0)&gt;0,0,0),1)=0,"",1*E4)</f>
        <v>54.282299999999999</v>
      </c>
      <c r="F20" s="9" cm="1">
        <f t="array" ref="F20">IF(IFERROR(IF(MATCH(F4,LARGE(F$3:F$12,{1}),0)&gt;0,0,0),1)=0,"",1*F4)</f>
        <v>51.957700000000003</v>
      </c>
      <c r="G20" s="10"/>
      <c r="H20" s="9" cm="1">
        <f t="array" ref="H20">IF(IFERROR(IF(MATCH(H4,LARGE(H$3:H$12,{1}),0)&gt;0,0,0),1)=0,"",1*H4)</f>
        <v>46.948999999999998</v>
      </c>
      <c r="I20" s="9" cm="1">
        <f t="array" ref="I20">IF(IFERROR(IF(MATCH(I4,LARGE(I$3:I$12,{1}),0)&gt;0,0,0),1)=0,"",1*I4)</f>
        <v>50.088000000000001</v>
      </c>
      <c r="J20" s="9" cm="1">
        <f t="array" ref="J20">IF(IFERROR(IF(MATCH(J4,LARGE(J$3:J$12,{1}),0)&gt;0,0,0),1)=0,"",1*J4)</f>
        <v>52.441899999999997</v>
      </c>
      <c r="K20" s="9" cm="1">
        <f t="array" ref="K20">IF(IFERROR(IF(MATCH(K4,LARGE(K$3:K$12,{1}),0)&gt;0,0,0),1)=0,"",1*K4)</f>
        <v>54.559800000000003</v>
      </c>
      <c r="L20" s="9" cm="1">
        <f t="array" ref="L20">IF(IFERROR(IF(MATCH(L4,LARGE(L$3:L$12,{1}),0)&gt;0,0,0),1)=0,"",1*L4)</f>
        <v>54.701900000000002</v>
      </c>
      <c r="M20" s="10"/>
      <c r="N20" s="9" cm="1">
        <f t="array" ref="N20">IF(IFERROR(IF(MATCH(N4,LARGE(N$3:N$12,{1}),0)&gt;0,0,0),1)=0,"",1*N4)</f>
        <v>48.539000000000001</v>
      </c>
      <c r="O20" s="9" cm="1">
        <f t="array" ref="O20">IF(IFERROR(IF(MATCH(O4,LARGE(O$3:O$12,{1}),0)&gt;0,0,0),1)=0,"",1*O4)</f>
        <v>57.4176</v>
      </c>
      <c r="P20" s="9" cm="1">
        <f t="array" ref="P20">IF(IFERROR(IF(MATCH(P4,LARGE(P$3:P$12,{1}),0)&gt;0,0,0),1)=0,"",1*P4)</f>
        <v>57.397300000000001</v>
      </c>
      <c r="Q20" s="9" cm="1">
        <f t="array" ref="Q20">IF(IFERROR(IF(MATCH(Q4,LARGE(Q$3:Q$12,{1}),0)&gt;0,0,0),1)=0,"",1*Q4)</f>
        <v>57.397300000000001</v>
      </c>
      <c r="R20" s="9" cm="1">
        <f t="array" ref="R20">IF(IFERROR(IF(MATCH(R4,LARGE(R$3:R$12,{1}),0)&gt;0,0,0),1)=0,"",1*R4)</f>
        <v>55.730499999999999</v>
      </c>
      <c r="S20" s="10"/>
      <c r="T20" s="9" cm="1">
        <f t="array" ref="T20">IF(IFERROR(IF(MATCH(T4,LARGE(T$3:T$12,{1}),0)&gt;0,0,0),1)=0,"",1*T4)</f>
        <v>49.481999999999999</v>
      </c>
      <c r="U20" s="9" t="str" cm="1">
        <f t="array" ref="U20">IF(IFERROR(IF(MATCH(U4,LARGE(U$3:U$12,{1}),0)&gt;0,0,0),1)=0,"",1*U4)</f>
        <v/>
      </c>
      <c r="V20" s="9" cm="1">
        <f t="array" ref="V20">IF(IFERROR(IF(MATCH(V4,LARGE(V$3:V$12,{1}),0)&gt;0,0,0),1)=0,"",1*V4)</f>
        <v>71.4024</v>
      </c>
      <c r="W20" s="9" cm="1">
        <f t="array" ref="W20">IF(IFERROR(IF(MATCH(W4,LARGE(W$3:W$12,{1}),0)&gt;0,0,0),1)=0,"",1*W4)</f>
        <v>68.440200000000004</v>
      </c>
      <c r="X20" s="9" cm="1">
        <f t="array" ref="X20">IF(IFERROR(IF(MATCH(X4,LARGE(X$3:X$12,{1}),0)&gt;0,0,0),1)=0,"",1*X4)</f>
        <v>65.792900000000003</v>
      </c>
    </row>
    <row r="21" spans="1:24" x14ac:dyDescent="0.3">
      <c r="B21" s="9" cm="1">
        <f t="array" ref="B21">IF(IFERROR(IF(MATCH(B5,LARGE(B$3:B$12,{1}),0)&gt;0,0,0),1)=0,"",1*B5)</f>
        <v>46.978000000000002</v>
      </c>
      <c r="C21" s="9" cm="1">
        <f t="array" ref="C21">IF(IFERROR(IF(MATCH(C5,LARGE(C$3:C$12,{1}),0)&gt;0,0,0),1)=0,"",1*C5)</f>
        <v>49.674999999999997</v>
      </c>
      <c r="D21" s="9" cm="1">
        <f t="array" ref="D21">IF(IFERROR(IF(MATCH(D5,LARGE(D$3:D$12,{1}),0)&gt;0,0,0),1)=0,"",1*D5)</f>
        <v>51.978000000000002</v>
      </c>
      <c r="E21" s="9" t="str" cm="1">
        <f t="array" ref="E21">IF(IFERROR(IF(MATCH(E5,LARGE(E$3:E$12,{1}),0)&gt;0,0,0),1)=0,"",1*E5)</f>
        <v/>
      </c>
      <c r="F21" s="9" cm="1">
        <f t="array" ref="F21">IF(IFERROR(IF(MATCH(F5,LARGE(F$3:F$12,{1}),0)&gt;0,0,0),1)=0,"",1*F5)</f>
        <v>51.881</v>
      </c>
      <c r="G21" s="10"/>
      <c r="H21" s="9" cm="1">
        <f t="array" ref="H21">IF(IFERROR(IF(MATCH(H5,LARGE(H$3:H$12,{1}),0)&gt;0,0,0),1)=0,"",1*H5)</f>
        <v>47.332999999999998</v>
      </c>
      <c r="I21" s="9" cm="1">
        <f t="array" ref="I21">IF(IFERROR(IF(MATCH(I5,LARGE(I$3:I$12,{1}),0)&gt;0,0,0),1)=0,"",1*I5)</f>
        <v>50.042000000000002</v>
      </c>
      <c r="J21" s="9" cm="1">
        <f t="array" ref="J21">IF(IFERROR(IF(MATCH(J5,LARGE(J$3:J$12,{1}),0)&gt;0,0,0),1)=0,"",1*J5)</f>
        <v>52.359299999999998</v>
      </c>
      <c r="K21" s="9" cm="1">
        <f t="array" ref="K21">IF(IFERROR(IF(MATCH(K5,LARGE(K$3:K$12,{1}),0)&gt;0,0,0),1)=0,"",1*K5)</f>
        <v>55.453299999999999</v>
      </c>
      <c r="L21" s="9" cm="1">
        <f t="array" ref="L21">IF(IFERROR(IF(MATCH(L5,LARGE(L$3:L$12,{1}),0)&gt;0,0,0),1)=0,"",1*L5)</f>
        <v>52.492600000000003</v>
      </c>
      <c r="M21" s="10"/>
      <c r="N21" s="9" cm="1">
        <f t="array" ref="N21">IF(IFERROR(IF(MATCH(N5,LARGE(N$3:N$12,{1}),0)&gt;0,0,0),1)=0,"",1*N5)</f>
        <v>48.442999999999998</v>
      </c>
      <c r="O21" s="9" cm="1">
        <f t="array" ref="O21">IF(IFERROR(IF(MATCH(O5,LARGE(O$3:O$12,{1}),0)&gt;0,0,0),1)=0,"",1*O5)</f>
        <v>59.030900000000003</v>
      </c>
      <c r="P21" s="9" cm="1">
        <f t="array" ref="P21">IF(IFERROR(IF(MATCH(P5,LARGE(P$3:P$12,{1}),0)&gt;0,0,0),1)=0,"",1*P5)</f>
        <v>59.339599999999997</v>
      </c>
      <c r="Q21" s="9" cm="1">
        <f t="array" ref="Q21">IF(IFERROR(IF(MATCH(Q5,LARGE(Q$3:Q$12,{1}),0)&gt;0,0,0),1)=0,"",1*Q5)</f>
        <v>59.339599999999997</v>
      </c>
      <c r="R21" s="9" cm="1">
        <f t="array" ref="R21">IF(IFERROR(IF(MATCH(R5,LARGE(R$3:R$12,{1}),0)&gt;0,0,0),1)=0,"",1*R5)</f>
        <v>56.2378</v>
      </c>
      <c r="S21" s="10"/>
      <c r="T21" s="9" cm="1">
        <f t="array" ref="T21">IF(IFERROR(IF(MATCH(T5,LARGE(T$3:T$12,{1}),0)&gt;0,0,0),1)=0,"",1*T5)</f>
        <v>49.363999999999997</v>
      </c>
      <c r="U21" s="9" cm="1">
        <f t="array" ref="U21">IF(IFERROR(IF(MATCH(U5,LARGE(U$3:U$12,{1}),0)&gt;0,0,0),1)=0,"",1*U5)</f>
        <v>75.587999999999994</v>
      </c>
      <c r="V21" s="9" cm="1">
        <f t="array" ref="V21">IF(IFERROR(IF(MATCH(V5,LARGE(V$3:V$12,{1}),0)&gt;0,0,0),1)=0,"",1*V5)</f>
        <v>69.799300000000002</v>
      </c>
      <c r="W21" s="9" cm="1">
        <f t="array" ref="W21">IF(IFERROR(IF(MATCH(W5,LARGE(W$3:W$12,{1}),0)&gt;0,0,0),1)=0,"",1*W5)</f>
        <v>68.530500000000004</v>
      </c>
      <c r="X21" s="9" cm="1">
        <f t="array" ref="X21">IF(IFERROR(IF(MATCH(X5,LARGE(X$3:X$12,{1}),0)&gt;0,0,0),1)=0,"",1*X5)</f>
        <v>65.825900000000004</v>
      </c>
    </row>
    <row r="22" spans="1:24" x14ac:dyDescent="0.3">
      <c r="B22" s="9" cm="1">
        <f t="array" ref="B22">IF(IFERROR(IF(MATCH(B6,LARGE(B$3:B$12,{1}),0)&gt;0,0,0),1)=0,"",1*B6)</f>
        <v>47.204000000000001</v>
      </c>
      <c r="C22" s="9" cm="1">
        <f t="array" ref="C22">IF(IFERROR(IF(MATCH(C6,LARGE(C$3:C$12,{1}),0)&gt;0,0,0),1)=0,"",1*C6)</f>
        <v>50.600999999999999</v>
      </c>
      <c r="D22" s="9" cm="1">
        <f t="array" ref="D22">IF(IFERROR(IF(MATCH(D6,LARGE(D$3:D$12,{1}),0)&gt;0,0,0),1)=0,"",1*D6)</f>
        <v>51.797400000000003</v>
      </c>
      <c r="E22" s="9" cm="1">
        <f t="array" ref="E22">IF(IFERROR(IF(MATCH(E6,LARGE(E$3:E$12,{1}),0)&gt;0,0,0),1)=0,"",1*E6)</f>
        <v>54.008200000000002</v>
      </c>
      <c r="F22" s="9" cm="1">
        <f t="array" ref="F22">IF(IFERROR(IF(MATCH(F6,LARGE(F$3:F$12,{1}),0)&gt;0,0,0),1)=0,"",1*F6)</f>
        <v>52.0306</v>
      </c>
      <c r="G22" s="10"/>
      <c r="H22" s="9" cm="1">
        <f t="array" ref="H22">IF(IFERROR(IF(MATCH(H6,LARGE(H$3:H$12,{1}),0)&gt;0,0,0),1)=0,"",1*H6)</f>
        <v>47.381999999999998</v>
      </c>
      <c r="I22" s="9" cm="1">
        <f t="array" ref="I22">IF(IFERROR(IF(MATCH(I6,LARGE(I$3:I$12,{1}),0)&gt;0,0,0),1)=0,"",1*I6)</f>
        <v>50.975999999999999</v>
      </c>
      <c r="J22" s="9" cm="1">
        <f t="array" ref="J22">IF(IFERROR(IF(MATCH(J6,LARGE(J$3:J$12,{1}),0)&gt;0,0,0),1)=0,"",1*J6)</f>
        <v>54.366700000000002</v>
      </c>
      <c r="K22" s="9" cm="1">
        <f t="array" ref="K22">IF(IFERROR(IF(MATCH(K6,LARGE(K$3:K$12,{1}),0)&gt;0,0,0),1)=0,"",1*K6)</f>
        <v>55.2883</v>
      </c>
      <c r="L22" s="9" cm="1">
        <f t="array" ref="L22">IF(IFERROR(IF(MATCH(L6,LARGE(L$3:L$12,{1}),0)&gt;0,0,0),1)=0,"",1*L6)</f>
        <v>52.649799999999999</v>
      </c>
      <c r="M22" s="10"/>
      <c r="N22" s="9" cm="1">
        <f t="array" ref="N22">IF(IFERROR(IF(MATCH(N6,LARGE(N$3:N$12,{1}),0)&gt;0,0,0),1)=0,"",1*N6)</f>
        <v>48.298000000000002</v>
      </c>
      <c r="O22" s="9" cm="1">
        <f t="array" ref="O22">IF(IFERROR(IF(MATCH(O6,LARGE(O$3:O$12,{1}),0)&gt;0,0,0),1)=0,"",1*O6)</f>
        <v>55.961599999999997</v>
      </c>
      <c r="P22" s="9" cm="1">
        <f t="array" ref="P22">IF(IFERROR(IF(MATCH(P6,LARGE(P$3:P$12,{1}),0)&gt;0,0,0),1)=0,"",1*P6)</f>
        <v>58.4634</v>
      </c>
      <c r="Q22" s="9" cm="1">
        <f t="array" ref="Q22">IF(IFERROR(IF(MATCH(Q6,LARGE(Q$3:Q$12,{1}),0)&gt;0,0,0),1)=0,"",1*Q6)</f>
        <v>58.4634</v>
      </c>
      <c r="R22" s="9" cm="1">
        <f t="array" ref="R22">IF(IFERROR(IF(MATCH(R6,LARGE(R$3:R$12,{1}),0)&gt;0,0,0),1)=0,"",1*R6)</f>
        <v>55.700800000000001</v>
      </c>
      <c r="S22" s="10"/>
      <c r="T22" s="9" cm="1">
        <f t="array" ref="T22">IF(IFERROR(IF(MATCH(T6,LARGE(T$3:T$12,{1}),0)&gt;0,0,0),1)=0,"",1*T6)</f>
        <v>49.540999999999997</v>
      </c>
      <c r="U22" s="9" cm="1">
        <f t="array" ref="U22">IF(IFERROR(IF(MATCH(U6,LARGE(U$3:U$12,{1}),0)&gt;0,0,0),1)=0,"",1*U6)</f>
        <v>71.665000000000006</v>
      </c>
      <c r="V22" s="9" cm="1">
        <f t="array" ref="V22">IF(IFERROR(IF(MATCH(V6,LARGE(V$3:V$12,{1}),0)&gt;0,0,0),1)=0,"",1*V6)</f>
        <v>68.433000000000007</v>
      </c>
      <c r="W22" s="9" cm="1">
        <f t="array" ref="W22">IF(IFERROR(IF(MATCH(W6,LARGE(W$3:W$12,{1}),0)&gt;0,0,0),1)=0,"",1*W6)</f>
        <v>67.980999999999995</v>
      </c>
      <c r="X22" s="9" cm="1">
        <f t="array" ref="X22">IF(IFERROR(IF(MATCH(X6,LARGE(X$3:X$12,{1}),0)&gt;0,0,0),1)=0,"",1*X6)</f>
        <v>65.764399999999995</v>
      </c>
    </row>
    <row r="23" spans="1:24" x14ac:dyDescent="0.3">
      <c r="B23" s="9" t="str" cm="1">
        <f t="array" ref="B23">IF(IFERROR(IF(MATCH(B7,LARGE(B$3:B$12,{1}),0)&gt;0,0,0),1)=0,"",1*B7)</f>
        <v/>
      </c>
      <c r="C23" s="9" cm="1">
        <f t="array" ref="C23">IF(IFERROR(IF(MATCH(C7,LARGE(C$3:C$12,{1}),0)&gt;0,0,0),1)=0,"",1*C7)</f>
        <v>49.744</v>
      </c>
      <c r="D23" s="9" cm="1">
        <f t="array" ref="D23">IF(IFERROR(IF(MATCH(D7,LARGE(D$3:D$12,{1}),0)&gt;0,0,0),1)=0,"",1*D7)</f>
        <v>51.796100000000003</v>
      </c>
      <c r="E23" s="9" cm="1">
        <f t="array" ref="E23">IF(IFERROR(IF(MATCH(E7,LARGE(E$3:E$12,{1}),0)&gt;0,0,0),1)=0,"",1*E7)</f>
        <v>54.207999999999998</v>
      </c>
      <c r="F23" s="9" cm="1">
        <f t="array" ref="F23">IF(IFERROR(IF(MATCH(F7,LARGE(F$3:F$12,{1}),0)&gt;0,0,0),1)=0,"",1*F7)</f>
        <v>52.261099999999999</v>
      </c>
      <c r="G23" s="10"/>
      <c r="H23" s="9" cm="1">
        <f t="array" ref="H23">IF(IFERROR(IF(MATCH(H7,LARGE(H$3:H$12,{1}),0)&gt;0,0,0),1)=0,"",1*H7)</f>
        <v>47.664999999999999</v>
      </c>
      <c r="I23" s="9" t="str" cm="1">
        <f t="array" ref="I23">IF(IFERROR(IF(MATCH(I7,LARGE(I$3:I$12,{1}),0)&gt;0,0,0),1)=0,"",1*I7)</f>
        <v/>
      </c>
      <c r="J23" s="9" t="str" cm="1">
        <f t="array" ref="J23">IF(IFERROR(IF(MATCH(J7,LARGE(J$3:J$12,{1}),0)&gt;0,0,0),1)=0,"",1*J7)</f>
        <v/>
      </c>
      <c r="K23" s="9" cm="1">
        <f t="array" ref="K23">IF(IFERROR(IF(MATCH(K7,LARGE(K$3:K$12,{1}),0)&gt;0,0,0),1)=0,"",1*K7)</f>
        <v>55.312199999999997</v>
      </c>
      <c r="L23" s="9" cm="1">
        <f t="array" ref="L23">IF(IFERROR(IF(MATCH(L7,LARGE(L$3:L$12,{1}),0)&gt;0,0,0),1)=0,"",1*L7)</f>
        <v>52.997999999999998</v>
      </c>
      <c r="M23" s="10"/>
      <c r="N23" s="9" cm="1">
        <f t="array" ref="N23">IF(IFERROR(IF(MATCH(N7,LARGE(N$3:N$12,{1}),0)&gt;0,0,0),1)=0,"",1*N7)</f>
        <v>48.238</v>
      </c>
      <c r="O23" s="9" cm="1">
        <f t="array" ref="O23">IF(IFERROR(IF(MATCH(O7,LARGE(O$3:O$12,{1}),0)&gt;0,0,0),1)=0,"",1*O7)</f>
        <v>55.5593</v>
      </c>
      <c r="P23" s="9" cm="1">
        <f t="array" ref="P23">IF(IFERROR(IF(MATCH(P7,LARGE(P$3:P$12,{1}),0)&gt;0,0,0),1)=0,"",1*P7)</f>
        <v>59.199399999999997</v>
      </c>
      <c r="Q23" s="9" cm="1">
        <f t="array" ref="Q23">IF(IFERROR(IF(MATCH(Q7,LARGE(Q$3:Q$12,{1}),0)&gt;0,0,0),1)=0,"",1*Q7)</f>
        <v>59.199399999999997</v>
      </c>
      <c r="R23" s="9" cm="1">
        <f t="array" ref="R23">IF(IFERROR(IF(MATCH(R7,LARGE(R$3:R$12,{1}),0)&gt;0,0,0),1)=0,"",1*R7)</f>
        <v>56.075600000000001</v>
      </c>
      <c r="S23" s="10"/>
      <c r="T23" s="9" cm="1">
        <f t="array" ref="T23">IF(IFERROR(IF(MATCH(T7,LARGE(T$3:T$12,{1}),0)&gt;0,0,0),1)=0,"",1*T7)</f>
        <v>49.41</v>
      </c>
      <c r="U23" s="9" cm="1">
        <f t="array" ref="U23">IF(IFERROR(IF(MATCH(U7,LARGE(U$3:U$12,{1}),0)&gt;0,0,0),1)=0,"",1*U7)</f>
        <v>80.620999999999995</v>
      </c>
      <c r="V23" s="9" cm="1">
        <f t="array" ref="V23">IF(IFERROR(IF(MATCH(V7,LARGE(V$3:V$12,{1}),0)&gt;0,0,0),1)=0,"",1*V7)</f>
        <v>67.055999999999997</v>
      </c>
      <c r="W23" s="9" cm="1">
        <f t="array" ref="W23">IF(IFERROR(IF(MATCH(W7,LARGE(W$3:W$12,{1}),0)&gt;0,0,0),1)=0,"",1*W7)</f>
        <v>68.428799999999995</v>
      </c>
      <c r="X23" s="9" cm="1">
        <f t="array" ref="X23">IF(IFERROR(IF(MATCH(X7,LARGE(X$3:X$12,{1}),0)&gt;0,0,0),1)=0,"",1*X7)</f>
        <v>65.8005</v>
      </c>
    </row>
    <row r="24" spans="1:24" x14ac:dyDescent="0.3">
      <c r="B24" s="9" cm="1">
        <f t="array" ref="B24">IF(IFERROR(IF(MATCH(B8,LARGE(B$3:B$12,{1}),0)&gt;0,0,0),1)=0,"",1*B8)</f>
        <v>46.854999999999997</v>
      </c>
      <c r="C24" s="9" cm="1">
        <f t="array" ref="C24">IF(IFERROR(IF(MATCH(C8,LARGE(C$3:C$12,{1}),0)&gt;0,0,0),1)=0,"",1*C8)</f>
        <v>49.71</v>
      </c>
      <c r="D24" s="9" cm="1">
        <f t="array" ref="D24">IF(IFERROR(IF(MATCH(D8,LARGE(D$3:D$12,{1}),0)&gt;0,0,0),1)=0,"",1*D8)</f>
        <v>51.991199999999999</v>
      </c>
      <c r="E24" s="9" cm="1">
        <f t="array" ref="E24">IF(IFERROR(IF(MATCH(E8,LARGE(E$3:E$12,{1}),0)&gt;0,0,0),1)=0,"",1*E8)</f>
        <v>53.706299999999999</v>
      </c>
      <c r="F24" s="9" cm="1">
        <f t="array" ref="F24">IF(IFERROR(IF(MATCH(F8,LARGE(F$3:F$12,{1}),0)&gt;0,0,0),1)=0,"",1*F8)</f>
        <v>52.051299999999998</v>
      </c>
      <c r="G24" s="10"/>
      <c r="H24" s="9" cm="1">
        <f t="array" ref="H24">IF(IFERROR(IF(MATCH(H8,LARGE(H$3:H$12,{1}),0)&gt;0,0,0),1)=0,"",1*H8)</f>
        <v>47.499000000000002</v>
      </c>
      <c r="I24" s="9" cm="1">
        <f t="array" ref="I24">IF(IFERROR(IF(MATCH(I8,LARGE(I$3:I$12,{1}),0)&gt;0,0,0),1)=0,"",1*I8)</f>
        <v>49.448</v>
      </c>
      <c r="J24" s="9" cm="1">
        <f t="array" ref="J24">IF(IFERROR(IF(MATCH(J8,LARGE(J$3:J$12,{1}),0)&gt;0,0,0),1)=0,"",1*J8)</f>
        <v>53.265000000000001</v>
      </c>
      <c r="K24" s="9" cm="1">
        <f t="array" ref="K24">IF(IFERROR(IF(MATCH(K8,LARGE(K$3:K$12,{1}),0)&gt;0,0,0),1)=0,"",1*K8)</f>
        <v>55.309100000000001</v>
      </c>
      <c r="L24" s="9" cm="1">
        <f t="array" ref="L24">IF(IFERROR(IF(MATCH(L8,LARGE(L$3:L$12,{1}),0)&gt;0,0,0),1)=0,"",1*L8)</f>
        <v>54.980200000000004</v>
      </c>
      <c r="M24" s="10"/>
      <c r="N24" s="9" cm="1">
        <f t="array" ref="N24">IF(IFERROR(IF(MATCH(N8,LARGE(N$3:N$12,{1}),0)&gt;0,0,0),1)=0,"",1*N8)</f>
        <v>48.079000000000001</v>
      </c>
      <c r="O24" s="9" t="str" cm="1">
        <f t="array" ref="O24">IF(IFERROR(IF(MATCH(O8,LARGE(O$3:O$12,{1}),0)&gt;0,0,0),1)=0,"",1*O8)</f>
        <v/>
      </c>
      <c r="P24" s="9" t="str" cm="1">
        <f t="array" ref="P24">IF(IFERROR(IF(MATCH(P8,LARGE(P$3:P$12,{1}),0)&gt;0,0,0),1)=0,"",1*P8)</f>
        <v/>
      </c>
      <c r="Q24" s="9" t="str" cm="1">
        <f t="array" ref="Q24">IF(IFERROR(IF(MATCH(Q8,LARGE(Q$3:Q$12,{1}),0)&gt;0,0,0),1)=0,"",1*Q8)</f>
        <v/>
      </c>
      <c r="R24" s="9" t="str" cm="1">
        <f t="array" ref="R24">IF(IFERROR(IF(MATCH(R8,LARGE(R$3:R$12,{1}),0)&gt;0,0,0),1)=0,"",1*R8)</f>
        <v/>
      </c>
      <c r="S24" s="10"/>
      <c r="T24" s="9" cm="1">
        <f t="array" ref="T24">IF(IFERROR(IF(MATCH(T8,LARGE(T$3:T$12,{1}),0)&gt;0,0,0),1)=0,"",1*T8)</f>
        <v>49.424999999999997</v>
      </c>
      <c r="U24" s="9" cm="1">
        <f t="array" ref="U24">IF(IFERROR(IF(MATCH(U8,LARGE(U$3:U$12,{1}),0)&gt;0,0,0),1)=0,"",1*U8)</f>
        <v>84.54</v>
      </c>
      <c r="V24" s="9" cm="1">
        <f t="array" ref="V24">IF(IFERROR(IF(MATCH(V8,LARGE(V$3:V$12,{1}),0)&gt;0,0,0),1)=0,"",1*V8)</f>
        <v>66.352000000000004</v>
      </c>
      <c r="W24" s="9" cm="1">
        <f t="array" ref="W24">IF(IFERROR(IF(MATCH(W8,LARGE(W$3:W$12,{1}),0)&gt;0,0,0),1)=0,"",1*W8)</f>
        <v>67.384799999999998</v>
      </c>
      <c r="X24" s="9" cm="1">
        <f t="array" ref="X24">IF(IFERROR(IF(MATCH(X8,LARGE(X$3:X$12,{1}),0)&gt;0,0,0),1)=0,"",1*X8)</f>
        <v>65.864900000000006</v>
      </c>
    </row>
    <row r="25" spans="1:24" x14ac:dyDescent="0.3">
      <c r="B25" s="9" cm="1">
        <f t="array" ref="B25">IF(IFERROR(IF(MATCH(B9,LARGE(B$3:B$12,{1}),0)&gt;0,0,0),1)=0,"",1*B9)</f>
        <v>47.24</v>
      </c>
      <c r="C25" s="9" cm="1">
        <f t="array" ref="C25">IF(IFERROR(IF(MATCH(C9,LARGE(C$3:C$12,{1}),0)&gt;0,0,0),1)=0,"",1*C9)</f>
        <v>50.314</v>
      </c>
      <c r="D25" s="9" cm="1">
        <f t="array" ref="D25">IF(IFERROR(IF(MATCH(D9,LARGE(D$3:D$12,{1}),0)&gt;0,0,0),1)=0,"",1*D9)</f>
        <v>52.369700000000002</v>
      </c>
      <c r="E25" s="9" cm="1">
        <f t="array" ref="E25">IF(IFERROR(IF(MATCH(E9,LARGE(E$3:E$12,{1}),0)&gt;0,0,0),1)=0,"",1*E9)</f>
        <v>53.708599999999997</v>
      </c>
      <c r="F25" s="9" cm="1">
        <f t="array" ref="F25">IF(IFERROR(IF(MATCH(F9,LARGE(F$3:F$12,{1}),0)&gt;0,0,0),1)=0,"",1*F9)</f>
        <v>51.745199999999997</v>
      </c>
      <c r="G25" s="10"/>
      <c r="H25" s="9" cm="1">
        <f t="array" ref="H25">IF(IFERROR(IF(MATCH(H9,LARGE(H$3:H$12,{1}),0)&gt;0,0,0),1)=0,"",1*H9)</f>
        <v>47.118000000000002</v>
      </c>
      <c r="I25" s="9" cm="1">
        <f t="array" ref="I25">IF(IFERROR(IF(MATCH(I9,LARGE(I$3:I$12,{1}),0)&gt;0,0,0),1)=0,"",1*I9)</f>
        <v>50.784999999999997</v>
      </c>
      <c r="J25" s="9" cm="1">
        <f t="array" ref="J25">IF(IFERROR(IF(MATCH(J9,LARGE(J$3:J$12,{1}),0)&gt;0,0,0),1)=0,"",1*J9)</f>
        <v>53.932499999999997</v>
      </c>
      <c r="K25" s="9" cm="1">
        <f t="array" ref="K25">IF(IFERROR(IF(MATCH(K9,LARGE(K$3:K$12,{1}),0)&gt;0,0,0),1)=0,"",1*K9)</f>
        <v>54.655999999999999</v>
      </c>
      <c r="L25" s="9" cm="1">
        <f t="array" ref="L25">IF(IFERROR(IF(MATCH(L9,LARGE(L$3:L$12,{1}),0)&gt;0,0,0),1)=0,"",1*L9)</f>
        <v>52.942399999999999</v>
      </c>
      <c r="M25" s="10"/>
      <c r="N25" s="9" cm="1">
        <f t="array" ref="N25">IF(IFERROR(IF(MATCH(N9,LARGE(N$3:N$12,{1}),0)&gt;0,0,0),1)=0,"",1*N9)</f>
        <v>47.767000000000003</v>
      </c>
      <c r="O25" s="9" cm="1">
        <f t="array" ref="O25">IF(IFERROR(IF(MATCH(O9,LARGE(O$3:O$12,{1}),0)&gt;0,0,0),1)=0,"",1*O9)</f>
        <v>60.305999999999997</v>
      </c>
      <c r="P25" s="9" cm="1">
        <f t="array" ref="P25">IF(IFERROR(IF(MATCH(P9,LARGE(P$3:P$12,{1}),0)&gt;0,0,0),1)=0,"",1*P9)</f>
        <v>58.210999999999999</v>
      </c>
      <c r="Q25" s="9" cm="1">
        <f t="array" ref="Q25">IF(IFERROR(IF(MATCH(Q9,LARGE(Q$3:Q$12,{1}),0)&gt;0,0,0),1)=0,"",1*Q9)</f>
        <v>61.389000000000003</v>
      </c>
      <c r="R25" s="9" cm="1">
        <f t="array" ref="R25">IF(IFERROR(IF(MATCH(R9,LARGE(R$3:R$12,{1}),0)&gt;0,0,0),1)=0,"",1*R9)</f>
        <v>56.997599999999998</v>
      </c>
      <c r="S25" s="10"/>
      <c r="T25" s="9" cm="1">
        <f t="array" ref="T25">IF(IFERROR(IF(MATCH(T9,LARGE(T$3:T$12,{1}),0)&gt;0,0,0),1)=0,"",1*T9)</f>
        <v>49.143999999999998</v>
      </c>
      <c r="U25" s="9" cm="1">
        <f t="array" ref="U25">IF(IFERROR(IF(MATCH(U9,LARGE(U$3:U$12,{1}),0)&gt;0,0,0),1)=0,"",1*U9)</f>
        <v>82.352999999999994</v>
      </c>
      <c r="V25" s="9" cm="1">
        <f t="array" ref="V25">IF(IFERROR(IF(MATCH(V9,LARGE(V$3:V$12,{1}),0)&gt;0,0,0),1)=0,"",1*V9)</f>
        <v>65.716399999999993</v>
      </c>
      <c r="W25" s="9" cm="1">
        <f t="array" ref="W25">IF(IFERROR(IF(MATCH(W9,LARGE(W$3:W$12,{1}),0)&gt;0,0,0),1)=0,"",1*W9)</f>
        <v>66.896199999999993</v>
      </c>
      <c r="X25" s="9" cm="1">
        <f t="array" ref="X25">IF(IFERROR(IF(MATCH(X9,LARGE(X$3:X$12,{1}),0)&gt;0,0,0),1)=0,"",1*X9)</f>
        <v>66.028899999999993</v>
      </c>
    </row>
    <row r="26" spans="1:24" x14ac:dyDescent="0.3">
      <c r="B26" s="9" cm="1">
        <f t="array" ref="B26">IF(IFERROR(IF(MATCH(B10,LARGE(B$3:B$12,{1}),0)&gt;0,0,0),1)=0,"",1*B10)</f>
        <v>47.162999999999997</v>
      </c>
      <c r="C26" s="9" cm="1">
        <f t="array" ref="C26">IF(IFERROR(IF(MATCH(C10,LARGE(C$3:C$12,{1}),0)&gt;0,0,0),1)=0,"",1*C10)</f>
        <v>50.033999999999999</v>
      </c>
      <c r="D26" s="9" cm="1">
        <f t="array" ref="D26">IF(IFERROR(IF(MATCH(D10,LARGE(D$3:D$12,{1}),0)&gt;0,0,0),1)=0,"",1*D10)</f>
        <v>51.804000000000002</v>
      </c>
      <c r="E26" s="9" cm="1">
        <f t="array" ref="E26">IF(IFERROR(IF(MATCH(E10,LARGE(E$3:E$12,{1}),0)&gt;0,0,0),1)=0,"",1*E10)</f>
        <v>54.043500000000002</v>
      </c>
      <c r="F26" s="9" cm="1">
        <f t="array" ref="F26">IF(IFERROR(IF(MATCH(F10,LARGE(F$3:F$12,{1}),0)&gt;0,0,0),1)=0,"",1*F10)</f>
        <v>51.8005</v>
      </c>
      <c r="G26" s="10"/>
      <c r="H26" s="9" cm="1">
        <f t="array" ref="H26">IF(IFERROR(IF(MATCH(H10,LARGE(H$3:H$12,{1}),0)&gt;0,0,0),1)=0,"",1*H10)</f>
        <v>47.881</v>
      </c>
      <c r="I26" s="9" cm="1">
        <f t="array" ref="I26">IF(IFERROR(IF(MATCH(I10,LARGE(I$3:I$12,{1}),0)&gt;0,0,0),1)=0,"",1*I10)</f>
        <v>50.302999999999997</v>
      </c>
      <c r="J26" s="9" cm="1">
        <f t="array" ref="J26">IF(IFERROR(IF(MATCH(J10,LARGE(J$3:J$12,{1}),0)&gt;0,0,0),1)=0,"",1*J10)</f>
        <v>53.922899999999998</v>
      </c>
      <c r="K26" s="9" cm="1">
        <f t="array" ref="K26">IF(IFERROR(IF(MATCH(K10,LARGE(K$3:K$12,{1}),0)&gt;0,0,0),1)=0,"",1*K10)</f>
        <v>55.715400000000002</v>
      </c>
      <c r="L26" s="9" cm="1">
        <f t="array" ref="L26">IF(IFERROR(IF(MATCH(L10,LARGE(L$3:L$12,{1}),0)&gt;0,0,0),1)=0,"",1*L10)</f>
        <v>53.978700000000003</v>
      </c>
      <c r="M26" s="10"/>
      <c r="N26" s="9" cm="1">
        <f t="array" ref="N26">IF(IFERROR(IF(MATCH(N10,LARGE(N$3:N$12,{1}),0)&gt;0,0,0),1)=0,"",1*N10)</f>
        <v>48.542999999999999</v>
      </c>
      <c r="O26" s="9" cm="1">
        <f t="array" ref="O26">IF(IFERROR(IF(MATCH(O10,LARGE(O$3:O$12,{1}),0)&gt;0,0,0),1)=0,"",1*O10)</f>
        <v>60.418999999999997</v>
      </c>
      <c r="P26" s="9" cm="1">
        <f t="array" ref="P26">IF(IFERROR(IF(MATCH(P10,LARGE(P$3:P$12,{1}),0)&gt;0,0,0),1)=0,"",1*P10)</f>
        <v>59.261499999999998</v>
      </c>
      <c r="Q26" s="9" cm="1">
        <f t="array" ref="Q26">IF(IFERROR(IF(MATCH(Q10,LARGE(Q$3:Q$12,{1}),0)&gt;0,0,0),1)=0,"",1*Q10)</f>
        <v>59.506500000000003</v>
      </c>
      <c r="R26" s="9" cm="1">
        <f t="array" ref="R26">IF(IFERROR(IF(MATCH(R10,LARGE(R$3:R$12,{1}),0)&gt;0,0,0),1)=0,"",1*R10)</f>
        <v>57.094499999999996</v>
      </c>
      <c r="S26" s="10"/>
      <c r="T26" s="9" t="str" cm="1">
        <f t="array" ref="T26">IF(IFERROR(IF(MATCH(T10,LARGE(T$3:T$12,{1}),0)&gt;0,0,0),1)=0,"",1*T10)</f>
        <v/>
      </c>
      <c r="U26" s="9" cm="1">
        <f t="array" ref="U26">IF(IFERROR(IF(MATCH(U10,LARGE(U$3:U$12,{1}),0)&gt;0,0,0),1)=0,"",1*U10)</f>
        <v>78.924000000000007</v>
      </c>
      <c r="V26" s="9" cm="1">
        <f t="array" ref="V26">IF(IFERROR(IF(MATCH(V10,LARGE(V$3:V$12,{1}),0)&gt;0,0,0),1)=0,"",1*V10)</f>
        <v>65.549800000000005</v>
      </c>
      <c r="W26" s="9" cm="1">
        <f t="array" ref="W26">IF(IFERROR(IF(MATCH(W10,LARGE(W$3:W$12,{1}),0)&gt;0,0,0),1)=0,"",1*W10)</f>
        <v>67.350999999999999</v>
      </c>
      <c r="X26" s="9" cm="1">
        <f t="array" ref="X26">IF(IFERROR(IF(MATCH(X10,LARGE(X$3:X$12,{1}),0)&gt;0,0,0),1)=0,"",1*X10)</f>
        <v>65.437200000000004</v>
      </c>
    </row>
    <row r="27" spans="1:24" x14ac:dyDescent="0.3">
      <c r="B27" s="9" cm="1">
        <f t="array" ref="B27">IF(IFERROR(IF(MATCH(B11,LARGE(B$3:B$12,{1}),0)&gt;0,0,0),1)=0,"",1*B11)</f>
        <v>46.576000000000001</v>
      </c>
      <c r="C27" s="9" cm="1">
        <f t="array" ref="C27">IF(IFERROR(IF(MATCH(C11,LARGE(C$3:C$12,{1}),0)&gt;0,0,0),1)=0,"",1*C11)</f>
        <v>50.496000000000002</v>
      </c>
      <c r="D27" s="9" cm="1">
        <f t="array" ref="D27">IF(IFERROR(IF(MATCH(D11,LARGE(D$3:D$12,{1}),0)&gt;0,0,0),1)=0,"",1*D11)</f>
        <v>52.5246</v>
      </c>
      <c r="E27" s="9" cm="1">
        <f t="array" ref="E27">IF(IFERROR(IF(MATCH(E11,LARGE(E$3:E$12,{1}),0)&gt;0,0,0),1)=0,"",1*E11)</f>
        <v>54.339100000000002</v>
      </c>
      <c r="F27" s="9" cm="1">
        <f t="array" ref="F27">IF(IFERROR(IF(MATCH(F11,LARGE(F$3:F$12,{1}),0)&gt;0,0,0),1)=0,"",1*F11)</f>
        <v>52.5944</v>
      </c>
      <c r="G27" s="10"/>
      <c r="H27" s="9" cm="1">
        <f t="array" ref="H27">IF(IFERROR(IF(MATCH(H11,LARGE(H$3:H$12,{1}),0)&gt;0,0,0),1)=0,"",1*H11)</f>
        <v>47.783000000000001</v>
      </c>
      <c r="I27" s="9" cm="1">
        <f t="array" ref="I27">IF(IFERROR(IF(MATCH(I11,LARGE(I$3:I$12,{1}),0)&gt;0,0,0),1)=0,"",1*I11)</f>
        <v>51.051000000000002</v>
      </c>
      <c r="J27" s="9" cm="1">
        <f t="array" ref="J27">IF(IFERROR(IF(MATCH(J11,LARGE(J$3:J$12,{1}),0)&gt;0,0,0),1)=0,"",1*J11)</f>
        <v>54.251199999999997</v>
      </c>
      <c r="K27" s="9" cm="1">
        <f t="array" ref="K27">IF(IFERROR(IF(MATCH(K11,LARGE(K$3:K$12,{1}),0)&gt;0,0,0),1)=0,"",1*K11)</f>
        <v>54.959600000000002</v>
      </c>
      <c r="L27" s="9" cm="1">
        <f t="array" ref="L27">IF(IFERROR(IF(MATCH(L11,LARGE(L$3:L$12,{1}),0)&gt;0,0,0),1)=0,"",1*L11)</f>
        <v>53.097099999999998</v>
      </c>
      <c r="M27" s="10"/>
      <c r="N27" s="9" cm="1">
        <f t="array" ref="N27">IF(IFERROR(IF(MATCH(N11,LARGE(N$3:N$12,{1}),0)&gt;0,0,0),1)=0,"",1*N11)</f>
        <v>48.127000000000002</v>
      </c>
      <c r="O27" s="9" cm="1">
        <f t="array" ref="O27">IF(IFERROR(IF(MATCH(O11,LARGE(O$3:O$12,{1}),0)&gt;0,0,0),1)=0,"",1*O11)</f>
        <v>60.393999999999998</v>
      </c>
      <c r="P27" s="9" cm="1">
        <f t="array" ref="P27">IF(IFERROR(IF(MATCH(P11,LARGE(P$3:P$12,{1}),0)&gt;0,0,0),1)=0,"",1*P11)</f>
        <v>59.3446</v>
      </c>
      <c r="Q27" s="9" cm="1">
        <f t="array" ref="Q27">IF(IFERROR(IF(MATCH(Q11,LARGE(Q$3:Q$12,{1}),0)&gt;0,0,0),1)=0,"",1*Q11)</f>
        <v>60.588200000000001</v>
      </c>
      <c r="R27" s="9" cm="1">
        <f t="array" ref="R27">IF(IFERROR(IF(MATCH(R11,LARGE(R$3:R$12,{1}),0)&gt;0,0,0),1)=0,"",1*R11)</f>
        <v>57.436</v>
      </c>
      <c r="S27" s="10"/>
      <c r="T27" s="9" cm="1">
        <f t="array" ref="T27">IF(IFERROR(IF(MATCH(T11,LARGE(T$3:T$12,{1}),0)&gt;0,0,0),1)=0,"",1*T11)</f>
        <v>49.33</v>
      </c>
      <c r="U27" s="9" cm="1">
        <f t="array" ref="U27">IF(IFERROR(IF(MATCH(U11,LARGE(U$3:U$12,{1}),0)&gt;0,0,0),1)=0,"",1*U11)</f>
        <v>81.813999999999993</v>
      </c>
      <c r="V27" s="9" cm="1">
        <f t="array" ref="V27">IF(IFERROR(IF(MATCH(V11,LARGE(V$3:V$12,{1}),0)&gt;0,0,0),1)=0,"",1*V11)</f>
        <v>65.358000000000004</v>
      </c>
      <c r="W27" s="9" cm="1">
        <f t="array" ref="W27">IF(IFERROR(IF(MATCH(W11,LARGE(W$3:W$12,{1}),0)&gt;0,0,0),1)=0,"",1*W11)</f>
        <v>67.325000000000003</v>
      </c>
      <c r="X27" s="9" cm="1">
        <f t="array" ref="X27">IF(IFERROR(IF(MATCH(X11,LARGE(X$3:X$12,{1}),0)&gt;0,0,0),1)=0,"",1*X11)</f>
        <v>65.586100000000002</v>
      </c>
    </row>
    <row r="28" spans="1:24" x14ac:dyDescent="0.3">
      <c r="B28" s="9" cm="1">
        <f t="array" ref="B28">IF(IFERROR(IF(MATCH(B12,LARGE(B$3:B$12,{1}),0)&gt;0,0,0),1)=0,"",1*B12)</f>
        <v>46.908000000000001</v>
      </c>
      <c r="C28" s="9" cm="1">
        <f t="array" ref="C28">IF(IFERROR(IF(MATCH(C12,LARGE(C$3:C$12,{1}),0)&gt;0,0,0),1)=0,"",1*C12)</f>
        <v>49.948999999999998</v>
      </c>
      <c r="D28" s="9" cm="1">
        <f t="array" ref="D28">IF(IFERROR(IF(MATCH(D12,LARGE(D$3:D$12,{1}),0)&gt;0,0,0),1)=0,"",1*D12)</f>
        <v>52.697699999999998</v>
      </c>
      <c r="E28" s="9" cm="1">
        <f t="array" ref="E28">IF(IFERROR(IF(MATCH(E12,LARGE(E$3:E$12,{1}),0)&gt;0,0,0),1)=0,"",1*E12)</f>
        <v>53.841700000000003</v>
      </c>
      <c r="F28" s="9" cm="1">
        <f t="array" ref="F28">IF(IFERROR(IF(MATCH(F12,LARGE(F$3:F$12,{1}),0)&gt;0,0,0),1)=0,"",1*F12)</f>
        <v>52.102899999999998</v>
      </c>
      <c r="G28" s="10"/>
      <c r="H28" s="9" t="str" cm="1">
        <f t="array" ref="H28">IF(IFERROR(IF(MATCH(H12,LARGE(H$3:H$12,{1}),0)&gt;0,0,0),1)=0,"",1*H12)</f>
        <v/>
      </c>
      <c r="I28" s="9" cm="1">
        <f t="array" ref="I28">IF(IFERROR(IF(MATCH(I12,LARGE(I$3:I$12,{1}),0)&gt;0,0,0),1)=0,"",1*I12)</f>
        <v>51.387999999999998</v>
      </c>
      <c r="J28" s="9" cm="1">
        <f t="array" ref="J28">IF(IFERROR(IF(MATCH(J12,LARGE(J$3:J$12,{1}),0)&gt;0,0,0),1)=0,"",1*J12)</f>
        <v>53.7913</v>
      </c>
      <c r="K28" s="9" t="str" cm="1">
        <f t="array" ref="K28">IF(IFERROR(IF(MATCH(K12,LARGE(K$3:K$12,{1}),0)&gt;0,0,0),1)=0,"",1*K12)</f>
        <v/>
      </c>
      <c r="L28" s="9" cm="1">
        <f t="array" ref="L28">IF(IFERROR(IF(MATCH(L12,LARGE(L$3:L$12,{1}),0)&gt;0,0,0),1)=0,"",1*L12)</f>
        <v>53.365299999999998</v>
      </c>
      <c r="M28" s="10"/>
      <c r="N28" s="9" t="str" cm="1">
        <f t="array" ref="N28">IF(IFERROR(IF(MATCH(N12,LARGE(N$3:N$12,{1}),0)&gt;0,0,0),1)=0,"",1*N12)</f>
        <v/>
      </c>
      <c r="O28" s="9" cm="1">
        <f t="array" ref="O28">IF(IFERROR(IF(MATCH(O12,LARGE(O$3:O$12,{1}),0)&gt;0,0,0),1)=0,"",1*O12)</f>
        <v>60.441000000000003</v>
      </c>
      <c r="P28" s="9" cm="1">
        <f t="array" ref="P28">IF(IFERROR(IF(MATCH(P12,LARGE(P$3:P$12,{1}),0)&gt;0,0,0),1)=0,"",1*P12)</f>
        <v>59.674599999999998</v>
      </c>
      <c r="Q28" s="9" cm="1">
        <f t="array" ref="Q28">IF(IFERROR(IF(MATCH(Q12,LARGE(Q$3:Q$12,{1}),0)&gt;0,0,0),1)=0,"",1*Q12)</f>
        <v>58.575899999999997</v>
      </c>
      <c r="R28" s="9" cm="1">
        <f t="array" ref="R28">IF(IFERROR(IF(MATCH(R12,LARGE(R$3:R$12,{1}),0)&gt;0,0,0),1)=0,"",1*R12)</f>
        <v>56.155799999999999</v>
      </c>
      <c r="S28" s="10"/>
      <c r="T28" s="9" cm="1">
        <f t="array" ref="T28">IF(IFERROR(IF(MATCH(T12,LARGE(T$3:T$12,{1}),0)&gt;0,0,0),1)=0,"",1*T12)</f>
        <v>48.99</v>
      </c>
      <c r="U28" s="9" cm="1">
        <f t="array" ref="U28">IF(IFERROR(IF(MATCH(U12,LARGE(U$3:U$12,{1}),0)&gt;0,0,0),1)=0,"",1*U12)</f>
        <v>70.721000000000004</v>
      </c>
      <c r="V28" s="9" cm="1">
        <f t="array" ref="V28">IF(IFERROR(IF(MATCH(V12,LARGE(V$3:V$12,{1}),0)&gt;0,0,0),1)=0,"",1*V12)</f>
        <v>65.536799999999999</v>
      </c>
      <c r="W28" s="9" cm="1">
        <f t="array" ref="W28">IF(IFERROR(IF(MATCH(W12,LARGE(W$3:W$12,{1}),0)&gt;0,0,0),1)=0,"",1*W12)</f>
        <v>67.462299999999999</v>
      </c>
      <c r="X28" s="9" cm="1">
        <f t="array" ref="X28">IF(IFERROR(IF(MATCH(X12,LARGE(X$3:X$12,{1}),0)&gt;0,0,0),1)=0,"",1*X12)</f>
        <v>66.0578</v>
      </c>
    </row>
  </sheetData>
  <mergeCells count="4">
    <mergeCell ref="B1:F1"/>
    <mergeCell ref="H1:L1"/>
    <mergeCell ref="N1:R1"/>
    <mergeCell ref="T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CA9-EAB8-4D9D-BDB0-9312B6646BFC}">
  <dimension ref="A1:X28"/>
  <sheetViews>
    <sheetView topLeftCell="P1" workbookViewId="0">
      <selection activeCell="T15" sqref="T15:X17"/>
    </sheetView>
  </sheetViews>
  <sheetFormatPr defaultRowHeight="14.4" x14ac:dyDescent="0.3"/>
  <cols>
    <col min="4" max="4" width="9.33203125" customWidth="1"/>
    <col min="5" max="5" width="10.6640625" customWidth="1"/>
    <col min="6" max="6" width="10.44140625" customWidth="1"/>
    <col min="11" max="11" width="10.33203125" customWidth="1"/>
    <col min="12" max="12" width="9.6640625" customWidth="1"/>
    <col min="18" max="18" width="9.44140625" customWidth="1"/>
    <col min="24" max="24" width="10" customWidth="1"/>
  </cols>
  <sheetData>
    <row r="1" spans="1:24" x14ac:dyDescent="0.3">
      <c r="B1" s="11" t="s">
        <v>5</v>
      </c>
      <c r="C1" s="11"/>
      <c r="D1" s="11"/>
      <c r="E1" s="11"/>
      <c r="F1" s="11"/>
      <c r="H1" s="11" t="s">
        <v>6</v>
      </c>
      <c r="I1" s="11"/>
      <c r="J1" s="11"/>
      <c r="K1" s="11"/>
      <c r="L1" s="11"/>
      <c r="N1" s="11" t="s">
        <v>7</v>
      </c>
      <c r="O1" s="11"/>
      <c r="P1" s="11"/>
      <c r="Q1" s="11"/>
      <c r="R1" s="11"/>
      <c r="T1" s="11" t="s">
        <v>8</v>
      </c>
      <c r="U1" s="11"/>
      <c r="V1" s="11"/>
      <c r="W1" s="11"/>
      <c r="X1" s="11"/>
    </row>
    <row r="2" spans="1:2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</row>
    <row r="3" spans="1:24" x14ac:dyDescent="0.3">
      <c r="B3" s="2">
        <v>48.764000000000003</v>
      </c>
      <c r="C3" s="2">
        <v>57.356999999999999</v>
      </c>
      <c r="D3" s="2">
        <v>61.456699999999998</v>
      </c>
      <c r="E3" s="2">
        <v>63.576999999999998</v>
      </c>
      <c r="F3" s="2">
        <v>61.409199999999998</v>
      </c>
      <c r="H3" s="2">
        <v>49.601999999999997</v>
      </c>
      <c r="I3" s="2">
        <v>57.081000000000003</v>
      </c>
      <c r="J3" s="2">
        <v>62.294699999999999</v>
      </c>
      <c r="K3" s="2">
        <v>65.224999999999994</v>
      </c>
      <c r="L3" s="2">
        <v>63.137</v>
      </c>
      <c r="N3" s="2">
        <v>50.612000000000002</v>
      </c>
      <c r="O3" s="2">
        <v>59.161999999999999</v>
      </c>
      <c r="P3" s="2">
        <v>65.809100000000001</v>
      </c>
      <c r="Q3" s="2">
        <v>68.081699999999998</v>
      </c>
      <c r="R3" s="2">
        <v>65.923400000000001</v>
      </c>
      <c r="T3" s="2">
        <v>51.417000000000002</v>
      </c>
      <c r="U3" s="2">
        <v>92.710999999999999</v>
      </c>
      <c r="V3" s="2">
        <v>93.978899999999996</v>
      </c>
      <c r="W3" s="2">
        <v>91.759</v>
      </c>
      <c r="X3" s="2">
        <v>77.298699999999997</v>
      </c>
    </row>
    <row r="4" spans="1:24" x14ac:dyDescent="0.3">
      <c r="B4" s="2">
        <v>49.695999999999998</v>
      </c>
      <c r="C4" s="2">
        <v>57.094999999999999</v>
      </c>
      <c r="D4" s="2">
        <v>61.268000000000001</v>
      </c>
      <c r="E4" s="2">
        <v>65.537300000000002</v>
      </c>
      <c r="F4" s="2">
        <v>61.279499999999999</v>
      </c>
      <c r="H4" s="2">
        <v>49.917999999999999</v>
      </c>
      <c r="I4" s="2">
        <v>57.686</v>
      </c>
      <c r="J4" s="2">
        <v>63.332999999999998</v>
      </c>
      <c r="K4" s="2">
        <v>64.866200000000006</v>
      </c>
      <c r="L4" s="2">
        <v>62.320399999999999</v>
      </c>
      <c r="N4" s="2">
        <v>49.954999999999998</v>
      </c>
      <c r="O4" s="2">
        <v>60.311</v>
      </c>
      <c r="P4" s="2">
        <v>65.288600000000002</v>
      </c>
      <c r="Q4" s="2">
        <v>9999</v>
      </c>
      <c r="R4" s="2">
        <v>65.579300000000003</v>
      </c>
      <c r="T4" s="2">
        <v>51.598999999999997</v>
      </c>
      <c r="U4" s="2">
        <v>95.644000000000005</v>
      </c>
      <c r="V4" s="2">
        <v>93.858699999999999</v>
      </c>
      <c r="W4" s="2">
        <v>99.590400000000002</v>
      </c>
      <c r="X4" s="2">
        <v>75.538399999999996</v>
      </c>
    </row>
    <row r="5" spans="1:24" x14ac:dyDescent="0.3">
      <c r="B5" s="2">
        <v>48.814</v>
      </c>
      <c r="C5" s="2">
        <v>54.478000000000002</v>
      </c>
      <c r="D5" s="2">
        <v>61.247999999999998</v>
      </c>
      <c r="E5" s="2">
        <v>64.938000000000002</v>
      </c>
      <c r="F5" s="2">
        <v>62.329000000000001</v>
      </c>
      <c r="H5" s="2">
        <v>49.155999999999999</v>
      </c>
      <c r="I5" s="2">
        <v>56.290999999999997</v>
      </c>
      <c r="J5" s="2">
        <v>63.116</v>
      </c>
      <c r="K5" s="2">
        <v>65.230599999999995</v>
      </c>
      <c r="L5" s="2">
        <v>62.390500000000003</v>
      </c>
      <c r="N5" s="2">
        <v>50.661000000000001</v>
      </c>
      <c r="O5" s="2">
        <v>59.36</v>
      </c>
      <c r="P5" s="2">
        <v>65.3523</v>
      </c>
      <c r="Q5" s="2">
        <v>67.155699999999996</v>
      </c>
      <c r="R5" s="2">
        <v>65.663200000000003</v>
      </c>
      <c r="T5" s="2">
        <v>51.271999999999998</v>
      </c>
      <c r="U5" s="2">
        <v>95.951999999999998</v>
      </c>
      <c r="V5" s="2">
        <v>97.802199999999999</v>
      </c>
      <c r="W5" s="2">
        <v>80.819000000000003</v>
      </c>
      <c r="X5" s="2">
        <v>77.789100000000005</v>
      </c>
    </row>
    <row r="6" spans="1:24" x14ac:dyDescent="0.3">
      <c r="B6" s="2">
        <v>49.570999999999998</v>
      </c>
      <c r="C6" s="2">
        <v>55.13</v>
      </c>
      <c r="D6" s="2">
        <v>62.155999999999999</v>
      </c>
      <c r="E6" s="2">
        <v>64.113100000000003</v>
      </c>
      <c r="F6" s="2">
        <v>61.505000000000003</v>
      </c>
      <c r="H6" s="2">
        <v>49.921999999999997</v>
      </c>
      <c r="I6" s="2">
        <v>56.445</v>
      </c>
      <c r="J6" s="2">
        <v>63.198</v>
      </c>
      <c r="K6" s="2">
        <v>64.951999999999998</v>
      </c>
      <c r="L6" s="2">
        <v>62.367400000000004</v>
      </c>
      <c r="N6" s="2">
        <v>9999</v>
      </c>
      <c r="O6" s="2">
        <v>59.201000000000001</v>
      </c>
      <c r="P6" s="2">
        <v>65.608800000000002</v>
      </c>
      <c r="Q6" s="2">
        <v>68.396000000000001</v>
      </c>
      <c r="R6" s="2">
        <v>65.361699999999999</v>
      </c>
      <c r="T6" s="2">
        <v>51.34</v>
      </c>
      <c r="U6" s="2">
        <v>95.373999999999995</v>
      </c>
      <c r="V6" s="2">
        <v>95.2988</v>
      </c>
      <c r="W6" s="2">
        <v>81.980900000000005</v>
      </c>
      <c r="X6" s="2">
        <v>78.471400000000003</v>
      </c>
    </row>
    <row r="7" spans="1:24" ht="15" thickBot="1" x14ac:dyDescent="0.35">
      <c r="B7" s="3">
        <v>49.567999999999998</v>
      </c>
      <c r="C7" s="3">
        <v>57.363</v>
      </c>
      <c r="D7" s="3">
        <v>61.435000000000002</v>
      </c>
      <c r="E7" s="3">
        <v>62.424999999999997</v>
      </c>
      <c r="F7" s="3">
        <v>61.923699999999997</v>
      </c>
      <c r="H7" s="3">
        <v>49.347999999999999</v>
      </c>
      <c r="I7" s="3">
        <v>57.276000000000003</v>
      </c>
      <c r="J7" s="3">
        <v>62.354999999999997</v>
      </c>
      <c r="K7" s="3">
        <v>63.741999999999997</v>
      </c>
      <c r="L7" s="3">
        <v>62.378</v>
      </c>
      <c r="N7" s="3">
        <v>50.704000000000001</v>
      </c>
      <c r="O7" s="3">
        <v>60.146000000000001</v>
      </c>
      <c r="P7" s="3">
        <v>65.286199999999994</v>
      </c>
      <c r="Q7" s="3">
        <v>68.797899999999998</v>
      </c>
      <c r="R7" s="3">
        <v>66.392300000000006</v>
      </c>
      <c r="T7" s="3">
        <v>51.302999999999997</v>
      </c>
      <c r="U7" s="3">
        <v>95.515000000000001</v>
      </c>
      <c r="V7" s="3">
        <v>92.498699999999999</v>
      </c>
      <c r="W7" s="3">
        <v>78.639600000000002</v>
      </c>
      <c r="X7" s="3">
        <v>78.673400000000001</v>
      </c>
    </row>
    <row r="8" spans="1:24" ht="15" thickTop="1" x14ac:dyDescent="0.3">
      <c r="B8" s="4">
        <v>49.704999999999998</v>
      </c>
      <c r="C8" s="4">
        <v>56.155000000000001</v>
      </c>
      <c r="D8" s="4">
        <v>61.585299999999997</v>
      </c>
      <c r="E8" s="4">
        <v>63.4724</v>
      </c>
      <c r="F8" s="4">
        <v>60.797800000000002</v>
      </c>
      <c r="H8" s="4">
        <v>50.247999999999998</v>
      </c>
      <c r="I8" s="4">
        <v>58.902000000000001</v>
      </c>
      <c r="J8" s="4">
        <v>64.598299999999995</v>
      </c>
      <c r="K8" s="4">
        <v>68.995199999999997</v>
      </c>
      <c r="L8" s="4">
        <v>62.593499999999999</v>
      </c>
      <c r="N8" s="4">
        <v>50.542999999999999</v>
      </c>
      <c r="O8" s="4">
        <v>59.558999999999997</v>
      </c>
      <c r="P8" s="4">
        <v>65.482399999999998</v>
      </c>
      <c r="Q8" s="4">
        <v>69.488900000000001</v>
      </c>
      <c r="R8" s="2">
        <v>66.0989</v>
      </c>
      <c r="T8" s="2">
        <v>51.654000000000003</v>
      </c>
      <c r="U8" s="2">
        <v>94.936999999999998</v>
      </c>
      <c r="V8" s="2">
        <v>76.108000000000004</v>
      </c>
      <c r="W8" s="4">
        <v>78.911600000000007</v>
      </c>
      <c r="X8" s="4">
        <v>75.558899999999994</v>
      </c>
    </row>
    <row r="9" spans="1:24" x14ac:dyDescent="0.3">
      <c r="B9" s="2">
        <v>49.012</v>
      </c>
      <c r="C9" s="2">
        <v>56.061999999999998</v>
      </c>
      <c r="D9" s="2">
        <v>61.077500000000001</v>
      </c>
      <c r="E9" s="2">
        <v>64.343900000000005</v>
      </c>
      <c r="F9" s="2">
        <v>61.307899999999997</v>
      </c>
      <c r="H9" s="2">
        <v>49.811999999999998</v>
      </c>
      <c r="I9" s="2">
        <v>57.320999999999998</v>
      </c>
      <c r="J9" s="2">
        <v>63.430399999999999</v>
      </c>
      <c r="K9" s="2">
        <v>65.768199999999993</v>
      </c>
      <c r="L9" s="2">
        <v>63.3979</v>
      </c>
      <c r="N9" s="2">
        <v>50.417000000000002</v>
      </c>
      <c r="O9" s="2">
        <v>59.725999999999999</v>
      </c>
      <c r="P9" s="2">
        <v>65.627600000000001</v>
      </c>
      <c r="Q9" s="2">
        <v>69.863100000000003</v>
      </c>
      <c r="R9" s="2">
        <v>65.8947</v>
      </c>
      <c r="T9" s="2">
        <v>51.941000000000003</v>
      </c>
      <c r="U9" s="2">
        <v>94.831999999999994</v>
      </c>
      <c r="V9" s="2">
        <v>76.679199999999994</v>
      </c>
      <c r="W9" s="2">
        <v>76.817800000000005</v>
      </c>
      <c r="X9" s="2">
        <v>76.475999999999999</v>
      </c>
    </row>
    <row r="10" spans="1:24" x14ac:dyDescent="0.3">
      <c r="B10" s="2">
        <v>49.527000000000001</v>
      </c>
      <c r="C10" s="2">
        <v>56.433999999999997</v>
      </c>
      <c r="D10" s="2">
        <v>61.296599999999998</v>
      </c>
      <c r="E10" s="2">
        <v>63.639699999999998</v>
      </c>
      <c r="F10" s="2">
        <v>61.287399999999998</v>
      </c>
      <c r="H10" s="2">
        <v>50.54</v>
      </c>
      <c r="I10" s="2">
        <v>58.284999999999997</v>
      </c>
      <c r="J10" s="2">
        <v>63.738</v>
      </c>
      <c r="K10" s="2">
        <v>67.221599999999995</v>
      </c>
      <c r="L10" s="2">
        <v>65.3934</v>
      </c>
      <c r="N10" s="2">
        <v>50.597000000000001</v>
      </c>
      <c r="O10" s="2">
        <v>60.133000000000003</v>
      </c>
      <c r="P10" s="2">
        <v>65.438599999999994</v>
      </c>
      <c r="Q10" s="2">
        <v>69.081400000000002</v>
      </c>
      <c r="R10" s="2">
        <v>68.752799999999993</v>
      </c>
      <c r="T10" s="2">
        <v>51.674999999999997</v>
      </c>
      <c r="U10" s="2">
        <v>96.218000000000004</v>
      </c>
      <c r="V10" s="2">
        <v>76.214600000000004</v>
      </c>
      <c r="W10" s="2">
        <v>75.635199999999998</v>
      </c>
      <c r="X10" s="2">
        <v>76.604799999999997</v>
      </c>
    </row>
    <row r="11" spans="1:24" x14ac:dyDescent="0.3">
      <c r="B11" s="2">
        <v>49.142000000000003</v>
      </c>
      <c r="C11" s="2">
        <v>56.604999999999997</v>
      </c>
      <c r="D11" s="2">
        <v>61.0548</v>
      </c>
      <c r="E11" s="2">
        <v>62.3078</v>
      </c>
      <c r="F11" s="2">
        <v>61.491100000000003</v>
      </c>
      <c r="H11" s="2">
        <v>50.341000000000001</v>
      </c>
      <c r="I11" s="2">
        <v>57.725000000000001</v>
      </c>
      <c r="J11" s="2">
        <v>63.450499999999998</v>
      </c>
      <c r="K11" s="2">
        <v>64.772499999999994</v>
      </c>
      <c r="L11" s="2">
        <v>63.425199999999997</v>
      </c>
      <c r="N11" s="2">
        <v>50.167000000000002</v>
      </c>
      <c r="O11" s="2">
        <v>60.454000000000001</v>
      </c>
      <c r="P11" s="2">
        <v>65.562600000000003</v>
      </c>
      <c r="Q11" s="2">
        <v>70.521420000000006</v>
      </c>
      <c r="R11" s="2">
        <v>66.230999999999995</v>
      </c>
      <c r="T11" s="2">
        <v>51.609000000000002</v>
      </c>
      <c r="U11" s="2">
        <v>97.438999999999993</v>
      </c>
      <c r="V11" s="2">
        <v>76.206100000000006</v>
      </c>
      <c r="W11" s="2">
        <v>75.609200000000001</v>
      </c>
      <c r="X11" s="2">
        <v>76.833299999999994</v>
      </c>
    </row>
    <row r="12" spans="1:24" x14ac:dyDescent="0.3">
      <c r="B12" s="2">
        <v>49.234000000000002</v>
      </c>
      <c r="C12" s="2">
        <v>54.863</v>
      </c>
      <c r="D12" s="2">
        <v>61.481099999999998</v>
      </c>
      <c r="E12" s="2">
        <v>62.9452</v>
      </c>
      <c r="F12" s="2">
        <v>60.9099</v>
      </c>
      <c r="H12" s="2">
        <v>49.895000000000003</v>
      </c>
      <c r="I12" s="2">
        <v>56.368000000000002</v>
      </c>
      <c r="J12" s="2">
        <v>68.523399999999995</v>
      </c>
      <c r="K12" s="2">
        <v>9999</v>
      </c>
      <c r="L12" s="2">
        <v>62.6676</v>
      </c>
      <c r="N12" s="2">
        <v>50.591000000000001</v>
      </c>
      <c r="O12" s="2">
        <v>60.063000000000002</v>
      </c>
      <c r="P12" s="2">
        <v>66.111000000000004</v>
      </c>
      <c r="Q12" s="2">
        <v>68.514099999999999</v>
      </c>
      <c r="R12" s="2">
        <v>66.892099999999999</v>
      </c>
      <c r="T12" s="2">
        <v>51.878</v>
      </c>
      <c r="U12" s="2">
        <v>97.147000000000006</v>
      </c>
      <c r="V12" s="2">
        <v>76.513599999999997</v>
      </c>
      <c r="W12" s="2">
        <v>75.264600000000002</v>
      </c>
      <c r="X12" s="2">
        <v>75.293999999999997</v>
      </c>
    </row>
    <row r="14" spans="1:24" x14ac:dyDescent="0.3">
      <c r="A14" t="s">
        <v>10</v>
      </c>
      <c r="B14" s="6"/>
      <c r="C14" s="6"/>
      <c r="D14" s="6"/>
      <c r="E14" s="6"/>
      <c r="F14" s="6" t="s">
        <v>20</v>
      </c>
      <c r="H14" s="6"/>
      <c r="I14" s="6"/>
      <c r="J14" s="6"/>
      <c r="K14" s="6"/>
      <c r="L14" s="6"/>
      <c r="N14" s="6"/>
      <c r="O14" s="6"/>
      <c r="P14" s="6"/>
      <c r="Q14" s="6"/>
      <c r="R14" s="6"/>
      <c r="T14" s="6"/>
      <c r="U14" s="6"/>
      <c r="V14" s="6"/>
      <c r="W14" s="6"/>
      <c r="X14" s="6"/>
    </row>
    <row r="15" spans="1:24" x14ac:dyDescent="0.3">
      <c r="A15" s="7" t="s">
        <v>9</v>
      </c>
      <c r="B15" s="8">
        <f>40/MEDIAN(B$19:B$28)</f>
        <v>0.81244668318641589</v>
      </c>
      <c r="C15" s="8">
        <f t="shared" ref="C15:F15" si="0">40/MEDIAN(C$19:C$28)</f>
        <v>0.71231413053156445</v>
      </c>
      <c r="D15" s="8">
        <f t="shared" si="0"/>
        <v>0.65256474257952324</v>
      </c>
      <c r="E15" s="8">
        <f t="shared" si="0"/>
        <v>0.62915834342608179</v>
      </c>
      <c r="F15" s="8">
        <f t="shared" si="0"/>
        <v>0.65244446474271667</v>
      </c>
      <c r="G15" s="7" t="s">
        <v>9</v>
      </c>
      <c r="H15" s="8">
        <f>40/MEDIAN(H$19:H$28)</f>
        <v>0.80168353542439119</v>
      </c>
      <c r="I15" s="8">
        <f t="shared" ref="I15:L15" si="1">40/MEDIAN(I$19:I$28)</f>
        <v>0.69837279139604713</v>
      </c>
      <c r="J15" s="8">
        <f t="shared" si="1"/>
        <v>0.63158227148563939</v>
      </c>
      <c r="K15" s="8">
        <f t="shared" si="1"/>
        <v>0.61326178612495219</v>
      </c>
      <c r="L15" s="8">
        <f t="shared" si="1"/>
        <v>0.63904399019067482</v>
      </c>
      <c r="M15" s="7" t="s">
        <v>9</v>
      </c>
      <c r="N15" s="8">
        <f>40/MEDIAN(N$19:N$28)</f>
        <v>0.79065446423276864</v>
      </c>
      <c r="O15" s="8">
        <f t="shared" ref="O15:R15" si="2">40/MEDIAN(O$19:O$28)</f>
        <v>0.66972507785554036</v>
      </c>
      <c r="P15" s="8">
        <f t="shared" si="2"/>
        <v>0.61085116000635287</v>
      </c>
      <c r="Q15" s="8">
        <f t="shared" si="2"/>
        <v>0.58141309545785558</v>
      </c>
      <c r="R15" s="8">
        <f t="shared" si="2"/>
        <v>0.6067648209892087</v>
      </c>
      <c r="S15" s="7" t="s">
        <v>9</v>
      </c>
      <c r="T15" s="8">
        <f>40/MEDIAN(T$19:T$28)</f>
        <v>0.77520882187639295</v>
      </c>
      <c r="U15" s="8">
        <f t="shared" ref="U15:X15" si="3">40/MEDIAN(U$19:U$28)</f>
        <v>0.41878239020049207</v>
      </c>
      <c r="V15" s="8">
        <f t="shared" si="3"/>
        <v>0.52165385137038467</v>
      </c>
      <c r="W15" s="8">
        <f t="shared" si="3"/>
        <v>0.5086495862135616</v>
      </c>
      <c r="X15" s="8">
        <f t="shared" si="3"/>
        <v>0.52216049124859021</v>
      </c>
    </row>
    <row r="16" spans="1:24" x14ac:dyDescent="0.3">
      <c r="A16" s="7" t="s">
        <v>12</v>
      </c>
      <c r="B16" s="8">
        <f>40/MIN(B$19:B$28)</f>
        <v>0.82027725371175453</v>
      </c>
      <c r="C16" s="8">
        <f t="shared" ref="C16:F16" si="4">40/MIN(C$19:C$28)</f>
        <v>0.73424134513014427</v>
      </c>
      <c r="D16" s="8">
        <f t="shared" si="4"/>
        <v>0.65514914470279162</v>
      </c>
      <c r="E16" s="8">
        <f t="shared" si="4"/>
        <v>0.64197419905693986</v>
      </c>
      <c r="F16" s="8">
        <f t="shared" si="4"/>
        <v>0.65791854310517817</v>
      </c>
      <c r="G16" s="7" t="s">
        <v>12</v>
      </c>
      <c r="H16" s="8">
        <f>40/MIN(H$19:H$28)</f>
        <v>0.81373586133940923</v>
      </c>
      <c r="I16" s="8">
        <f t="shared" ref="I16:L16" si="5">40/MIN(I$19:I$28)</f>
        <v>0.71059316764669311</v>
      </c>
      <c r="J16" s="8">
        <f t="shared" si="5"/>
        <v>0.64210920030114926</v>
      </c>
      <c r="K16" s="8">
        <f t="shared" si="5"/>
        <v>0.62752972922092187</v>
      </c>
      <c r="L16" s="8">
        <f t="shared" si="5"/>
        <v>0.641844404079563</v>
      </c>
      <c r="M16" s="7" t="s">
        <v>12</v>
      </c>
      <c r="N16" s="8">
        <f>40/MIN(N$19:N$28)</f>
        <v>0.80072064858372538</v>
      </c>
      <c r="O16" s="8">
        <f t="shared" ref="O16:R16" si="6">40/MIN(O$19:O$28)</f>
        <v>0.67610966498766101</v>
      </c>
      <c r="P16" s="8">
        <f t="shared" si="6"/>
        <v>0.61268690779981072</v>
      </c>
      <c r="Q16" s="8">
        <f t="shared" si="6"/>
        <v>0.5956307506287627</v>
      </c>
      <c r="R16" s="8">
        <f t="shared" si="6"/>
        <v>0.61197918658786421</v>
      </c>
      <c r="S16" s="7" t="s">
        <v>12</v>
      </c>
      <c r="T16" s="8">
        <f>40/MIN(T$19:T$28)</f>
        <v>0.78015290997035425</v>
      </c>
      <c r="U16" s="8">
        <f t="shared" ref="U16:X16" si="7">40/MIN(U$19:U$28)</f>
        <v>0.43144826396004787</v>
      </c>
      <c r="V16" s="8">
        <f t="shared" si="7"/>
        <v>0.52556892836495506</v>
      </c>
      <c r="W16" s="8">
        <f t="shared" si="7"/>
        <v>0.53145834828059935</v>
      </c>
      <c r="X16" s="8">
        <f t="shared" si="7"/>
        <v>0.53125083007942198</v>
      </c>
    </row>
    <row r="17" spans="1:24" x14ac:dyDescent="0.3">
      <c r="A17" s="7" t="s">
        <v>11</v>
      </c>
      <c r="B17" s="8">
        <f>40/MAX(B$19:B$28)</f>
        <v>0.80489375402446883</v>
      </c>
      <c r="C17" s="8">
        <f t="shared" ref="C17:F17" si="8">40/MAX(C$19:C$28)</f>
        <v>0.69738654392663491</v>
      </c>
      <c r="D17" s="8">
        <f t="shared" si="8"/>
        <v>0.64950564501593733</v>
      </c>
      <c r="E17" s="8">
        <f t="shared" si="8"/>
        <v>0.61597215805845573</v>
      </c>
      <c r="F17" s="8">
        <f t="shared" si="8"/>
        <v>0.64595623323541718</v>
      </c>
      <c r="G17" s="7" t="s">
        <v>11</v>
      </c>
      <c r="H17" s="8">
        <f>40/MAX(H$19:H$28)</f>
        <v>0.79458095786734473</v>
      </c>
      <c r="I17" s="8">
        <f t="shared" ref="I17:L17" si="9">40/MAX(I$19:I$28)</f>
        <v>0.68628292013382519</v>
      </c>
      <c r="J17" s="8">
        <f t="shared" si="9"/>
        <v>0.61921134147493051</v>
      </c>
      <c r="K17" s="8">
        <f t="shared" si="9"/>
        <v>0.57975047539538982</v>
      </c>
      <c r="L17" s="8">
        <f t="shared" si="9"/>
        <v>0.63066415241891238</v>
      </c>
      <c r="M17" s="7" t="s">
        <v>11</v>
      </c>
      <c r="N17" s="8">
        <f>40/MAX(N$19:N$28)</f>
        <v>0.78889239507731146</v>
      </c>
      <c r="O17" s="8">
        <f t="shared" ref="O17:R17" si="10">40/MAX(O$19:O$28)</f>
        <v>0.66322893004592864</v>
      </c>
      <c r="P17" s="8">
        <f t="shared" si="10"/>
        <v>0.60781867553271507</v>
      </c>
      <c r="Q17" s="8">
        <f t="shared" si="10"/>
        <v>0.56720355318993854</v>
      </c>
      <c r="R17" s="8">
        <f t="shared" si="10"/>
        <v>0.59797793760399209</v>
      </c>
      <c r="S17" s="7" t="s">
        <v>11</v>
      </c>
      <c r="T17" s="8">
        <f>40/MAX(T$19:T$28)</f>
        <v>0.77103974709896295</v>
      </c>
      <c r="U17" s="8">
        <f t="shared" ref="U17:X17" si="11">40/MAX(U$19:U$28)</f>
        <v>0.41174714607759372</v>
      </c>
      <c r="V17" s="8">
        <f t="shared" si="11"/>
        <v>0.41973246252838442</v>
      </c>
      <c r="W17" s="8">
        <f t="shared" si="11"/>
        <v>0.43592454146187293</v>
      </c>
      <c r="X17" s="8">
        <f t="shared" si="11"/>
        <v>0.5097398542653756</v>
      </c>
    </row>
    <row r="19" spans="1:24" x14ac:dyDescent="0.3">
      <c r="B19" s="9" cm="1">
        <f t="array" ref="B19">IF(IFERROR(IF(MATCH(B3,LARGE(B$3:B$12,{1}),0)&gt;0,0,0),1)=0,"",1*B3)</f>
        <v>48.764000000000003</v>
      </c>
      <c r="C19" s="9" cm="1">
        <f t="array" ref="C19">IF(IFERROR(IF(MATCH(C3,LARGE(C$3:C$12,{1}),0)&gt;0,0,0),1)=0,"",1*C3)</f>
        <v>57.356999999999999</v>
      </c>
      <c r="D19" s="9" cm="1">
        <f t="array" ref="D19">IF(IFERROR(IF(MATCH(D3,LARGE(D$3:D$12,{1}),0)&gt;0,0,0),1)=0,"",1*D3)</f>
        <v>61.456699999999998</v>
      </c>
      <c r="E19" s="9" cm="1">
        <f t="array" ref="E19">IF(IFERROR(IF(MATCH(E3,LARGE(E$3:E$12,{1}),0)&gt;0,0,0),1)=0,"",1*E3)</f>
        <v>63.576999999999998</v>
      </c>
      <c r="F19" s="9" cm="1">
        <f t="array" ref="F19">IF(IFERROR(IF(MATCH(F3,LARGE(F$3:F$12,{1}),0)&gt;0,0,0),1)=0,"",1*F3)</f>
        <v>61.409199999999998</v>
      </c>
      <c r="G19" s="10"/>
      <c r="H19" s="9" cm="1">
        <f t="array" ref="H19">IF(IFERROR(IF(MATCH(H3,LARGE(H$3:H$12,{1}),0)&gt;0,0,0),1)=0,"",1*H3)</f>
        <v>49.601999999999997</v>
      </c>
      <c r="I19" s="9" cm="1">
        <f t="array" ref="I19">IF(IFERROR(IF(MATCH(I3,LARGE(I$3:I$12,{1}),0)&gt;0,0,0),1)=0,"",1*I3)</f>
        <v>57.081000000000003</v>
      </c>
      <c r="J19" s="9" cm="1">
        <f t="array" ref="J19">IF(IFERROR(IF(MATCH(J3,LARGE(J$3:J$12,{1}),0)&gt;0,0,0),1)=0,"",1*J3)</f>
        <v>62.294699999999999</v>
      </c>
      <c r="K19" s="9" cm="1">
        <f t="array" ref="K19">IF(IFERROR(IF(MATCH(K3,LARGE(K$3:K$12,{1}),0)&gt;0,0,0),1)=0,"",1*K3)</f>
        <v>65.224999999999994</v>
      </c>
      <c r="L19" s="9" cm="1">
        <f t="array" ref="L19">IF(IFERROR(IF(MATCH(L3,LARGE(L$3:L$12,{1}),0)&gt;0,0,0),1)=0,"",1*L3)</f>
        <v>63.137</v>
      </c>
      <c r="M19" s="10"/>
      <c r="N19" s="9" cm="1">
        <f t="array" ref="N19">IF(IFERROR(IF(MATCH(N3,LARGE(N$3:N$12,{1}),0)&gt;0,0,0),1)=0,"",1*N3)</f>
        <v>50.612000000000002</v>
      </c>
      <c r="O19" s="9" cm="1">
        <f t="array" ref="O19">IF(IFERROR(IF(MATCH(O3,LARGE(O$3:O$12,{1}),0)&gt;0,0,0),1)=0,"",1*O3)</f>
        <v>59.161999999999999</v>
      </c>
      <c r="P19" s="9" cm="1">
        <f t="array" ref="P19">IF(IFERROR(IF(MATCH(P3,LARGE(P$3:P$12,{1}),0)&gt;0,0,0),1)=0,"",1*P3)</f>
        <v>65.809100000000001</v>
      </c>
      <c r="Q19" s="9" cm="1">
        <f t="array" ref="Q19">IF(IFERROR(IF(MATCH(Q3,LARGE(Q$3:Q$12,{1}),0)&gt;0,0,0),1)=0,"",1*Q3)</f>
        <v>68.081699999999998</v>
      </c>
      <c r="R19" s="9" cm="1">
        <f t="array" ref="R19">IF(IFERROR(IF(MATCH(R3,LARGE(R$3:R$12,{1}),0)&gt;0,0,0),1)=0,"",1*R3)</f>
        <v>65.923400000000001</v>
      </c>
      <c r="S19" s="10"/>
      <c r="T19" s="9" cm="1">
        <f t="array" ref="T19">IF(IFERROR(IF(MATCH(T3,LARGE(T$3:T$12,{1}),0)&gt;0,0,0),1)=0,"",1*T3)</f>
        <v>51.417000000000002</v>
      </c>
      <c r="U19" s="9" cm="1">
        <f t="array" ref="U19">IF(IFERROR(IF(MATCH(U3,LARGE(U$3:U$12,{1}),0)&gt;0,0,0),1)=0,"",1*U3)</f>
        <v>92.710999999999999</v>
      </c>
      <c r="V19" s="9" cm="1">
        <f t="array" ref="V19">IF(IFERROR(IF(MATCH(V3,LARGE(V$3:V$12,{1}),0)&gt;0,0,0),1)=0,"",1*V3)</f>
        <v>93.978899999999996</v>
      </c>
      <c r="W19" s="9" cm="1">
        <f t="array" ref="W19">IF(IFERROR(IF(MATCH(W3,LARGE(W$3:W$12,{1}),0)&gt;0,0,0),1)=0,"",1*W3)</f>
        <v>91.759</v>
      </c>
      <c r="X19" s="9" cm="1">
        <f t="array" ref="X19">IF(IFERROR(IF(MATCH(X3,LARGE(X$3:X$12,{1}),0)&gt;0,0,0),1)=0,"",1*X3)</f>
        <v>77.298699999999997</v>
      </c>
    </row>
    <row r="20" spans="1:24" x14ac:dyDescent="0.3">
      <c r="B20" s="9" cm="1">
        <f t="array" ref="B20">IF(IFERROR(IF(MATCH(B4,LARGE(B$3:B$12,{1}),0)&gt;0,0,0),1)=0,"",1*B4)</f>
        <v>49.695999999999998</v>
      </c>
      <c r="C20" s="9" cm="1">
        <f t="array" ref="C20">IF(IFERROR(IF(MATCH(C4,LARGE(C$3:C$12,{1}),0)&gt;0,0,0),1)=0,"",1*C4)</f>
        <v>57.094999999999999</v>
      </c>
      <c r="D20" s="9" cm="1">
        <f t="array" ref="D20">IF(IFERROR(IF(MATCH(D4,LARGE(D$3:D$12,{1}),0)&gt;0,0,0),1)=0,"",1*D4)</f>
        <v>61.268000000000001</v>
      </c>
      <c r="E20" s="9" t="str" cm="1">
        <f t="array" ref="E20">IF(IFERROR(IF(MATCH(E4,LARGE(E$3:E$12,{1}),0)&gt;0,0,0),1)=0,"",1*E4)</f>
        <v/>
      </c>
      <c r="F20" s="9" cm="1">
        <f t="array" ref="F20">IF(IFERROR(IF(MATCH(F4,LARGE(F$3:F$12,{1}),0)&gt;0,0,0),1)=0,"",1*F4)</f>
        <v>61.279499999999999</v>
      </c>
      <c r="G20" s="10"/>
      <c r="H20" s="9" cm="1">
        <f t="array" ref="H20">IF(IFERROR(IF(MATCH(H4,LARGE(H$3:H$12,{1}),0)&gt;0,0,0),1)=0,"",1*H4)</f>
        <v>49.917999999999999</v>
      </c>
      <c r="I20" s="9" cm="1">
        <f t="array" ref="I20">IF(IFERROR(IF(MATCH(I4,LARGE(I$3:I$12,{1}),0)&gt;0,0,0),1)=0,"",1*I4)</f>
        <v>57.686</v>
      </c>
      <c r="J20" s="9" cm="1">
        <f t="array" ref="J20">IF(IFERROR(IF(MATCH(J4,LARGE(J$3:J$12,{1}),0)&gt;0,0,0),1)=0,"",1*J4)</f>
        <v>63.332999999999998</v>
      </c>
      <c r="K20" s="9" cm="1">
        <f t="array" ref="K20">IF(IFERROR(IF(MATCH(K4,LARGE(K$3:K$12,{1}),0)&gt;0,0,0),1)=0,"",1*K4)</f>
        <v>64.866200000000006</v>
      </c>
      <c r="L20" s="9" cm="1">
        <f t="array" ref="L20">IF(IFERROR(IF(MATCH(L4,LARGE(L$3:L$12,{1}),0)&gt;0,0,0),1)=0,"",1*L4)</f>
        <v>62.320399999999999</v>
      </c>
      <c r="M20" s="10"/>
      <c r="N20" s="9" cm="1">
        <f t="array" ref="N20">IF(IFERROR(IF(MATCH(N4,LARGE(N$3:N$12,{1}),0)&gt;0,0,0),1)=0,"",1*N4)</f>
        <v>49.954999999999998</v>
      </c>
      <c r="O20" s="9" cm="1">
        <f t="array" ref="O20">IF(IFERROR(IF(MATCH(O4,LARGE(O$3:O$12,{1}),0)&gt;0,0,0),1)=0,"",1*O4)</f>
        <v>60.311</v>
      </c>
      <c r="P20" s="9" cm="1">
        <f t="array" ref="P20">IF(IFERROR(IF(MATCH(P4,LARGE(P$3:P$12,{1}),0)&gt;0,0,0),1)=0,"",1*P4)</f>
        <v>65.288600000000002</v>
      </c>
      <c r="Q20" s="9" t="str" cm="1">
        <f t="array" ref="Q20">IF(IFERROR(IF(MATCH(Q4,LARGE(Q$3:Q$12,{1}),0)&gt;0,0,0),1)=0,"",1*Q4)</f>
        <v/>
      </c>
      <c r="R20" s="9" cm="1">
        <f t="array" ref="R20">IF(IFERROR(IF(MATCH(R4,LARGE(R$3:R$12,{1}),0)&gt;0,0,0),1)=0,"",1*R4)</f>
        <v>65.579300000000003</v>
      </c>
      <c r="S20" s="10"/>
      <c r="T20" s="9" cm="1">
        <f t="array" ref="T20">IF(IFERROR(IF(MATCH(T4,LARGE(T$3:T$12,{1}),0)&gt;0,0,0),1)=0,"",1*T4)</f>
        <v>51.598999999999997</v>
      </c>
      <c r="U20" s="9" cm="1">
        <f t="array" ref="U20">IF(IFERROR(IF(MATCH(U4,LARGE(U$3:U$12,{1}),0)&gt;0,0,0),1)=0,"",1*U4)</f>
        <v>95.644000000000005</v>
      </c>
      <c r="V20" s="9" cm="1">
        <f t="array" ref="V20">IF(IFERROR(IF(MATCH(V4,LARGE(V$3:V$12,{1}),0)&gt;0,0,0),1)=0,"",1*V4)</f>
        <v>93.858699999999999</v>
      </c>
      <c r="W20" s="9" t="str" cm="1">
        <f t="array" ref="W20">IF(IFERROR(IF(MATCH(W4,LARGE(W$3:W$12,{1}),0)&gt;0,0,0),1)=0,"",1*W4)</f>
        <v/>
      </c>
      <c r="X20" s="9" cm="1">
        <f t="array" ref="X20">IF(IFERROR(IF(MATCH(X4,LARGE(X$3:X$12,{1}),0)&gt;0,0,0),1)=0,"",1*X4)</f>
        <v>75.538399999999996</v>
      </c>
    </row>
    <row r="21" spans="1:24" x14ac:dyDescent="0.3">
      <c r="B21" s="9" cm="1">
        <f t="array" ref="B21">IF(IFERROR(IF(MATCH(B5,LARGE(B$3:B$12,{1}),0)&gt;0,0,0),1)=0,"",1*B5)</f>
        <v>48.814</v>
      </c>
      <c r="C21" s="9" cm="1">
        <f t="array" ref="C21">IF(IFERROR(IF(MATCH(C5,LARGE(C$3:C$12,{1}),0)&gt;0,0,0),1)=0,"",1*C5)</f>
        <v>54.478000000000002</v>
      </c>
      <c r="D21" s="9" cm="1">
        <f t="array" ref="D21">IF(IFERROR(IF(MATCH(D5,LARGE(D$3:D$12,{1}),0)&gt;0,0,0),1)=0,"",1*D5)</f>
        <v>61.247999999999998</v>
      </c>
      <c r="E21" s="9" cm="1">
        <f t="array" ref="E21">IF(IFERROR(IF(MATCH(E5,LARGE(E$3:E$12,{1}),0)&gt;0,0,0),1)=0,"",1*E5)</f>
        <v>64.938000000000002</v>
      </c>
      <c r="F21" s="9" t="str" cm="1">
        <f t="array" ref="F21">IF(IFERROR(IF(MATCH(F5,LARGE(F$3:F$12,{1}),0)&gt;0,0,0),1)=0,"",1*F5)</f>
        <v/>
      </c>
      <c r="G21" s="10"/>
      <c r="H21" s="9" cm="1">
        <f t="array" ref="H21">IF(IFERROR(IF(MATCH(H5,LARGE(H$3:H$12,{1}),0)&gt;0,0,0),1)=0,"",1*H5)</f>
        <v>49.155999999999999</v>
      </c>
      <c r="I21" s="9" cm="1">
        <f t="array" ref="I21">IF(IFERROR(IF(MATCH(I5,LARGE(I$3:I$12,{1}),0)&gt;0,0,0),1)=0,"",1*I5)</f>
        <v>56.290999999999997</v>
      </c>
      <c r="J21" s="9" cm="1">
        <f t="array" ref="J21">IF(IFERROR(IF(MATCH(J5,LARGE(J$3:J$12,{1}),0)&gt;0,0,0),1)=0,"",1*J5)</f>
        <v>63.116</v>
      </c>
      <c r="K21" s="9" cm="1">
        <f t="array" ref="K21">IF(IFERROR(IF(MATCH(K5,LARGE(K$3:K$12,{1}),0)&gt;0,0,0),1)=0,"",1*K5)</f>
        <v>65.230599999999995</v>
      </c>
      <c r="L21" s="9" cm="1">
        <f t="array" ref="L21">IF(IFERROR(IF(MATCH(L5,LARGE(L$3:L$12,{1}),0)&gt;0,0,0),1)=0,"",1*L5)</f>
        <v>62.390500000000003</v>
      </c>
      <c r="M21" s="10"/>
      <c r="N21" s="9" cm="1">
        <f t="array" ref="N21">IF(IFERROR(IF(MATCH(N5,LARGE(N$3:N$12,{1}),0)&gt;0,0,0),1)=0,"",1*N5)</f>
        <v>50.661000000000001</v>
      </c>
      <c r="O21" s="9" cm="1">
        <f t="array" ref="O21">IF(IFERROR(IF(MATCH(O5,LARGE(O$3:O$12,{1}),0)&gt;0,0,0),1)=0,"",1*O5)</f>
        <v>59.36</v>
      </c>
      <c r="P21" s="9" cm="1">
        <f t="array" ref="P21">IF(IFERROR(IF(MATCH(P5,LARGE(P$3:P$12,{1}),0)&gt;0,0,0),1)=0,"",1*P5)</f>
        <v>65.3523</v>
      </c>
      <c r="Q21" s="9" cm="1">
        <f t="array" ref="Q21">IF(IFERROR(IF(MATCH(Q5,LARGE(Q$3:Q$12,{1}),0)&gt;0,0,0),1)=0,"",1*Q5)</f>
        <v>67.155699999999996</v>
      </c>
      <c r="R21" s="9" cm="1">
        <f t="array" ref="R21">IF(IFERROR(IF(MATCH(R5,LARGE(R$3:R$12,{1}),0)&gt;0,0,0),1)=0,"",1*R5)</f>
        <v>65.663200000000003</v>
      </c>
      <c r="S21" s="10"/>
      <c r="T21" s="9" cm="1">
        <f t="array" ref="T21">IF(IFERROR(IF(MATCH(T5,LARGE(T$3:T$12,{1}),0)&gt;0,0,0),1)=0,"",1*T5)</f>
        <v>51.271999999999998</v>
      </c>
      <c r="U21" s="9" cm="1">
        <f t="array" ref="U21">IF(IFERROR(IF(MATCH(U5,LARGE(U$3:U$12,{1}),0)&gt;0,0,0),1)=0,"",1*U5)</f>
        <v>95.951999999999998</v>
      </c>
      <c r="V21" s="9" t="str" cm="1">
        <f t="array" ref="V21">IF(IFERROR(IF(MATCH(V5,LARGE(V$3:V$12,{1}),0)&gt;0,0,0),1)=0,"",1*V5)</f>
        <v/>
      </c>
      <c r="W21" s="9" cm="1">
        <f t="array" ref="W21">IF(IFERROR(IF(MATCH(W5,LARGE(W$3:W$12,{1}),0)&gt;0,0,0),1)=0,"",1*W5)</f>
        <v>80.819000000000003</v>
      </c>
      <c r="X21" s="9" cm="1">
        <f t="array" ref="X21">IF(IFERROR(IF(MATCH(X5,LARGE(X$3:X$12,{1}),0)&gt;0,0,0),1)=0,"",1*X5)</f>
        <v>77.789100000000005</v>
      </c>
    </row>
    <row r="22" spans="1:24" x14ac:dyDescent="0.3">
      <c r="B22" s="9" cm="1">
        <f t="array" ref="B22">IF(IFERROR(IF(MATCH(B6,LARGE(B$3:B$12,{1}),0)&gt;0,0,0),1)=0,"",1*B6)</f>
        <v>49.570999999999998</v>
      </c>
      <c r="C22" s="9" cm="1">
        <f t="array" ref="C22">IF(IFERROR(IF(MATCH(C6,LARGE(C$3:C$12,{1}),0)&gt;0,0,0),1)=0,"",1*C6)</f>
        <v>55.13</v>
      </c>
      <c r="D22" s="9" t="str" cm="1">
        <f t="array" ref="D22">IF(IFERROR(IF(MATCH(D6,LARGE(D$3:D$12,{1}),0)&gt;0,0,0),1)=0,"",1*D6)</f>
        <v/>
      </c>
      <c r="E22" s="9" cm="1">
        <f t="array" ref="E22">IF(IFERROR(IF(MATCH(E6,LARGE(E$3:E$12,{1}),0)&gt;0,0,0),1)=0,"",1*E6)</f>
        <v>64.113100000000003</v>
      </c>
      <c r="F22" s="9" cm="1">
        <f t="array" ref="F22">IF(IFERROR(IF(MATCH(F6,LARGE(F$3:F$12,{1}),0)&gt;0,0,0),1)=0,"",1*F6)</f>
        <v>61.505000000000003</v>
      </c>
      <c r="G22" s="10"/>
      <c r="H22" s="9" cm="1">
        <f t="array" ref="H22">IF(IFERROR(IF(MATCH(H6,LARGE(H$3:H$12,{1}),0)&gt;0,0,0),1)=0,"",1*H6)</f>
        <v>49.921999999999997</v>
      </c>
      <c r="I22" s="9" cm="1">
        <f t="array" ref="I22">IF(IFERROR(IF(MATCH(I6,LARGE(I$3:I$12,{1}),0)&gt;0,0,0),1)=0,"",1*I6)</f>
        <v>56.445</v>
      </c>
      <c r="J22" s="9" cm="1">
        <f t="array" ref="J22">IF(IFERROR(IF(MATCH(J6,LARGE(J$3:J$12,{1}),0)&gt;0,0,0),1)=0,"",1*J6)</f>
        <v>63.198</v>
      </c>
      <c r="K22" s="9" cm="1">
        <f t="array" ref="K22">IF(IFERROR(IF(MATCH(K6,LARGE(K$3:K$12,{1}),0)&gt;0,0,0),1)=0,"",1*K6)</f>
        <v>64.951999999999998</v>
      </c>
      <c r="L22" s="9" cm="1">
        <f t="array" ref="L22">IF(IFERROR(IF(MATCH(L6,LARGE(L$3:L$12,{1}),0)&gt;0,0,0),1)=0,"",1*L6)</f>
        <v>62.367400000000004</v>
      </c>
      <c r="M22" s="10"/>
      <c r="N22" s="9" t="str" cm="1">
        <f t="array" ref="N22">IF(IFERROR(IF(MATCH(N6,LARGE(N$3:N$12,{1}),0)&gt;0,0,0),1)=0,"",1*N6)</f>
        <v/>
      </c>
      <c r="O22" s="9" cm="1">
        <f t="array" ref="O22">IF(IFERROR(IF(MATCH(O6,LARGE(O$3:O$12,{1}),0)&gt;0,0,0),1)=0,"",1*O6)</f>
        <v>59.201000000000001</v>
      </c>
      <c r="P22" s="9" cm="1">
        <f t="array" ref="P22">IF(IFERROR(IF(MATCH(P6,LARGE(P$3:P$12,{1}),0)&gt;0,0,0),1)=0,"",1*P6)</f>
        <v>65.608800000000002</v>
      </c>
      <c r="Q22" s="9" cm="1">
        <f t="array" ref="Q22">IF(IFERROR(IF(MATCH(Q6,LARGE(Q$3:Q$12,{1}),0)&gt;0,0,0),1)=0,"",1*Q6)</f>
        <v>68.396000000000001</v>
      </c>
      <c r="R22" s="9" cm="1">
        <f t="array" ref="R22">IF(IFERROR(IF(MATCH(R6,LARGE(R$3:R$12,{1}),0)&gt;0,0,0),1)=0,"",1*R6)</f>
        <v>65.361699999999999</v>
      </c>
      <c r="S22" s="10"/>
      <c r="T22" s="9" cm="1">
        <f t="array" ref="T22">IF(IFERROR(IF(MATCH(T6,LARGE(T$3:T$12,{1}),0)&gt;0,0,0),1)=0,"",1*T6)</f>
        <v>51.34</v>
      </c>
      <c r="U22" s="9" cm="1">
        <f t="array" ref="U22">IF(IFERROR(IF(MATCH(U6,LARGE(U$3:U$12,{1}),0)&gt;0,0,0),1)=0,"",1*U6)</f>
        <v>95.373999999999995</v>
      </c>
      <c r="V22" s="9" cm="1">
        <f t="array" ref="V22">IF(IFERROR(IF(MATCH(V6,LARGE(V$3:V$12,{1}),0)&gt;0,0,0),1)=0,"",1*V6)</f>
        <v>95.2988</v>
      </c>
      <c r="W22" s="9" cm="1">
        <f t="array" ref="W22">IF(IFERROR(IF(MATCH(W6,LARGE(W$3:W$12,{1}),0)&gt;0,0,0),1)=0,"",1*W6)</f>
        <v>81.980900000000005</v>
      </c>
      <c r="X22" s="9" cm="1">
        <f t="array" ref="X22">IF(IFERROR(IF(MATCH(X6,LARGE(X$3:X$12,{1}),0)&gt;0,0,0),1)=0,"",1*X6)</f>
        <v>78.471400000000003</v>
      </c>
    </row>
    <row r="23" spans="1:24" x14ac:dyDescent="0.3">
      <c r="B23" s="9" cm="1">
        <f t="array" ref="B23">IF(IFERROR(IF(MATCH(B7,LARGE(B$3:B$12,{1}),0)&gt;0,0,0),1)=0,"",1*B7)</f>
        <v>49.567999999999998</v>
      </c>
      <c r="C23" s="9" t="str" cm="1">
        <f t="array" ref="C23">IF(IFERROR(IF(MATCH(C7,LARGE(C$3:C$12,{1}),0)&gt;0,0,0),1)=0,"",1*C7)</f>
        <v/>
      </c>
      <c r="D23" s="9" cm="1">
        <f t="array" ref="D23">IF(IFERROR(IF(MATCH(D7,LARGE(D$3:D$12,{1}),0)&gt;0,0,0),1)=0,"",1*D7)</f>
        <v>61.435000000000002</v>
      </c>
      <c r="E23" s="9" cm="1">
        <f t="array" ref="E23">IF(IFERROR(IF(MATCH(E7,LARGE(E$3:E$12,{1}),0)&gt;0,0,0),1)=0,"",1*E7)</f>
        <v>62.424999999999997</v>
      </c>
      <c r="F23" s="9" cm="1">
        <f t="array" ref="F23">IF(IFERROR(IF(MATCH(F7,LARGE(F$3:F$12,{1}),0)&gt;0,0,0),1)=0,"",1*F7)</f>
        <v>61.923699999999997</v>
      </c>
      <c r="G23" s="10"/>
      <c r="H23" s="9" cm="1">
        <f t="array" ref="H23">IF(IFERROR(IF(MATCH(H7,LARGE(H$3:H$12,{1}),0)&gt;0,0,0),1)=0,"",1*H7)</f>
        <v>49.347999999999999</v>
      </c>
      <c r="I23" s="9" cm="1">
        <f t="array" ref="I23">IF(IFERROR(IF(MATCH(I7,LARGE(I$3:I$12,{1}),0)&gt;0,0,0),1)=0,"",1*I7)</f>
        <v>57.276000000000003</v>
      </c>
      <c r="J23" s="9" cm="1">
        <f t="array" ref="J23">IF(IFERROR(IF(MATCH(J7,LARGE(J$3:J$12,{1}),0)&gt;0,0,0),1)=0,"",1*J7)</f>
        <v>62.354999999999997</v>
      </c>
      <c r="K23" s="9" cm="1">
        <f t="array" ref="K23">IF(IFERROR(IF(MATCH(K7,LARGE(K$3:K$12,{1}),0)&gt;0,0,0),1)=0,"",1*K7)</f>
        <v>63.741999999999997</v>
      </c>
      <c r="L23" s="9" cm="1">
        <f t="array" ref="L23">IF(IFERROR(IF(MATCH(L7,LARGE(L$3:L$12,{1}),0)&gt;0,0,0),1)=0,"",1*L7)</f>
        <v>62.378</v>
      </c>
      <c r="M23" s="10"/>
      <c r="N23" s="9" cm="1">
        <f t="array" ref="N23">IF(IFERROR(IF(MATCH(N7,LARGE(N$3:N$12,{1}),0)&gt;0,0,0),1)=0,"",1*N7)</f>
        <v>50.704000000000001</v>
      </c>
      <c r="O23" s="9" cm="1">
        <f t="array" ref="O23">IF(IFERROR(IF(MATCH(O7,LARGE(O$3:O$12,{1}),0)&gt;0,0,0),1)=0,"",1*O7)</f>
        <v>60.146000000000001</v>
      </c>
      <c r="P23" s="9" cm="1">
        <f t="array" ref="P23">IF(IFERROR(IF(MATCH(P7,LARGE(P$3:P$12,{1}),0)&gt;0,0,0),1)=0,"",1*P7)</f>
        <v>65.286199999999994</v>
      </c>
      <c r="Q23" s="9" cm="1">
        <f t="array" ref="Q23">IF(IFERROR(IF(MATCH(Q7,LARGE(Q$3:Q$12,{1}),0)&gt;0,0,0),1)=0,"",1*Q7)</f>
        <v>68.797899999999998</v>
      </c>
      <c r="R23" s="9" cm="1">
        <f t="array" ref="R23">IF(IFERROR(IF(MATCH(R7,LARGE(R$3:R$12,{1}),0)&gt;0,0,0),1)=0,"",1*R7)</f>
        <v>66.392300000000006</v>
      </c>
      <c r="S23" s="10"/>
      <c r="T23" s="9" cm="1">
        <f t="array" ref="T23">IF(IFERROR(IF(MATCH(T7,LARGE(T$3:T$12,{1}),0)&gt;0,0,0),1)=0,"",1*T7)</f>
        <v>51.302999999999997</v>
      </c>
      <c r="U23" s="9" cm="1">
        <f t="array" ref="U23">IF(IFERROR(IF(MATCH(U7,LARGE(U$3:U$12,{1}),0)&gt;0,0,0),1)=0,"",1*U7)</f>
        <v>95.515000000000001</v>
      </c>
      <c r="V23" s="9" cm="1">
        <f t="array" ref="V23">IF(IFERROR(IF(MATCH(V7,LARGE(V$3:V$12,{1}),0)&gt;0,0,0),1)=0,"",1*V7)</f>
        <v>92.498699999999999</v>
      </c>
      <c r="W23" s="9" cm="1">
        <f t="array" ref="W23">IF(IFERROR(IF(MATCH(W7,LARGE(W$3:W$12,{1}),0)&gt;0,0,0),1)=0,"",1*W7)</f>
        <v>78.639600000000002</v>
      </c>
      <c r="X23" s="9" t="str" cm="1">
        <f t="array" ref="X23">IF(IFERROR(IF(MATCH(X7,LARGE(X$3:X$12,{1}),0)&gt;0,0,0),1)=0,"",1*X7)</f>
        <v/>
      </c>
    </row>
    <row r="24" spans="1:24" x14ac:dyDescent="0.3">
      <c r="B24" s="9" t="str" cm="1">
        <f t="array" ref="B24">IF(IFERROR(IF(MATCH(B8,LARGE(B$3:B$12,{1}),0)&gt;0,0,0),1)=0,"",1*B8)</f>
        <v/>
      </c>
      <c r="C24" s="9" cm="1">
        <f t="array" ref="C24">IF(IFERROR(IF(MATCH(C8,LARGE(C$3:C$12,{1}),0)&gt;0,0,0),1)=0,"",1*C8)</f>
        <v>56.155000000000001</v>
      </c>
      <c r="D24" s="9" cm="1">
        <f t="array" ref="D24">IF(IFERROR(IF(MATCH(D8,LARGE(D$3:D$12,{1}),0)&gt;0,0,0),1)=0,"",1*D8)</f>
        <v>61.585299999999997</v>
      </c>
      <c r="E24" s="9" cm="1">
        <f t="array" ref="E24">IF(IFERROR(IF(MATCH(E8,LARGE(E$3:E$12,{1}),0)&gt;0,0,0),1)=0,"",1*E8)</f>
        <v>63.4724</v>
      </c>
      <c r="F24" s="9" cm="1">
        <f t="array" ref="F24">IF(IFERROR(IF(MATCH(F8,LARGE(F$3:F$12,{1}),0)&gt;0,0,0),1)=0,"",1*F8)</f>
        <v>60.797800000000002</v>
      </c>
      <c r="G24" s="10"/>
      <c r="H24" s="9" cm="1">
        <f t="array" ref="H24">IF(IFERROR(IF(MATCH(H8,LARGE(H$3:H$12,{1}),0)&gt;0,0,0),1)=0,"",1*H8)</f>
        <v>50.247999999999998</v>
      </c>
      <c r="I24" s="9" t="str" cm="1">
        <f t="array" ref="I24">IF(IFERROR(IF(MATCH(I8,LARGE(I$3:I$12,{1}),0)&gt;0,0,0),1)=0,"",1*I8)</f>
        <v/>
      </c>
      <c r="J24" s="9" cm="1">
        <f t="array" ref="J24">IF(IFERROR(IF(MATCH(J8,LARGE(J$3:J$12,{1}),0)&gt;0,0,0),1)=0,"",1*J8)</f>
        <v>64.598299999999995</v>
      </c>
      <c r="K24" s="9" cm="1">
        <f t="array" ref="K24">IF(IFERROR(IF(MATCH(K8,LARGE(K$3:K$12,{1}),0)&gt;0,0,0),1)=0,"",1*K8)</f>
        <v>68.995199999999997</v>
      </c>
      <c r="L24" s="9" cm="1">
        <f t="array" ref="L24">IF(IFERROR(IF(MATCH(L8,LARGE(L$3:L$12,{1}),0)&gt;0,0,0),1)=0,"",1*L8)</f>
        <v>62.593499999999999</v>
      </c>
      <c r="M24" s="10"/>
      <c r="N24" s="9" cm="1">
        <f t="array" ref="N24">IF(IFERROR(IF(MATCH(N8,LARGE(N$3:N$12,{1}),0)&gt;0,0,0),1)=0,"",1*N8)</f>
        <v>50.542999999999999</v>
      </c>
      <c r="O24" s="9" cm="1">
        <f t="array" ref="O24">IF(IFERROR(IF(MATCH(O8,LARGE(O$3:O$12,{1}),0)&gt;0,0,0),1)=0,"",1*O8)</f>
        <v>59.558999999999997</v>
      </c>
      <c r="P24" s="9" cm="1">
        <f t="array" ref="P24">IF(IFERROR(IF(MATCH(P8,LARGE(P$3:P$12,{1}),0)&gt;0,0,0),1)=0,"",1*P8)</f>
        <v>65.482399999999998</v>
      </c>
      <c r="Q24" s="9" cm="1">
        <f t="array" ref="Q24">IF(IFERROR(IF(MATCH(Q8,LARGE(Q$3:Q$12,{1}),0)&gt;0,0,0),1)=0,"",1*Q8)</f>
        <v>69.488900000000001</v>
      </c>
      <c r="R24" s="9" cm="1">
        <f t="array" ref="R24">IF(IFERROR(IF(MATCH(R8,LARGE(R$3:R$12,{1}),0)&gt;0,0,0),1)=0,"",1*R8)</f>
        <v>66.0989</v>
      </c>
      <c r="S24" s="10"/>
      <c r="T24" s="9" cm="1">
        <f t="array" ref="T24">IF(IFERROR(IF(MATCH(T8,LARGE(T$3:T$12,{1}),0)&gt;0,0,0),1)=0,"",1*T8)</f>
        <v>51.654000000000003</v>
      </c>
      <c r="U24" s="9" cm="1">
        <f t="array" ref="U24">IF(IFERROR(IF(MATCH(U8,LARGE(U$3:U$12,{1}),0)&gt;0,0,0),1)=0,"",1*U8)</f>
        <v>94.936999999999998</v>
      </c>
      <c r="V24" s="9" cm="1">
        <f t="array" ref="V24">IF(IFERROR(IF(MATCH(V8,LARGE(V$3:V$12,{1}),0)&gt;0,0,0),1)=0,"",1*V8)</f>
        <v>76.108000000000004</v>
      </c>
      <c r="W24" s="9" cm="1">
        <f t="array" ref="W24">IF(IFERROR(IF(MATCH(W8,LARGE(W$3:W$12,{1}),0)&gt;0,0,0),1)=0,"",1*W8)</f>
        <v>78.911600000000007</v>
      </c>
      <c r="X24" s="9" cm="1">
        <f t="array" ref="X24">IF(IFERROR(IF(MATCH(X8,LARGE(X$3:X$12,{1}),0)&gt;0,0,0),1)=0,"",1*X8)</f>
        <v>75.558899999999994</v>
      </c>
    </row>
    <row r="25" spans="1:24" x14ac:dyDescent="0.3">
      <c r="B25" s="9" cm="1">
        <f t="array" ref="B25">IF(IFERROR(IF(MATCH(B9,LARGE(B$3:B$12,{1}),0)&gt;0,0,0),1)=0,"",1*B9)</f>
        <v>49.012</v>
      </c>
      <c r="C25" s="9" cm="1">
        <f t="array" ref="C25">IF(IFERROR(IF(MATCH(C9,LARGE(C$3:C$12,{1}),0)&gt;0,0,0),1)=0,"",1*C9)</f>
        <v>56.061999999999998</v>
      </c>
      <c r="D25" s="9" cm="1">
        <f t="array" ref="D25">IF(IFERROR(IF(MATCH(D9,LARGE(D$3:D$12,{1}),0)&gt;0,0,0),1)=0,"",1*D9)</f>
        <v>61.077500000000001</v>
      </c>
      <c r="E25" s="9" cm="1">
        <f t="array" ref="E25">IF(IFERROR(IF(MATCH(E9,LARGE(E$3:E$12,{1}),0)&gt;0,0,0),1)=0,"",1*E9)</f>
        <v>64.343900000000005</v>
      </c>
      <c r="F25" s="9" cm="1">
        <f t="array" ref="F25">IF(IFERROR(IF(MATCH(F9,LARGE(F$3:F$12,{1}),0)&gt;0,0,0),1)=0,"",1*F9)</f>
        <v>61.307899999999997</v>
      </c>
      <c r="G25" s="10"/>
      <c r="H25" s="9" cm="1">
        <f t="array" ref="H25">IF(IFERROR(IF(MATCH(H9,LARGE(H$3:H$12,{1}),0)&gt;0,0,0),1)=0,"",1*H9)</f>
        <v>49.811999999999998</v>
      </c>
      <c r="I25" s="9" cm="1">
        <f t="array" ref="I25">IF(IFERROR(IF(MATCH(I9,LARGE(I$3:I$12,{1}),0)&gt;0,0,0),1)=0,"",1*I9)</f>
        <v>57.320999999999998</v>
      </c>
      <c r="J25" s="9" cm="1">
        <f t="array" ref="J25">IF(IFERROR(IF(MATCH(J9,LARGE(J$3:J$12,{1}),0)&gt;0,0,0),1)=0,"",1*J9)</f>
        <v>63.430399999999999</v>
      </c>
      <c r="K25" s="9" cm="1">
        <f t="array" ref="K25">IF(IFERROR(IF(MATCH(K9,LARGE(K$3:K$12,{1}),0)&gt;0,0,0),1)=0,"",1*K9)</f>
        <v>65.768199999999993</v>
      </c>
      <c r="L25" s="9" cm="1">
        <f t="array" ref="L25">IF(IFERROR(IF(MATCH(L9,LARGE(L$3:L$12,{1}),0)&gt;0,0,0),1)=0,"",1*L9)</f>
        <v>63.3979</v>
      </c>
      <c r="M25" s="10"/>
      <c r="N25" s="9" cm="1">
        <f t="array" ref="N25">IF(IFERROR(IF(MATCH(N9,LARGE(N$3:N$12,{1}),0)&gt;0,0,0),1)=0,"",1*N9)</f>
        <v>50.417000000000002</v>
      </c>
      <c r="O25" s="9" cm="1">
        <f t="array" ref="O25">IF(IFERROR(IF(MATCH(O9,LARGE(O$3:O$12,{1}),0)&gt;0,0,0),1)=0,"",1*O9)</f>
        <v>59.725999999999999</v>
      </c>
      <c r="P25" s="9" cm="1">
        <f t="array" ref="P25">IF(IFERROR(IF(MATCH(P9,LARGE(P$3:P$12,{1}),0)&gt;0,0,0),1)=0,"",1*P9)</f>
        <v>65.627600000000001</v>
      </c>
      <c r="Q25" s="9" cm="1">
        <f t="array" ref="Q25">IF(IFERROR(IF(MATCH(Q9,LARGE(Q$3:Q$12,{1}),0)&gt;0,0,0),1)=0,"",1*Q9)</f>
        <v>69.863100000000003</v>
      </c>
      <c r="R25" s="9" cm="1">
        <f t="array" ref="R25">IF(IFERROR(IF(MATCH(R9,LARGE(R$3:R$12,{1}),0)&gt;0,0,0),1)=0,"",1*R9)</f>
        <v>65.8947</v>
      </c>
      <c r="S25" s="10"/>
      <c r="T25" s="9" t="str" cm="1">
        <f t="array" ref="T25">IF(IFERROR(IF(MATCH(T9,LARGE(T$3:T$12,{1}),0)&gt;0,0,0),1)=0,"",1*T9)</f>
        <v/>
      </c>
      <c r="U25" s="9" cm="1">
        <f t="array" ref="U25">IF(IFERROR(IF(MATCH(U9,LARGE(U$3:U$12,{1}),0)&gt;0,0,0),1)=0,"",1*U9)</f>
        <v>94.831999999999994</v>
      </c>
      <c r="V25" s="9" cm="1">
        <f t="array" ref="V25">IF(IFERROR(IF(MATCH(V9,LARGE(V$3:V$12,{1}),0)&gt;0,0,0),1)=0,"",1*V9)</f>
        <v>76.679199999999994</v>
      </c>
      <c r="W25" s="9" cm="1">
        <f t="array" ref="W25">IF(IFERROR(IF(MATCH(W9,LARGE(W$3:W$12,{1}),0)&gt;0,0,0),1)=0,"",1*W9)</f>
        <v>76.817800000000005</v>
      </c>
      <c r="X25" s="9" cm="1">
        <f t="array" ref="X25">IF(IFERROR(IF(MATCH(X9,LARGE(X$3:X$12,{1}),0)&gt;0,0,0),1)=0,"",1*X9)</f>
        <v>76.475999999999999</v>
      </c>
    </row>
    <row r="26" spans="1:24" x14ac:dyDescent="0.3">
      <c r="B26" s="9" cm="1">
        <f t="array" ref="B26">IF(IFERROR(IF(MATCH(B10,LARGE(B$3:B$12,{1}),0)&gt;0,0,0),1)=0,"",1*B10)</f>
        <v>49.527000000000001</v>
      </c>
      <c r="C26" s="9" cm="1">
        <f t="array" ref="C26">IF(IFERROR(IF(MATCH(C10,LARGE(C$3:C$12,{1}),0)&gt;0,0,0),1)=0,"",1*C10)</f>
        <v>56.433999999999997</v>
      </c>
      <c r="D26" s="9" cm="1">
        <f t="array" ref="D26">IF(IFERROR(IF(MATCH(D10,LARGE(D$3:D$12,{1}),0)&gt;0,0,0),1)=0,"",1*D10)</f>
        <v>61.296599999999998</v>
      </c>
      <c r="E26" s="9" cm="1">
        <f t="array" ref="E26">IF(IFERROR(IF(MATCH(E10,LARGE(E$3:E$12,{1}),0)&gt;0,0,0),1)=0,"",1*E10)</f>
        <v>63.639699999999998</v>
      </c>
      <c r="F26" s="9" cm="1">
        <f t="array" ref="F26">IF(IFERROR(IF(MATCH(F10,LARGE(F$3:F$12,{1}),0)&gt;0,0,0),1)=0,"",1*F10)</f>
        <v>61.287399999999998</v>
      </c>
      <c r="G26" s="10"/>
      <c r="H26" s="9" t="str" cm="1">
        <f t="array" ref="H26">IF(IFERROR(IF(MATCH(H10,LARGE(H$3:H$12,{1}),0)&gt;0,0,0),1)=0,"",1*H10)</f>
        <v/>
      </c>
      <c r="I26" s="9" cm="1">
        <f t="array" ref="I26">IF(IFERROR(IF(MATCH(I10,LARGE(I$3:I$12,{1}),0)&gt;0,0,0),1)=0,"",1*I10)</f>
        <v>58.284999999999997</v>
      </c>
      <c r="J26" s="9" cm="1">
        <f t="array" ref="J26">IF(IFERROR(IF(MATCH(J10,LARGE(J$3:J$12,{1}),0)&gt;0,0,0),1)=0,"",1*J10)</f>
        <v>63.738</v>
      </c>
      <c r="K26" s="9" cm="1">
        <f t="array" ref="K26">IF(IFERROR(IF(MATCH(K10,LARGE(K$3:K$12,{1}),0)&gt;0,0,0),1)=0,"",1*K10)</f>
        <v>67.221599999999995</v>
      </c>
      <c r="L26" s="9" t="str" cm="1">
        <f t="array" ref="L26">IF(IFERROR(IF(MATCH(L10,LARGE(L$3:L$12,{1}),0)&gt;0,0,0),1)=0,"",1*L10)</f>
        <v/>
      </c>
      <c r="M26" s="10"/>
      <c r="N26" s="9" cm="1">
        <f t="array" ref="N26">IF(IFERROR(IF(MATCH(N10,LARGE(N$3:N$12,{1}),0)&gt;0,0,0),1)=0,"",1*N10)</f>
        <v>50.597000000000001</v>
      </c>
      <c r="O26" s="9" cm="1">
        <f t="array" ref="O26">IF(IFERROR(IF(MATCH(O10,LARGE(O$3:O$12,{1}),0)&gt;0,0,0),1)=0,"",1*O10)</f>
        <v>60.133000000000003</v>
      </c>
      <c r="P26" s="9" cm="1">
        <f t="array" ref="P26">IF(IFERROR(IF(MATCH(P10,LARGE(P$3:P$12,{1}),0)&gt;0,0,0),1)=0,"",1*P10)</f>
        <v>65.438599999999994</v>
      </c>
      <c r="Q26" s="9" cm="1">
        <f t="array" ref="Q26">IF(IFERROR(IF(MATCH(Q10,LARGE(Q$3:Q$12,{1}),0)&gt;0,0,0),1)=0,"",1*Q10)</f>
        <v>69.081400000000002</v>
      </c>
      <c r="R26" s="9" t="str" cm="1">
        <f t="array" ref="R26">IF(IFERROR(IF(MATCH(R10,LARGE(R$3:R$12,{1}),0)&gt;0,0,0),1)=0,"",1*R10)</f>
        <v/>
      </c>
      <c r="S26" s="10"/>
      <c r="T26" s="9" cm="1">
        <f t="array" ref="T26">IF(IFERROR(IF(MATCH(T10,LARGE(T$3:T$12,{1}),0)&gt;0,0,0),1)=0,"",1*T10)</f>
        <v>51.674999999999997</v>
      </c>
      <c r="U26" s="9" cm="1">
        <f t="array" ref="U26">IF(IFERROR(IF(MATCH(U10,LARGE(U$3:U$12,{1}),0)&gt;0,0,0),1)=0,"",1*U10)</f>
        <v>96.218000000000004</v>
      </c>
      <c r="V26" s="9" cm="1">
        <f t="array" ref="V26">IF(IFERROR(IF(MATCH(V10,LARGE(V$3:V$12,{1}),0)&gt;0,0,0),1)=0,"",1*V10)</f>
        <v>76.214600000000004</v>
      </c>
      <c r="W26" s="9" cm="1">
        <f t="array" ref="W26">IF(IFERROR(IF(MATCH(W10,LARGE(W$3:W$12,{1}),0)&gt;0,0,0),1)=0,"",1*W10)</f>
        <v>75.635199999999998</v>
      </c>
      <c r="X26" s="9" cm="1">
        <f t="array" ref="X26">IF(IFERROR(IF(MATCH(X10,LARGE(X$3:X$12,{1}),0)&gt;0,0,0),1)=0,"",1*X10)</f>
        <v>76.604799999999997</v>
      </c>
    </row>
    <row r="27" spans="1:24" x14ac:dyDescent="0.3">
      <c r="B27" s="9" cm="1">
        <f t="array" ref="B27">IF(IFERROR(IF(MATCH(B11,LARGE(B$3:B$12,{1}),0)&gt;0,0,0),1)=0,"",1*B11)</f>
        <v>49.142000000000003</v>
      </c>
      <c r="C27" s="9" cm="1">
        <f t="array" ref="C27">IF(IFERROR(IF(MATCH(C11,LARGE(C$3:C$12,{1}),0)&gt;0,0,0),1)=0,"",1*C11)</f>
        <v>56.604999999999997</v>
      </c>
      <c r="D27" s="9" cm="1">
        <f t="array" ref="D27">IF(IFERROR(IF(MATCH(D11,LARGE(D$3:D$12,{1}),0)&gt;0,0,0),1)=0,"",1*D11)</f>
        <v>61.0548</v>
      </c>
      <c r="E27" s="9" cm="1">
        <f t="array" ref="E27">IF(IFERROR(IF(MATCH(E11,LARGE(E$3:E$12,{1}),0)&gt;0,0,0),1)=0,"",1*E11)</f>
        <v>62.3078</v>
      </c>
      <c r="F27" s="9" cm="1">
        <f t="array" ref="F27">IF(IFERROR(IF(MATCH(F11,LARGE(F$3:F$12,{1}),0)&gt;0,0,0),1)=0,"",1*F11)</f>
        <v>61.491100000000003</v>
      </c>
      <c r="G27" s="10"/>
      <c r="H27" s="9" cm="1">
        <f t="array" ref="H27">IF(IFERROR(IF(MATCH(H11,LARGE(H$3:H$12,{1}),0)&gt;0,0,0),1)=0,"",1*H11)</f>
        <v>50.341000000000001</v>
      </c>
      <c r="I27" s="9" cm="1">
        <f t="array" ref="I27">IF(IFERROR(IF(MATCH(I11,LARGE(I$3:I$12,{1}),0)&gt;0,0,0),1)=0,"",1*I11)</f>
        <v>57.725000000000001</v>
      </c>
      <c r="J27" s="9" cm="1">
        <f t="array" ref="J27">IF(IFERROR(IF(MATCH(J11,LARGE(J$3:J$12,{1}),0)&gt;0,0,0),1)=0,"",1*J11)</f>
        <v>63.450499999999998</v>
      </c>
      <c r="K27" s="9" cm="1">
        <f t="array" ref="K27">IF(IFERROR(IF(MATCH(K11,LARGE(K$3:K$12,{1}),0)&gt;0,0,0),1)=0,"",1*K11)</f>
        <v>64.772499999999994</v>
      </c>
      <c r="L27" s="9" cm="1">
        <f t="array" ref="L27">IF(IFERROR(IF(MATCH(L11,LARGE(L$3:L$12,{1}),0)&gt;0,0,0),1)=0,"",1*L11)</f>
        <v>63.425199999999997</v>
      </c>
      <c r="M27" s="10"/>
      <c r="N27" s="9" cm="1">
        <f t="array" ref="N27">IF(IFERROR(IF(MATCH(N11,LARGE(N$3:N$12,{1}),0)&gt;0,0,0),1)=0,"",1*N11)</f>
        <v>50.167000000000002</v>
      </c>
      <c r="O27" s="9" t="str" cm="1">
        <f t="array" ref="O27">IF(IFERROR(IF(MATCH(O11,LARGE(O$3:O$12,{1}),0)&gt;0,0,0),1)=0,"",1*O11)</f>
        <v/>
      </c>
      <c r="P27" s="9" cm="1">
        <f t="array" ref="P27">IF(IFERROR(IF(MATCH(P11,LARGE(P$3:P$12,{1}),0)&gt;0,0,0),1)=0,"",1*P11)</f>
        <v>65.562600000000003</v>
      </c>
      <c r="Q27" s="9" cm="1">
        <f t="array" ref="Q27">IF(IFERROR(IF(MATCH(Q11,LARGE(Q$3:Q$12,{1}),0)&gt;0,0,0),1)=0,"",1*Q11)</f>
        <v>70.521420000000006</v>
      </c>
      <c r="R27" s="9" cm="1">
        <f t="array" ref="R27">IF(IFERROR(IF(MATCH(R11,LARGE(R$3:R$12,{1}),0)&gt;0,0,0),1)=0,"",1*R11)</f>
        <v>66.230999999999995</v>
      </c>
      <c r="S27" s="10"/>
      <c r="T27" s="9" cm="1">
        <f t="array" ref="T27">IF(IFERROR(IF(MATCH(T11,LARGE(T$3:T$12,{1}),0)&gt;0,0,0),1)=0,"",1*T11)</f>
        <v>51.609000000000002</v>
      </c>
      <c r="U27" s="9" t="str" cm="1">
        <f t="array" ref="U27">IF(IFERROR(IF(MATCH(U11,LARGE(U$3:U$12,{1}),0)&gt;0,0,0),1)=0,"",1*U11)</f>
        <v/>
      </c>
      <c r="V27" s="9" cm="1">
        <f t="array" ref="V27">IF(IFERROR(IF(MATCH(V11,LARGE(V$3:V$12,{1}),0)&gt;0,0,0),1)=0,"",1*V11)</f>
        <v>76.206100000000006</v>
      </c>
      <c r="W27" s="9" cm="1">
        <f t="array" ref="W27">IF(IFERROR(IF(MATCH(W11,LARGE(W$3:W$12,{1}),0)&gt;0,0,0),1)=0,"",1*W11)</f>
        <v>75.609200000000001</v>
      </c>
      <c r="X27" s="9" cm="1">
        <f t="array" ref="X27">IF(IFERROR(IF(MATCH(X11,LARGE(X$3:X$12,{1}),0)&gt;0,0,0),1)=0,"",1*X11)</f>
        <v>76.833299999999994</v>
      </c>
    </row>
    <row r="28" spans="1:24" x14ac:dyDescent="0.3">
      <c r="B28" s="9" cm="1">
        <f t="array" ref="B28">IF(IFERROR(IF(MATCH(B12,LARGE(B$3:B$12,{1}),0)&gt;0,0,0),1)=0,"",1*B12)</f>
        <v>49.234000000000002</v>
      </c>
      <c r="C28" s="9" cm="1">
        <f t="array" ref="C28">IF(IFERROR(IF(MATCH(C12,LARGE(C$3:C$12,{1}),0)&gt;0,0,0),1)=0,"",1*C12)</f>
        <v>54.863</v>
      </c>
      <c r="D28" s="9" cm="1">
        <f t="array" ref="D28">IF(IFERROR(IF(MATCH(D12,LARGE(D$3:D$12,{1}),0)&gt;0,0,0),1)=0,"",1*D12)</f>
        <v>61.481099999999998</v>
      </c>
      <c r="E28" s="9" cm="1">
        <f t="array" ref="E28">IF(IFERROR(IF(MATCH(E12,LARGE(E$3:E$12,{1}),0)&gt;0,0,0),1)=0,"",1*E12)</f>
        <v>62.9452</v>
      </c>
      <c r="F28" s="9" cm="1">
        <f t="array" ref="F28">IF(IFERROR(IF(MATCH(F12,LARGE(F$3:F$12,{1}),0)&gt;0,0,0),1)=0,"",1*F12)</f>
        <v>60.9099</v>
      </c>
      <c r="G28" s="10"/>
      <c r="H28" s="9" cm="1">
        <f t="array" ref="H28">IF(IFERROR(IF(MATCH(H12,LARGE(H$3:H$12,{1}),0)&gt;0,0,0),1)=0,"",1*H12)</f>
        <v>49.895000000000003</v>
      </c>
      <c r="I28" s="9" cm="1">
        <f t="array" ref="I28">IF(IFERROR(IF(MATCH(I12,LARGE(I$3:I$12,{1}),0)&gt;0,0,0),1)=0,"",1*I12)</f>
        <v>56.368000000000002</v>
      </c>
      <c r="J28" s="9" t="str" cm="1">
        <f t="array" ref="J28">IF(IFERROR(IF(MATCH(J12,LARGE(J$3:J$12,{1}),0)&gt;0,0,0),1)=0,"",1*J12)</f>
        <v/>
      </c>
      <c r="K28" s="9" t="str" cm="1">
        <f t="array" ref="K28">IF(IFERROR(IF(MATCH(K12,LARGE(K$3:K$12,{1}),0)&gt;0,0,0),1)=0,"",1*K12)</f>
        <v/>
      </c>
      <c r="L28" s="9" cm="1">
        <f t="array" ref="L28">IF(IFERROR(IF(MATCH(L12,LARGE(L$3:L$12,{1}),0)&gt;0,0,0),1)=0,"",1*L12)</f>
        <v>62.6676</v>
      </c>
      <c r="M28" s="10"/>
      <c r="N28" s="9" cm="1">
        <f t="array" ref="N28">IF(IFERROR(IF(MATCH(N12,LARGE(N$3:N$12,{1}),0)&gt;0,0,0),1)=0,"",1*N12)</f>
        <v>50.591000000000001</v>
      </c>
      <c r="O28" s="9" cm="1">
        <f t="array" ref="O28">IF(IFERROR(IF(MATCH(O12,LARGE(O$3:O$12,{1}),0)&gt;0,0,0),1)=0,"",1*O12)</f>
        <v>60.063000000000002</v>
      </c>
      <c r="P28" s="9" t="str" cm="1">
        <f t="array" ref="P28">IF(IFERROR(IF(MATCH(P12,LARGE(P$3:P$12,{1}),0)&gt;0,0,0),1)=0,"",1*P12)</f>
        <v/>
      </c>
      <c r="Q28" s="9" cm="1">
        <f t="array" ref="Q28">IF(IFERROR(IF(MATCH(Q12,LARGE(Q$3:Q$12,{1}),0)&gt;0,0,0),1)=0,"",1*Q12)</f>
        <v>68.514099999999999</v>
      </c>
      <c r="R28" s="9" cm="1">
        <f t="array" ref="R28">IF(IFERROR(IF(MATCH(R12,LARGE(R$3:R$12,{1}),0)&gt;0,0,0),1)=0,"",1*R12)</f>
        <v>66.892099999999999</v>
      </c>
      <c r="S28" s="10"/>
      <c r="T28" s="9" cm="1">
        <f t="array" ref="T28">IF(IFERROR(IF(MATCH(T12,LARGE(T$3:T$12,{1}),0)&gt;0,0,0),1)=0,"",1*T12)</f>
        <v>51.878</v>
      </c>
      <c r="U28" s="9" cm="1">
        <f t="array" ref="U28">IF(IFERROR(IF(MATCH(U12,LARGE(U$3:U$12,{1}),0)&gt;0,0,0),1)=0,"",1*U12)</f>
        <v>97.147000000000006</v>
      </c>
      <c r="V28" s="9" cm="1">
        <f t="array" ref="V28">IF(IFERROR(IF(MATCH(V12,LARGE(V$3:V$12,{1}),0)&gt;0,0,0),1)=0,"",1*V12)</f>
        <v>76.513599999999997</v>
      </c>
      <c r="W28" s="9" cm="1">
        <f t="array" ref="W28">IF(IFERROR(IF(MATCH(W12,LARGE(W$3:W$12,{1}),0)&gt;0,0,0),1)=0,"",1*W12)</f>
        <v>75.264600000000002</v>
      </c>
      <c r="X28" s="9" cm="1">
        <f t="array" ref="X28">IF(IFERROR(IF(MATCH(X12,LARGE(X$3:X$12,{1}),0)&gt;0,0,0),1)=0,"",1*X12)</f>
        <v>75.293999999999997</v>
      </c>
    </row>
  </sheetData>
  <mergeCells count="4">
    <mergeCell ref="B1:F1"/>
    <mergeCell ref="H1:L1"/>
    <mergeCell ref="N1:R1"/>
    <mergeCell ref="T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9850-E690-47C3-864C-75B2FC09E97F}">
  <dimension ref="A1:G28"/>
  <sheetViews>
    <sheetView topLeftCell="A11" workbookViewId="0">
      <selection activeCell="E15" sqref="E15"/>
    </sheetView>
  </sheetViews>
  <sheetFormatPr defaultRowHeight="14.4" x14ac:dyDescent="0.3"/>
  <sheetData>
    <row r="1" spans="1:7" x14ac:dyDescent="0.3">
      <c r="A1" t="s">
        <v>18</v>
      </c>
      <c r="B1" s="11" t="s">
        <v>8</v>
      </c>
      <c r="C1" s="11"/>
      <c r="D1" s="11"/>
      <c r="E1" s="11"/>
      <c r="F1" s="11"/>
    </row>
    <row r="2" spans="1:7" x14ac:dyDescent="0.3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7" x14ac:dyDescent="0.3">
      <c r="B3" s="2">
        <v>51.484999999999999</v>
      </c>
      <c r="C3" s="2">
        <v>84.108999999999995</v>
      </c>
      <c r="D3" s="2">
        <v>125.69499999999999</v>
      </c>
      <c r="E3" s="2">
        <v>166.29</v>
      </c>
      <c r="F3" s="2">
        <v>206.54400000000001</v>
      </c>
    </row>
    <row r="4" spans="1:7" x14ac:dyDescent="0.3">
      <c r="B4" s="2">
        <v>51.226999999999997</v>
      </c>
      <c r="C4" s="2">
        <v>84.064999999999998</v>
      </c>
      <c r="D4" s="2">
        <v>125.529</v>
      </c>
      <c r="E4" s="2">
        <v>166.96100000000001</v>
      </c>
      <c r="F4" s="2">
        <v>206.727</v>
      </c>
    </row>
    <row r="5" spans="1:7" x14ac:dyDescent="0.3">
      <c r="B5" s="2">
        <v>51.643000000000001</v>
      </c>
      <c r="C5" s="2">
        <v>87.513000000000005</v>
      </c>
      <c r="D5" s="2">
        <v>125.384</v>
      </c>
      <c r="E5" s="2">
        <v>166.37700000000001</v>
      </c>
      <c r="F5" s="2">
        <v>206.90700000000001</v>
      </c>
    </row>
    <row r="6" spans="1:7" x14ac:dyDescent="0.3">
      <c r="B6" s="2">
        <v>51.52</v>
      </c>
      <c r="C6" s="2">
        <v>84.408000000000001</v>
      </c>
      <c r="D6" s="2">
        <v>124.95699999999999</v>
      </c>
      <c r="E6" s="2">
        <v>166.17599999999999</v>
      </c>
      <c r="F6" s="2">
        <v>207.35400000000001</v>
      </c>
    </row>
    <row r="7" spans="1:7" ht="15" thickBot="1" x14ac:dyDescent="0.35">
      <c r="B7" s="3">
        <v>51.491</v>
      </c>
      <c r="C7" s="3">
        <v>84.647000000000006</v>
      </c>
      <c r="D7" s="3">
        <v>125.093</v>
      </c>
      <c r="E7" s="3">
        <v>165.714</v>
      </c>
      <c r="F7" s="3">
        <v>206.93899999999999</v>
      </c>
    </row>
    <row r="8" spans="1:7" ht="15" thickTop="1" x14ac:dyDescent="0.3">
      <c r="B8" s="2">
        <v>51.5</v>
      </c>
      <c r="C8" s="2">
        <v>84.814999999999998</v>
      </c>
      <c r="D8" s="2">
        <v>125.23699999999999</v>
      </c>
      <c r="E8" s="4">
        <v>166.11</v>
      </c>
      <c r="F8" s="4">
        <v>206.476</v>
      </c>
    </row>
    <row r="9" spans="1:7" x14ac:dyDescent="0.3">
      <c r="B9" s="2">
        <v>53.625</v>
      </c>
      <c r="C9" s="2">
        <v>84.679000000000002</v>
      </c>
      <c r="D9" s="2">
        <v>124.99</v>
      </c>
      <c r="E9" s="2">
        <v>166.078</v>
      </c>
      <c r="F9" s="2">
        <v>206.62299999999999</v>
      </c>
    </row>
    <row r="10" spans="1:7" x14ac:dyDescent="0.3">
      <c r="B10" s="2">
        <v>51.387</v>
      </c>
      <c r="C10" s="2">
        <v>84.272000000000006</v>
      </c>
      <c r="D10" s="2">
        <v>125.34</v>
      </c>
      <c r="E10" s="2">
        <v>166.02</v>
      </c>
      <c r="F10" s="2">
        <v>206.57599999999999</v>
      </c>
    </row>
    <row r="11" spans="1:7" x14ac:dyDescent="0.3">
      <c r="B11" s="2">
        <v>51.350999999999999</v>
      </c>
      <c r="C11" s="2">
        <v>84.304000000000002</v>
      </c>
      <c r="D11" s="2">
        <v>124.873</v>
      </c>
      <c r="E11" s="2">
        <v>9999</v>
      </c>
      <c r="F11" s="2">
        <v>9999</v>
      </c>
      <c r="G11" t="s">
        <v>19</v>
      </c>
    </row>
    <row r="12" spans="1:7" x14ac:dyDescent="0.3">
      <c r="B12" s="2">
        <v>51.676000000000002</v>
      </c>
      <c r="C12" s="2">
        <v>84.456000000000003</v>
      </c>
      <c r="D12" s="2">
        <v>125.03400000000001</v>
      </c>
      <c r="E12" s="2">
        <v>9999</v>
      </c>
      <c r="F12" s="2">
        <v>9999</v>
      </c>
      <c r="G12" t="s">
        <v>19</v>
      </c>
    </row>
    <row r="14" spans="1:7" x14ac:dyDescent="0.3">
      <c r="B14" s="6"/>
      <c r="C14" s="6"/>
      <c r="D14" s="6"/>
      <c r="E14" s="6"/>
      <c r="F14" s="6"/>
    </row>
    <row r="15" spans="1:7" x14ac:dyDescent="0.3">
      <c r="A15" s="7" t="s">
        <v>9</v>
      </c>
      <c r="B15" s="8">
        <f>40/MEDIAN(B19:B28)</f>
        <v>0.77688004972032321</v>
      </c>
      <c r="C15" s="8">
        <f>80/MEDIAN(C19:C28)</f>
        <v>0.94836170515434592</v>
      </c>
      <c r="D15" s="8">
        <f>120/MEDIAN(D19:D28)</f>
        <v>0.95951256761565118</v>
      </c>
      <c r="E15" s="8">
        <f>160/MEDIAN(E19:E28)</f>
        <v>0.96302582714890184</v>
      </c>
      <c r="F15" s="8">
        <f>200/MEDIAN(F19:F28)</f>
        <v>0.96770291520503204</v>
      </c>
    </row>
    <row r="16" spans="1:7" x14ac:dyDescent="0.3">
      <c r="A16" s="7" t="s">
        <v>12</v>
      </c>
      <c r="B16" s="8">
        <f>40/MIN(B19:B28)</f>
        <v>0.78083822983973306</v>
      </c>
      <c r="C16" s="8">
        <f>80/MIN(C19:C28)</f>
        <v>0.95164456075655746</v>
      </c>
      <c r="D16" s="8">
        <f>120/MIN(D19:D28)</f>
        <v>0.96097635197360509</v>
      </c>
      <c r="E16" s="8">
        <f>160/MIN(E19:E28)</f>
        <v>0.96551890606707946</v>
      </c>
      <c r="F16" s="8">
        <f>200/MIN(F19:F28)</f>
        <v>0.96863557992212168</v>
      </c>
    </row>
    <row r="17" spans="1:6" x14ac:dyDescent="0.3">
      <c r="A17" s="7" t="s">
        <v>11</v>
      </c>
      <c r="B17" s="8">
        <f>40/MAX(B19:B28)</f>
        <v>0.77454834149836371</v>
      </c>
      <c r="C17" s="8">
        <f>80/MAX(C19:C28)</f>
        <v>0.94474426953554003</v>
      </c>
      <c r="D17" s="8">
        <f>1200/MAX(D19:D28)</f>
        <v>9.5705991195048803</v>
      </c>
      <c r="E17" s="8">
        <f>160/MAX(E19:E28)</f>
        <v>0.95830762872766684</v>
      </c>
      <c r="F17" s="8">
        <f>200/MAX(F19:F28)</f>
        <v>0.9645340818117808</v>
      </c>
    </row>
    <row r="19" spans="1:6" x14ac:dyDescent="0.3">
      <c r="A19" s="10"/>
      <c r="B19" s="9" cm="1">
        <f t="array" ref="B19">IF(IFERROR(IF(MATCH(B3,LARGE(B$3:B$12,{1,2}),0)&gt;0,0,0),1)=0,"",1*B3)</f>
        <v>51.484999999999999</v>
      </c>
      <c r="C19" s="9" cm="1">
        <f t="array" ref="C19">IF(IFERROR(IF(MATCH(C3,LARGE(C$3:C$12,{1,2}),0)&gt;0,0,0),1)=0,"",1*C3)</f>
        <v>84.108999999999995</v>
      </c>
      <c r="D19" s="9" t="str" cm="1">
        <f t="array" ref="D19">IF(IFERROR(IF(MATCH(D3,LARGE(D$3:D$12,{1,2}),0)&gt;0,0,0),1)=0,"",1*D3)</f>
        <v/>
      </c>
      <c r="E19" s="9" cm="1">
        <f t="array" ref="E19">IF(IFERROR(IF(MATCH(E3,LARGE(E$3:E$12,{1,2}),0)&gt;0,0,0),1)=0,"",1*E3)</f>
        <v>166.29</v>
      </c>
      <c r="F19" s="9" cm="1">
        <f t="array" ref="F19">IF(IFERROR(IF(MATCH(F3,LARGE(F$3:F$12,{1,2}),0)&gt;0,0,0),1)=0,"",1*F3)</f>
        <v>206.54400000000001</v>
      </c>
    </row>
    <row r="20" spans="1:6" x14ac:dyDescent="0.3">
      <c r="A20" s="10"/>
      <c r="B20" s="9" cm="1">
        <f t="array" ref="B20">IF(IFERROR(IF(MATCH(B4,LARGE(B$3:B$12,{1,2}),0)&gt;0,0,0),1)=0,"",1*B4)</f>
        <v>51.226999999999997</v>
      </c>
      <c r="C20" s="9" cm="1">
        <f t="array" ref="C20">IF(IFERROR(IF(MATCH(C4,LARGE(C$3:C$12,{1,2}),0)&gt;0,0,0),1)=0,"",1*C4)</f>
        <v>84.064999999999998</v>
      </c>
      <c r="D20" s="9" t="str" cm="1">
        <f t="array" ref="D20">IF(IFERROR(IF(MATCH(D4,LARGE(D$3:D$12,{1,2}),0)&gt;0,0,0),1)=0,"",1*D4)</f>
        <v/>
      </c>
      <c r="E20" s="9" cm="1">
        <f t="array" ref="E20">IF(IFERROR(IF(MATCH(E4,LARGE(E$3:E$12,{1,2}),0)&gt;0,0,0),1)=0,"",1*E4)</f>
        <v>166.96100000000001</v>
      </c>
      <c r="F20" s="9" cm="1">
        <f t="array" ref="F20">IF(IFERROR(IF(MATCH(F4,LARGE(F$3:F$12,{1,2}),0)&gt;0,0,0),1)=0,"",1*F4)</f>
        <v>206.727</v>
      </c>
    </row>
    <row r="21" spans="1:6" x14ac:dyDescent="0.3">
      <c r="A21" s="10"/>
      <c r="B21" s="9" cm="1">
        <f t="array" ref="B21">IF(IFERROR(IF(MATCH(B5,LARGE(B$3:B$12,{1,2}),0)&gt;0,0,0),1)=0,"",1*B5)</f>
        <v>51.643000000000001</v>
      </c>
      <c r="C21" s="9" t="str" cm="1">
        <f t="array" ref="C21">IF(IFERROR(IF(MATCH(C5,LARGE(C$3:C$12,{1,2}),0)&gt;0,0,0),1)=0,"",1*C5)</f>
        <v/>
      </c>
      <c r="D21" s="9" cm="1">
        <f t="array" ref="D21">IF(IFERROR(IF(MATCH(D5,LARGE(D$3:D$12,{1,2}),0)&gt;0,0,0),1)=0,"",1*D5)</f>
        <v>125.384</v>
      </c>
      <c r="E21" s="9" cm="1">
        <f t="array" ref="E21">IF(IFERROR(IF(MATCH(E5,LARGE(E$3:E$12,{1,2}),0)&gt;0,0,0),1)=0,"",1*E5)</f>
        <v>166.37700000000001</v>
      </c>
      <c r="F21" s="9" cm="1">
        <f t="array" ref="F21">IF(IFERROR(IF(MATCH(F5,LARGE(F$3:F$12,{1,2}),0)&gt;0,0,0),1)=0,"",1*F5)</f>
        <v>206.90700000000001</v>
      </c>
    </row>
    <row r="22" spans="1:6" x14ac:dyDescent="0.3">
      <c r="A22" s="10"/>
      <c r="B22" s="9" cm="1">
        <f t="array" ref="B22">IF(IFERROR(IF(MATCH(B6,LARGE(B$3:B$12,{1,2}),0)&gt;0,0,0),1)=0,"",1*B6)</f>
        <v>51.52</v>
      </c>
      <c r="C22" s="9" cm="1">
        <f t="array" ref="C22">IF(IFERROR(IF(MATCH(C6,LARGE(C$3:C$12,{1,2}),0)&gt;0,0,0),1)=0,"",1*C6)</f>
        <v>84.408000000000001</v>
      </c>
      <c r="D22" s="9" cm="1">
        <f t="array" ref="D22">IF(IFERROR(IF(MATCH(D6,LARGE(D$3:D$12,{1,2}),0)&gt;0,0,0),1)=0,"",1*D6)</f>
        <v>124.95699999999999</v>
      </c>
      <c r="E22" s="9" cm="1">
        <f t="array" ref="E22">IF(IFERROR(IF(MATCH(E6,LARGE(E$3:E$12,{1,2}),0)&gt;0,0,0),1)=0,"",1*E6)</f>
        <v>166.17599999999999</v>
      </c>
      <c r="F22" s="9" cm="1">
        <f t="array" ref="F22">IF(IFERROR(IF(MATCH(F6,LARGE(F$3:F$12,{1,2}),0)&gt;0,0,0),1)=0,"",1*F6)</f>
        <v>207.35400000000001</v>
      </c>
    </row>
    <row r="23" spans="1:6" x14ac:dyDescent="0.3">
      <c r="A23" s="10"/>
      <c r="B23" s="9" cm="1">
        <f t="array" ref="B23">IF(IFERROR(IF(MATCH(B7,LARGE(B$3:B$12,{1,2}),0)&gt;0,0,0),1)=0,"",1*B7)</f>
        <v>51.491</v>
      </c>
      <c r="C23" s="9" cm="1">
        <f t="array" ref="C23">IF(IFERROR(IF(MATCH(C7,LARGE(C$3:C$12,{1,2}),0)&gt;0,0,0),1)=0,"",1*C7)</f>
        <v>84.647000000000006</v>
      </c>
      <c r="D23" s="9" cm="1">
        <f t="array" ref="D23">IF(IFERROR(IF(MATCH(D7,LARGE(D$3:D$12,{1,2}),0)&gt;0,0,0),1)=0,"",1*D7)</f>
        <v>125.093</v>
      </c>
      <c r="E23" s="9" cm="1">
        <f t="array" ref="E23">IF(IFERROR(IF(MATCH(E7,LARGE(E$3:E$12,{1,2}),0)&gt;0,0,0),1)=0,"",1*E7)</f>
        <v>165.714</v>
      </c>
      <c r="F23" s="9" cm="1">
        <f t="array" ref="F23">IF(IFERROR(IF(MATCH(F7,LARGE(F$3:F$12,{1,2}),0)&gt;0,0,0),1)=0,"",1*F7)</f>
        <v>206.93899999999999</v>
      </c>
    </row>
    <row r="24" spans="1:6" x14ac:dyDescent="0.3">
      <c r="A24" s="10"/>
      <c r="B24" s="9" cm="1">
        <f t="array" ref="B24">IF(IFERROR(IF(MATCH(B8,LARGE(B$3:B$12,{1,2}),0)&gt;0,0,0),1)=0,"",1*B8)</f>
        <v>51.5</v>
      </c>
      <c r="C24" s="9" t="str" cm="1">
        <f t="array" ref="C24">IF(IFERROR(IF(MATCH(C8,LARGE(C$3:C$12,{1,2}),0)&gt;0,0,0),1)=0,"",1*C8)</f>
        <v/>
      </c>
      <c r="D24" s="9" cm="1">
        <f t="array" ref="D24">IF(IFERROR(IF(MATCH(D8,LARGE(D$3:D$12,{1,2}),0)&gt;0,0,0),1)=0,"",1*D8)</f>
        <v>125.23699999999999</v>
      </c>
      <c r="E24" s="9" cm="1">
        <f t="array" ref="E24">IF(IFERROR(IF(MATCH(E8,LARGE(E$3:E$12,{1,2}),0)&gt;0,0,0),1)=0,"",1*E8)</f>
        <v>166.11</v>
      </c>
      <c r="F24" s="9" cm="1">
        <f t="array" ref="F24">IF(IFERROR(IF(MATCH(F8,LARGE(F$3:F$12,{1,2}),0)&gt;0,0,0),1)=0,"",1*F8)</f>
        <v>206.476</v>
      </c>
    </row>
    <row r="25" spans="1:6" x14ac:dyDescent="0.3">
      <c r="A25" s="10"/>
      <c r="B25" s="9" t="str" cm="1">
        <f t="array" ref="B25">IF(IFERROR(IF(MATCH(B9,LARGE(B$3:B$12,{1,2}),0)&gt;0,0,0),1)=0,"",1*B9)</f>
        <v/>
      </c>
      <c r="C25" s="9" cm="1">
        <f t="array" ref="C25">IF(IFERROR(IF(MATCH(C9,LARGE(C$3:C$12,{1,2}),0)&gt;0,0,0),1)=0,"",1*C9)</f>
        <v>84.679000000000002</v>
      </c>
      <c r="D25" s="9" cm="1">
        <f t="array" ref="D25">IF(IFERROR(IF(MATCH(D9,LARGE(D$3:D$12,{1,2}),0)&gt;0,0,0),1)=0,"",1*D9)</f>
        <v>124.99</v>
      </c>
      <c r="E25" s="9" cm="1">
        <f t="array" ref="E25">IF(IFERROR(IF(MATCH(E9,LARGE(E$3:E$12,{1,2}),0)&gt;0,0,0),1)=0,"",1*E9)</f>
        <v>166.078</v>
      </c>
      <c r="F25" s="9" cm="1">
        <f t="array" ref="F25">IF(IFERROR(IF(MATCH(F9,LARGE(F$3:F$12,{1,2}),0)&gt;0,0,0),1)=0,"",1*F9)</f>
        <v>206.62299999999999</v>
      </c>
    </row>
    <row r="26" spans="1:6" x14ac:dyDescent="0.3">
      <c r="A26" s="10"/>
      <c r="B26" s="9" cm="1">
        <f t="array" ref="B26">IF(IFERROR(IF(MATCH(B10,LARGE(B$3:B$12,{1,2}),0)&gt;0,0,0),1)=0,"",1*B10)</f>
        <v>51.387</v>
      </c>
      <c r="C26" s="9" cm="1">
        <f t="array" ref="C26">IF(IFERROR(IF(MATCH(C10,LARGE(C$3:C$12,{1,2}),0)&gt;0,0,0),1)=0,"",1*C10)</f>
        <v>84.272000000000006</v>
      </c>
      <c r="D26" s="9" cm="1">
        <f t="array" ref="D26">IF(IFERROR(IF(MATCH(D10,LARGE(D$3:D$12,{1,2}),0)&gt;0,0,0),1)=0,"",1*D10)</f>
        <v>125.34</v>
      </c>
      <c r="E26" s="9" cm="1">
        <f t="array" ref="E26">IF(IFERROR(IF(MATCH(E10,LARGE(E$3:E$12,{1,2}),0)&gt;0,0,0),1)=0,"",1*E10)</f>
        <v>166.02</v>
      </c>
      <c r="F26" s="9" cm="1">
        <f t="array" ref="F26">IF(IFERROR(IF(MATCH(F10,LARGE(F$3:F$12,{1,2}),0)&gt;0,0,0),1)=0,"",1*F10)</f>
        <v>206.57599999999999</v>
      </c>
    </row>
    <row r="27" spans="1:6" x14ac:dyDescent="0.3">
      <c r="A27" s="10"/>
      <c r="B27" s="9" cm="1">
        <f t="array" ref="B27">IF(IFERROR(IF(MATCH(B11,LARGE(B$3:B$12,{1,2}),0)&gt;0,0,0),1)=0,"",1*B11)</f>
        <v>51.350999999999999</v>
      </c>
      <c r="C27" s="9" cm="1">
        <f t="array" ref="C27">IF(IFERROR(IF(MATCH(C11,LARGE(C$3:C$12,{1,2}),0)&gt;0,0,0),1)=0,"",1*C11)</f>
        <v>84.304000000000002</v>
      </c>
      <c r="D27" s="9" cm="1">
        <f t="array" ref="D27">IF(IFERROR(IF(MATCH(D11,LARGE(D$3:D$12,{1,2}),0)&gt;0,0,0),1)=0,"",1*D11)</f>
        <v>124.873</v>
      </c>
      <c r="E27" s="9" t="str" cm="1">
        <f t="array" ref="E27">IF(IFERROR(IF(MATCH(E11,LARGE(E$3:E$12,{1,2}),0)&gt;0,0,0),1)=0,"",1*E11)</f>
        <v/>
      </c>
      <c r="F27" s="9" t="str" cm="1">
        <f t="array" ref="F27">IF(IFERROR(IF(MATCH(F11,LARGE(F$3:F$12,{1,2}),0)&gt;0,0,0),1)=0,"",1*F11)</f>
        <v/>
      </c>
    </row>
    <row r="28" spans="1:6" x14ac:dyDescent="0.3">
      <c r="A28" s="10"/>
      <c r="B28" s="9" t="str" cm="1">
        <f t="array" ref="B28">IF(IFERROR(IF(MATCH(B12,LARGE(B$3:B$12,{1,2}),0)&gt;0,0,0),1)=0,"",1*B12)</f>
        <v/>
      </c>
      <c r="C28" s="9" cm="1">
        <f t="array" ref="C28">IF(IFERROR(IF(MATCH(C12,LARGE(C$3:C$12,{1,2}),0)&gt;0,0,0),1)=0,"",1*C12)</f>
        <v>84.456000000000003</v>
      </c>
      <c r="D28" s="9" cm="1">
        <f t="array" ref="D28">IF(IFERROR(IF(MATCH(D12,LARGE(D$3:D$12,{1,2}),0)&gt;0,0,0),1)=0,"",1*D12)</f>
        <v>125.03400000000001</v>
      </c>
      <c r="E28" s="9" t="str" cm="1">
        <f t="array" ref="E28">IF(IFERROR(IF(MATCH(E12,LARGE(E$3:E$12,{1,2}),0)&gt;0,0,0),1)=0,"",1*E12)</f>
        <v/>
      </c>
      <c r="F28" s="9" t="str" cm="1">
        <f t="array" ref="F28">IF(IFERROR(IF(MATCH(F12,LARGE(F$3:F$12,{1,2}),0)&gt;0,0,0),1)=0,"",1*F12)</f>
        <v/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I=0.0</vt:lpstr>
      <vt:lpstr>I=0.2</vt:lpstr>
      <vt:lpstr>I=0.5</vt:lpstr>
      <vt:lpstr>Korali Multiple I=0.5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Martin</dc:creator>
  <cp:lastModifiedBy>Sergio Martin</cp:lastModifiedBy>
  <dcterms:created xsi:type="dcterms:W3CDTF">2020-09-18T08:11:45Z</dcterms:created>
  <dcterms:modified xsi:type="dcterms:W3CDTF">2020-09-21T07:13:31Z</dcterms:modified>
</cp:coreProperties>
</file>