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workbookProtection workbookPassword="8FDB" lockStructure="1"/>
  <bookViews>
    <workbookView xWindow="480" yWindow="315" windowWidth="18195" windowHeight="11580" firstSheet="2" activeTab="5"/>
  </bookViews>
  <sheets>
    <sheet name="Ajánlati összesítő" sheetId="1" r:id="rId1"/>
    <sheet name="1. Nyílászárócsere" sheetId="2" r:id="rId2"/>
    <sheet name="2. Hőszigetelés" sheetId="3" r:id="rId3"/>
    <sheet name="3. Fűtéskorszerűsítés" sheetId="4" r:id="rId4"/>
    <sheet name="4. Megújuló energia" sheetId="5" r:id="rId5"/>
    <sheet name="5. Egyéb beruházási tevékenység" sheetId="7" r:id="rId6"/>
  </sheets>
  <definedNames>
    <definedName name="_xlnm.Print_Area" localSheetId="1">'1. Nyílászárócsere'!$A$1:$K$37</definedName>
    <definedName name="_xlnm.Print_Area" localSheetId="2">'2. Hőszigetelés'!$A$1:$K$35</definedName>
    <definedName name="_xlnm.Print_Area" localSheetId="3">'3. Fűtéskorszerűsítés'!$A$1:$K$40</definedName>
    <definedName name="_xlnm.Print_Area" localSheetId="4">'4. Megújuló energia'!$A$1:$K$33</definedName>
    <definedName name="_xlnm.Print_Area" localSheetId="5">'5. Egyéb beruházási tevékenység'!$A$1:$J$36</definedName>
    <definedName name="_xlnm.Print_Area" localSheetId="0">'Ajánlati összesítő'!$A$1:$M$28</definedName>
  </definedName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G13" i="3" l="1"/>
  <c r="F13" i="3"/>
  <c r="K7" i="3"/>
  <c r="K8" i="3"/>
  <c r="K9" i="3"/>
  <c r="K6" i="3"/>
  <c r="J7" i="3"/>
  <c r="J8" i="3"/>
  <c r="J9" i="3"/>
  <c r="J6" i="3"/>
  <c r="I6" i="4"/>
  <c r="F15" i="7"/>
  <c r="E15" i="7"/>
  <c r="J7" i="7"/>
  <c r="J8" i="7"/>
  <c r="J9" i="7"/>
  <c r="J10" i="7"/>
  <c r="J11" i="7"/>
  <c r="J6" i="7"/>
  <c r="I7" i="7"/>
  <c r="I8" i="7"/>
  <c r="I9" i="7"/>
  <c r="I10" i="7"/>
  <c r="I11" i="7"/>
  <c r="I6" i="7"/>
  <c r="F12" i="5"/>
  <c r="E12" i="5"/>
  <c r="J7" i="5"/>
  <c r="J8" i="5"/>
  <c r="J9" i="5"/>
  <c r="J6" i="5"/>
  <c r="I7" i="5"/>
  <c r="I8" i="5"/>
  <c r="I9" i="5"/>
  <c r="I6" i="5"/>
  <c r="F19" i="4"/>
  <c r="E19" i="4"/>
  <c r="J7" i="4"/>
  <c r="J8" i="4"/>
  <c r="J9" i="4"/>
  <c r="J10" i="4"/>
  <c r="J11" i="4"/>
  <c r="J12" i="4"/>
  <c r="J13" i="4"/>
  <c r="J14" i="4"/>
  <c r="J15" i="4"/>
  <c r="J6" i="4"/>
  <c r="I7" i="4"/>
  <c r="I8" i="4"/>
  <c r="I9" i="4"/>
  <c r="I10" i="4"/>
  <c r="I11" i="4"/>
  <c r="I12" i="4"/>
  <c r="I13" i="4"/>
  <c r="I14" i="4"/>
  <c r="I15" i="4"/>
  <c r="F15" i="2"/>
  <c r="E15" i="2"/>
  <c r="J7" i="2"/>
  <c r="J8" i="2"/>
  <c r="J9" i="2"/>
  <c r="J10" i="2"/>
  <c r="J11" i="2"/>
  <c r="J12" i="2"/>
  <c r="I7" i="2"/>
  <c r="I8" i="2"/>
  <c r="I9" i="2"/>
  <c r="I10" i="2"/>
  <c r="I11" i="2"/>
  <c r="I12" i="2"/>
  <c r="I6" i="2"/>
  <c r="J6" i="2"/>
  <c r="G15" i="7" l="1"/>
  <c r="H15" i="7"/>
  <c r="H15" i="2"/>
  <c r="G15" i="2"/>
  <c r="F4" i="1" s="1"/>
  <c r="H4" i="1" s="1"/>
  <c r="H12" i="5"/>
  <c r="G12" i="5"/>
  <c r="H19" i="4"/>
  <c r="G19" i="4"/>
  <c r="H13" i="3"/>
  <c r="I13" i="3"/>
  <c r="I8" i="1" l="1"/>
  <c r="I7" i="1"/>
  <c r="I5" i="1"/>
  <c r="I4" i="1"/>
  <c r="I6" i="1" l="1"/>
  <c r="I15" i="7" l="1"/>
  <c r="I18" i="7" s="1"/>
  <c r="I12" i="5"/>
  <c r="I15" i="5" s="1"/>
  <c r="I19" i="4"/>
  <c r="I22" i="4" s="1"/>
  <c r="J13" i="3"/>
  <c r="J16" i="3" s="1"/>
  <c r="J15" i="7" l="1"/>
  <c r="J18" i="7" s="1"/>
  <c r="J12" i="5"/>
  <c r="J15" i="5" s="1"/>
  <c r="J19" i="4"/>
  <c r="J22" i="4" s="1"/>
  <c r="K13" i="3"/>
  <c r="K16" i="3" s="1"/>
  <c r="I15" i="2" l="1"/>
  <c r="I18" i="2" s="1"/>
  <c r="J15" i="2" l="1"/>
  <c r="J18" i="2" s="1"/>
  <c r="A4" i="1" l="1"/>
  <c r="A8" i="1"/>
  <c r="A7" i="1"/>
  <c r="A6" i="1"/>
  <c r="A5" i="1"/>
  <c r="G8" i="1"/>
  <c r="G7" i="1"/>
  <c r="G6" i="1"/>
  <c r="G5" i="1"/>
  <c r="G4" i="1" l="1"/>
  <c r="G9" i="1" s="1"/>
  <c r="F8" i="1"/>
  <c r="F7" i="1"/>
  <c r="F6" i="1"/>
  <c r="F5" i="1"/>
  <c r="F9" i="1" l="1"/>
</calcChain>
</file>

<file path=xl/sharedStrings.xml><?xml version="1.0" encoding="utf-8"?>
<sst xmlns="http://schemas.openxmlformats.org/spreadsheetml/2006/main" count="268" uniqueCount="76">
  <si>
    <t>Ajánlati összesítő</t>
  </si>
  <si>
    <t>Munka megnevezése, leírása</t>
  </si>
  <si>
    <t>Elszámolható bruttó anyagköltség</t>
  </si>
  <si>
    <t>Kivitelező megnevezése:</t>
  </si>
  <si>
    <t>Megnevezés</t>
  </si>
  <si>
    <t>Mennyiség</t>
  </si>
  <si>
    <t>Nettó költség</t>
  </si>
  <si>
    <t>Fém nyílászáró</t>
  </si>
  <si>
    <t>Bejárati ajtó</t>
  </si>
  <si>
    <t>Légbevezetés</t>
  </si>
  <si>
    <t>db</t>
  </si>
  <si>
    <t>Homlokzat hőszigetelés</t>
  </si>
  <si>
    <t>Lakószint feletti födém szigetelés</t>
  </si>
  <si>
    <t/>
  </si>
  <si>
    <t>Fűtési csőhálózat korszerűsítése</t>
  </si>
  <si>
    <t>fm</t>
  </si>
  <si>
    <t>Napkollektoros rendszer</t>
  </si>
  <si>
    <t>Napelemes rendszer</t>
  </si>
  <si>
    <t>kW</t>
  </si>
  <si>
    <t>Hőszivattyús rendszer</t>
  </si>
  <si>
    <t>Használati melegvíz előállító berendezés</t>
  </si>
  <si>
    <t>Biomassza kazánrendszer</t>
  </si>
  <si>
    <t>Egyéb  beruházási tevékenység</t>
  </si>
  <si>
    <t>Nyári hővédelem, árnyékoló vagy árnyékvető szerkezetek beépítése</t>
  </si>
  <si>
    <t>Hőleadók korszerűsítése, cseréje</t>
  </si>
  <si>
    <t>Kéménytechnikai fejlesztések elvégzése</t>
  </si>
  <si>
    <t>Automatikus hőforrás oldali és hőleadó oldali szabályozások kiépítése</t>
  </si>
  <si>
    <t>Hővisszanyerő berendezés korszerűsítése</t>
  </si>
  <si>
    <t>Fényforrások, világítótestek és előtétek cseréje</t>
  </si>
  <si>
    <t>Világítási rendszerek korszerűsítése</t>
  </si>
  <si>
    <t>m</t>
  </si>
  <si>
    <t>Gőz hőhordozó közeg váltása forró vagy meleg vízre</t>
  </si>
  <si>
    <t>Távhőrendszerre való csatlakozás feltételeinek megteremtése</t>
  </si>
  <si>
    <t>Meglévő központi szellőző-és hűtőberendezések cseréje korszerűbb rendszerre</t>
  </si>
  <si>
    <t>Mértékegység</t>
  </si>
  <si>
    <t>Összes nettó anyagköltség</t>
  </si>
  <si>
    <t>Összes nettó munkadíj</t>
  </si>
  <si>
    <t>Összes bruttó anyagköltség</t>
  </si>
  <si>
    <t>Összes bruttó munkadíj</t>
  </si>
  <si>
    <t xml:space="preserve">Homlokzati nyílászárók energia-megtakarítást eredményező cseréje, felújítása </t>
  </si>
  <si>
    <t xml:space="preserve">Homlokzatok és födémek hőszigetelése </t>
  </si>
  <si>
    <t xml:space="preserve">Fűtési és/vagy használati melegvíz rendszerek korszerűsítése </t>
  </si>
  <si>
    <t xml:space="preserve">Megújuló energiafelhasználás kialakítása vagy növelése </t>
  </si>
  <si>
    <t>Elszámolható költség összesen</t>
  </si>
  <si>
    <t>Kivitelező neve</t>
  </si>
  <si>
    <t>Elszámolható bruttó munkadíjköltség</t>
  </si>
  <si>
    <t>Nettó költségek</t>
  </si>
  <si>
    <t>Bruttó költségek</t>
  </si>
  <si>
    <t>A munkadíjköltség maximuma
(az elszámolható bruttó anyagköltség 60%-a)</t>
  </si>
  <si>
    <t>Anyag egységára</t>
  </si>
  <si>
    <t>Munkadíj egységára</t>
  </si>
  <si>
    <t>Díj egységára</t>
  </si>
  <si>
    <t>Elszámolható költségek összesen</t>
  </si>
  <si>
    <t>Nem elszámolható költségek összesen</t>
  </si>
  <si>
    <t>Beruházási költségek összesen</t>
  </si>
  <si>
    <t>Hőtermelő berendezések korszerűsítése, cseréje (pl. kondenzációs kazánok beépítése)</t>
  </si>
  <si>
    <t>Kelt:</t>
  </si>
  <si>
    <t>Előttünk mint tanúk előtt:</t>
  </si>
  <si>
    <t>1.</t>
  </si>
  <si>
    <t>Név:</t>
  </si>
  <si>
    <t>(nyomtatott betűvel)</t>
  </si>
  <si>
    <t>Lakóhely:</t>
  </si>
  <si>
    <t>2.</t>
  </si>
  <si>
    <t>Bruttó költség</t>
  </si>
  <si>
    <t>Hiteligénylő (képviselőjének) aláírása</t>
  </si>
  <si>
    <t xml:space="preserve">
Munkadíj  
</t>
  </si>
  <si>
    <t xml:space="preserve">
Anyagköltség 
</t>
  </si>
  <si>
    <t>Egyéb</t>
  </si>
  <si>
    <t>Műanyag/fa nyílászáró</t>
  </si>
  <si>
    <t xml:space="preserve">Egyéb </t>
  </si>
  <si>
    <t>Hiteligénylő (képviselőjének) neve nyomtatott betűvel</t>
  </si>
  <si>
    <t>Aláírás:</t>
  </si>
  <si>
    <t>ÁFA</t>
  </si>
  <si>
    <r>
      <t>m</t>
    </r>
    <r>
      <rPr>
        <vertAlign val="superscript"/>
        <sz val="11"/>
        <color theme="1"/>
        <rFont val="Open Sans"/>
        <charset val="238"/>
      </rPr>
      <t>2</t>
    </r>
  </si>
  <si>
    <r>
      <t>m</t>
    </r>
    <r>
      <rPr>
        <vertAlign val="superscript"/>
        <sz val="11"/>
        <rFont val="Open Sans"/>
        <charset val="238"/>
      </rPr>
      <t>2</t>
    </r>
  </si>
  <si>
    <t>Verziószám: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</si>
</sst>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#,##0\ &quot;Ft&quot;;\-#,##0\ &quot;Ft&quot;"/>
    <numFmt numFmtId="7" formatCode="#,##0.00\ &quot;Ft&quot;;\-#,##0.00\ &quot;Ft&quot;"/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#,##0\ &quot;Ft&quot;"/>
    <numFmt numFmtId="165" formatCode="_-* #,##0\ [$Ft-40E]_-;\-* #,##0\ [$Ft-40E]_-;_-* &quot;-&quot;??\ [$Ft-40E]_-;_-@_-"/>
    <numFmt numFmtId="166" formatCode="#,##0.00\ &quot;Ft&quot;"/>
    <numFmt numFmtId="167" formatCode="#,##0_ ;\-#,##0\ "/>
  </numFmts>
  <fonts count="2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2"/>
      <color theme="1"/>
      <name val="Open Sans"/>
      <family val="2"/>
      <charset val="238"/>
    </font>
    <font>
      <b/>
      <sz val="11"/>
      <name val="Open Sans"/>
      <family val="2"/>
      <charset val="238"/>
    </font>
    <font>
      <sz val="11"/>
      <color theme="1"/>
      <name val="Open Sans"/>
      <family val="2"/>
      <charset val="238"/>
    </font>
    <font>
      <b/>
      <sz val="11"/>
      <color theme="1"/>
      <name val="Open Sans"/>
      <family val="2"/>
      <charset val="238"/>
    </font>
    <font>
      <sz val="10"/>
      <name val="Arial CE"/>
      <charset val="238"/>
    </font>
    <font>
      <sz val="11"/>
      <name val="Open Sans"/>
      <family val="2"/>
      <charset val="238"/>
    </font>
    <font>
      <sz val="11"/>
      <color rgb="FFFF0000"/>
      <name val="Open Sans"/>
      <family val="2"/>
      <charset val="238"/>
    </font>
    <font>
      <sz val="9"/>
      <name val="Open Sans"/>
      <family val="2"/>
      <charset val="238"/>
    </font>
    <font>
      <b/>
      <sz val="14"/>
      <color theme="1"/>
      <name val="Open Sans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Open Sans"/>
      <charset val="238"/>
    </font>
    <font>
      <b/>
      <sz val="11"/>
      <name val="Open Sans"/>
      <charset val="238"/>
    </font>
    <font>
      <sz val="11"/>
      <color rgb="FFFF0000"/>
      <name val="Open Sans"/>
      <charset val="238"/>
    </font>
    <font>
      <sz val="11"/>
      <color theme="1"/>
      <name val="Open Sans"/>
      <charset val="238"/>
    </font>
    <font>
      <sz val="11"/>
      <name val="Open Sans"/>
      <charset val="238"/>
    </font>
    <font>
      <b/>
      <sz val="14"/>
      <color theme="1"/>
      <name val="Open sans"/>
      <charset val="238"/>
    </font>
    <font>
      <sz val="9"/>
      <name val="Open Sans"/>
      <charset val="238"/>
    </font>
    <font>
      <b/>
      <sz val="11"/>
      <color rgb="FFFF0000"/>
      <name val="Open Sans"/>
      <charset val="238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vertAlign val="superscript"/>
      <sz val="11"/>
      <color theme="1"/>
      <name val="Open Sans"/>
      <charset val="238"/>
    </font>
    <font>
      <vertAlign val="superscript"/>
      <sz val="11"/>
      <name val="Open Sans"/>
      <charset val="238"/>
    </font>
    <font>
      <sz val="11"/>
      <color rgb="FF404040"/>
      <name val="Segoe U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20">
    <xf numFmtId="0" fontId="0" fillId="0" borderId="0" xfId="0"/>
    <xf numFmtId="0" fontId="0" fillId="0" borderId="1" xfId="0" applyBorder="1"/>
    <xf numFmtId="0" fontId="3" fillId="3" borderId="20" xfId="0" applyFont="1" applyFill="1" applyBorder="1" applyAlignment="1" applyProtection="1">
      <alignment horizontal="center" vertical="center" wrapText="1"/>
      <protection hidden="1"/>
    </xf>
    <xf numFmtId="43" fontId="3" fillId="3" borderId="20" xfId="2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>
      <alignment vertical="center"/>
    </xf>
    <xf numFmtId="0" fontId="4" fillId="3" borderId="28" xfId="0" applyFont="1" applyFill="1" applyBorder="1" applyAlignment="1" applyProtection="1">
      <alignment horizontal="center" vertical="center"/>
      <protection hidden="1"/>
    </xf>
    <xf numFmtId="0" fontId="4" fillId="3" borderId="11" xfId="0" applyFont="1" applyFill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43" fontId="13" fillId="3" borderId="20" xfId="2" applyFont="1" applyFill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9" fillId="0" borderId="0" xfId="0" applyFont="1" applyBorder="1" applyAlignment="1" applyProtection="1">
      <alignment vertical="center"/>
      <protection hidden="1"/>
    </xf>
    <xf numFmtId="0" fontId="15" fillId="0" borderId="41" xfId="0" applyFont="1" applyBorder="1" applyAlignment="1">
      <alignment vertical="center"/>
    </xf>
    <xf numFmtId="164" fontId="5" fillId="2" borderId="20" xfId="1" applyNumberFormat="1" applyFont="1" applyFill="1" applyBorder="1" applyAlignment="1" applyProtection="1">
      <alignment vertical="center"/>
      <protection hidden="1"/>
    </xf>
    <xf numFmtId="49" fontId="5" fillId="2" borderId="19" xfId="1" applyNumberFormat="1" applyFont="1" applyFill="1" applyBorder="1" applyAlignment="1" applyProtection="1">
      <alignment vertical="center"/>
      <protection hidden="1"/>
    </xf>
    <xf numFmtId="0" fontId="11" fillId="0" borderId="0" xfId="0" applyFont="1" applyBorder="1" applyAlignment="1"/>
    <xf numFmtId="0" fontId="0" fillId="0" borderId="17" xfId="0" applyBorder="1" applyAlignment="1"/>
    <xf numFmtId="166" fontId="15" fillId="0" borderId="0" xfId="0" applyNumberFormat="1" applyFont="1" applyAlignment="1">
      <alignment vertical="center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" xfId="0" applyFont="1" applyBorder="1" applyProtection="1">
      <protection hidden="1"/>
    </xf>
    <xf numFmtId="49" fontId="0" fillId="0" borderId="7" xfId="0" applyNumberFormat="1" applyFont="1" applyBorder="1" applyProtection="1">
      <protection hidden="1"/>
    </xf>
    <xf numFmtId="49" fontId="0" fillId="0" borderId="3" xfId="0" applyNumberFormat="1" applyFont="1" applyBorder="1" applyProtection="1">
      <protection hidden="1"/>
    </xf>
    <xf numFmtId="49" fontId="0" fillId="0" borderId="4" xfId="0" applyNumberFormat="1" applyFont="1" applyBorder="1" applyProtection="1">
      <protection hidden="1"/>
    </xf>
    <xf numFmtId="0" fontId="0" fillId="0" borderId="0" xfId="0" applyAlignment="1">
      <alignment horizontal="right"/>
    </xf>
    <xf numFmtId="0" fontId="0" fillId="0" borderId="17" xfId="0" applyBorder="1"/>
    <xf numFmtId="0" fontId="0" fillId="0" borderId="0" xfId="0" applyBorder="1"/>
    <xf numFmtId="0" fontId="4" fillId="3" borderId="43" xfId="0" applyFont="1" applyFill="1" applyBorder="1" applyAlignment="1" applyProtection="1">
      <alignment horizontal="center" vertical="center"/>
      <protection hidden="1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14" xfId="0" applyNumberFormat="1" applyFont="1" applyFill="1" applyBorder="1" applyAlignment="1" applyProtection="1">
      <alignment horizontal="right" vertical="center" wrapText="1"/>
      <protection hidden="1"/>
    </xf>
    <xf numFmtId="0" fontId="10" fillId="2" borderId="12" xfId="0" applyFont="1" applyFill="1" applyBorder="1" applyAlignment="1" applyProtection="1">
      <alignment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19" xfId="0" applyFont="1" applyFill="1" applyBorder="1" applyAlignment="1" applyProtection="1">
      <alignment vertical="center"/>
      <protection hidden="1"/>
    </xf>
    <xf numFmtId="0" fontId="17" fillId="2" borderId="12" xfId="0" applyFont="1" applyFill="1" applyBorder="1" applyAlignment="1" applyProtection="1">
      <alignment vertical="center" wrapText="1"/>
      <protection hidden="1"/>
    </xf>
    <xf numFmtId="49" fontId="18" fillId="5" borderId="12" xfId="1" applyNumberFormat="1" applyFont="1" applyFill="1" applyBorder="1" applyAlignment="1" applyProtection="1">
      <protection locked="0"/>
    </xf>
    <xf numFmtId="0" fontId="3" fillId="3" borderId="13" xfId="0" applyFont="1" applyFill="1" applyBorder="1" applyAlignment="1" applyProtection="1">
      <alignment vertical="center"/>
      <protection hidden="1"/>
    </xf>
    <xf numFmtId="0" fontId="3" fillId="3" borderId="12" xfId="0" applyFont="1" applyFill="1" applyBorder="1" applyAlignment="1" applyProtection="1">
      <alignment vertical="center"/>
      <protection hidden="1"/>
    </xf>
    <xf numFmtId="0" fontId="4" fillId="3" borderId="49" xfId="0" applyFont="1" applyFill="1" applyBorder="1" applyAlignment="1" applyProtection="1">
      <alignment vertical="center" wrapText="1"/>
      <protection hidden="1"/>
    </xf>
    <xf numFmtId="0" fontId="4" fillId="3" borderId="48" xfId="0" applyFont="1" applyFill="1" applyBorder="1" applyAlignment="1" applyProtection="1">
      <alignment vertical="center" wrapText="1"/>
      <protection hidden="1"/>
    </xf>
    <xf numFmtId="0" fontId="4" fillId="3" borderId="49" xfId="0" applyFont="1" applyFill="1" applyBorder="1" applyAlignment="1" applyProtection="1">
      <alignment horizontal="left" vertical="center" wrapText="1"/>
      <protection hidden="1"/>
    </xf>
    <xf numFmtId="0" fontId="4" fillId="3" borderId="48" xfId="0" applyFont="1" applyFill="1" applyBorder="1" applyAlignment="1" applyProtection="1">
      <alignment horizontal="left" vertical="center" wrapText="1"/>
      <protection hidden="1"/>
    </xf>
    <xf numFmtId="0" fontId="16" fillId="3" borderId="31" xfId="0" applyFont="1" applyFill="1" applyBorder="1" applyAlignment="1" applyProtection="1">
      <alignment vertical="center" wrapText="1"/>
      <protection hidden="1"/>
    </xf>
    <xf numFmtId="0" fontId="16" fillId="3" borderId="30" xfId="0" applyFont="1" applyFill="1" applyBorder="1" applyAlignment="1" applyProtection="1">
      <alignment vertical="center" wrapText="1"/>
      <protection hidden="1"/>
    </xf>
    <xf numFmtId="0" fontId="7" fillId="3" borderId="49" xfId="0" applyFont="1" applyFill="1" applyBorder="1" applyAlignment="1" applyProtection="1">
      <alignment horizontal="left" vertical="center" wrapText="1"/>
      <protection hidden="1"/>
    </xf>
    <xf numFmtId="0" fontId="7" fillId="3" borderId="48" xfId="0" applyFont="1" applyFill="1" applyBorder="1" applyAlignment="1" applyProtection="1">
      <alignment vertical="center" wrapText="1"/>
      <protection hidden="1"/>
    </xf>
    <xf numFmtId="0" fontId="4" fillId="3" borderId="6" xfId="0" applyNumberFormat="1" applyFont="1" applyFill="1" applyBorder="1" applyAlignment="1" applyProtection="1">
      <alignment horizontal="right" vertical="center" wrapText="1"/>
      <protection hidden="1"/>
    </xf>
    <xf numFmtId="0" fontId="4" fillId="3" borderId="16" xfId="0" applyNumberFormat="1" applyFont="1" applyFill="1" applyBorder="1" applyAlignment="1" applyProtection="1">
      <alignment horizontal="right" vertical="center" wrapText="1"/>
      <protection hidden="1"/>
    </xf>
    <xf numFmtId="7" fontId="7" fillId="3" borderId="28" xfId="1" applyNumberFormat="1" applyFont="1" applyFill="1" applyBorder="1" applyAlignment="1" applyProtection="1">
      <alignment vertical="center"/>
      <protection hidden="1"/>
    </xf>
    <xf numFmtId="7" fontId="19" fillId="0" borderId="0" xfId="0" applyNumberFormat="1" applyFont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11" fillId="0" borderId="0" xfId="0" applyFont="1" applyAlignment="1" applyProtection="1">
      <protection hidden="1"/>
    </xf>
    <xf numFmtId="0" fontId="4" fillId="5" borderId="4" xfId="0" applyFont="1" applyFill="1" applyBorder="1" applyAlignment="1" applyProtection="1">
      <alignment vertical="center" wrapText="1"/>
      <protection locked="0" hidden="1"/>
    </xf>
    <xf numFmtId="0" fontId="4" fillId="5" borderId="45" xfId="0" applyFont="1" applyFill="1" applyBorder="1" applyAlignment="1" applyProtection="1">
      <alignment vertical="center" wrapText="1"/>
      <protection locked="0" hidden="1"/>
    </xf>
    <xf numFmtId="0" fontId="15" fillId="5" borderId="4" xfId="0" applyFont="1" applyFill="1" applyBorder="1" applyAlignment="1" applyProtection="1">
      <alignment horizontal="center" vertical="center"/>
      <protection locked="0" hidden="1"/>
    </xf>
    <xf numFmtId="0" fontId="15" fillId="5" borderId="45" xfId="0" applyFont="1" applyFill="1" applyBorder="1" applyAlignment="1" applyProtection="1">
      <alignment horizontal="center" vertical="center"/>
      <protection locked="0" hidden="1"/>
    </xf>
    <xf numFmtId="7" fontId="14" fillId="5" borderId="28" xfId="1" applyNumberFormat="1" applyFont="1" applyFill="1" applyBorder="1" applyAlignment="1" applyProtection="1">
      <alignment vertical="center"/>
      <protection locked="0" hidden="1"/>
    </xf>
    <xf numFmtId="9" fontId="14" fillId="5" borderId="28" xfId="1" applyNumberFormat="1" applyFont="1" applyFill="1" applyBorder="1" applyAlignment="1" applyProtection="1">
      <alignment horizontal="center" vertical="center"/>
      <protection locked="0" hidden="1"/>
    </xf>
    <xf numFmtId="9" fontId="14" fillId="5" borderId="8" xfId="1" applyNumberFormat="1" applyFont="1" applyFill="1" applyBorder="1" applyAlignment="1" applyProtection="1">
      <alignment horizontal="center" vertical="center"/>
      <protection locked="0" hidden="1"/>
    </xf>
    <xf numFmtId="7" fontId="14" fillId="5" borderId="11" xfId="1" applyNumberFormat="1" applyFont="1" applyFill="1" applyBorder="1" applyAlignment="1" applyProtection="1">
      <alignment vertical="center"/>
      <protection locked="0" hidden="1"/>
    </xf>
    <xf numFmtId="9" fontId="14" fillId="5" borderId="11" xfId="1" applyNumberFormat="1" applyFont="1" applyFill="1" applyBorder="1" applyAlignment="1" applyProtection="1">
      <alignment horizontal="center" vertical="center"/>
      <protection locked="0" hidden="1"/>
    </xf>
    <xf numFmtId="0" fontId="0" fillId="0" borderId="17" xfId="0" applyBorder="1" applyProtection="1">
      <protection hidden="1"/>
    </xf>
    <xf numFmtId="7" fontId="14" fillId="5" borderId="8" xfId="1" applyNumberFormat="1" applyFont="1" applyFill="1" applyBorder="1" applyAlignment="1" applyProtection="1">
      <alignment vertical="center"/>
      <protection locked="0" hidden="1"/>
    </xf>
    <xf numFmtId="0" fontId="4" fillId="0" borderId="0" xfId="0" applyFont="1" applyAlignment="1" applyProtection="1">
      <alignment vertical="center"/>
      <protection hidden="1"/>
    </xf>
    <xf numFmtId="0" fontId="4" fillId="5" borderId="4" xfId="0" applyFont="1" applyFill="1" applyBorder="1" applyAlignment="1" applyProtection="1">
      <alignment horizontal="left" vertical="center" wrapText="1"/>
      <protection locked="0" hidden="1"/>
    </xf>
    <xf numFmtId="0" fontId="4" fillId="5" borderId="45" xfId="0" applyFont="1" applyFill="1" applyBorder="1" applyAlignment="1" applyProtection="1">
      <alignment horizontal="left" vertical="center" wrapText="1"/>
      <protection locked="0" hidden="1"/>
    </xf>
    <xf numFmtId="0" fontId="16" fillId="5" borderId="4" xfId="0" applyFont="1" applyFill="1" applyBorder="1" applyAlignment="1" applyProtection="1">
      <alignment vertical="center" wrapText="1"/>
      <protection locked="0" hidden="1"/>
    </xf>
    <xf numFmtId="0" fontId="16" fillId="5" borderId="30" xfId="0" applyFont="1" applyFill="1" applyBorder="1" applyAlignment="1" applyProtection="1">
      <alignment vertical="center" wrapText="1"/>
      <protection locked="0" hidden="1"/>
    </xf>
    <xf numFmtId="0" fontId="7" fillId="5" borderId="4" xfId="0" applyFont="1" applyFill="1" applyBorder="1" applyAlignment="1" applyProtection="1">
      <alignment vertical="center" wrapText="1"/>
      <protection locked="0" hidden="1"/>
    </xf>
    <xf numFmtId="0" fontId="7" fillId="5" borderId="45" xfId="0" applyFont="1" applyFill="1" applyBorder="1" applyAlignment="1" applyProtection="1">
      <alignment vertical="center" wrapText="1"/>
      <protection locked="0" hidden="1"/>
    </xf>
    <xf numFmtId="0" fontId="11" fillId="0" borderId="0" xfId="0" applyFont="1" applyAlignment="1" applyProtection="1">
      <alignment horizontal="right"/>
      <protection hidden="1"/>
    </xf>
    <xf numFmtId="0" fontId="19" fillId="0" borderId="1" xfId="0" applyFont="1" applyBorder="1" applyAlignment="1" applyProtection="1">
      <alignment horizontal="left" vertical="center"/>
      <protection hidden="1"/>
    </xf>
    <xf numFmtId="0" fontId="19" fillId="0" borderId="0" xfId="0" applyFont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protection hidden="1"/>
    </xf>
    <xf numFmtId="0" fontId="11" fillId="0" borderId="0" xfId="0" applyFont="1" applyAlignment="1" applyProtection="1">
      <alignment horizontal="left"/>
      <protection hidden="1"/>
    </xf>
    <xf numFmtId="0" fontId="0" fillId="0" borderId="23" xfId="0" applyBorder="1" applyAlignment="1" applyProtection="1">
      <protection hidden="1"/>
    </xf>
    <xf numFmtId="0" fontId="11" fillId="0" borderId="0" xfId="0" applyFont="1" applyBorder="1" applyProtection="1">
      <protection hidden="1"/>
    </xf>
    <xf numFmtId="0" fontId="0" fillId="0" borderId="0" xfId="0" applyAlignment="1" applyProtection="1">
      <protection hidden="1"/>
    </xf>
    <xf numFmtId="0" fontId="0" fillId="0" borderId="0" xfId="0" applyFill="1" applyProtection="1">
      <protection hidden="1"/>
    </xf>
    <xf numFmtId="0" fontId="0" fillId="0" borderId="17" xfId="0" applyFill="1" applyBorder="1" applyAlignment="1" applyProtection="1">
      <protection hidden="1"/>
    </xf>
    <xf numFmtId="0" fontId="11" fillId="0" borderId="0" xfId="0" applyFont="1" applyFill="1" applyBorder="1" applyAlignment="1" applyProtection="1">
      <protection hidden="1"/>
    </xf>
    <xf numFmtId="0" fontId="0" fillId="0" borderId="0" xfId="0" applyProtection="1">
      <protection locked="0" hidden="1"/>
    </xf>
    <xf numFmtId="0" fontId="0" fillId="0" borderId="0" xfId="0" applyFont="1" applyBorder="1" applyAlignment="1" applyProtection="1">
      <alignment wrapText="1"/>
      <protection hidden="1"/>
    </xf>
    <xf numFmtId="0" fontId="0" fillId="0" borderId="0" xfId="0" applyFont="1"/>
    <xf numFmtId="0" fontId="0" fillId="0" borderId="0" xfId="0" applyFill="1" applyBorder="1" applyAlignment="1" applyProtection="1">
      <alignment horizontal="center"/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0" fontId="0" fillId="0" borderId="23" xfId="0" applyFill="1" applyBorder="1" applyAlignment="1" applyProtection="1">
      <protection hidden="1"/>
    </xf>
    <xf numFmtId="0" fontId="0" fillId="0" borderId="0" xfId="0" applyFo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center" wrapText="1"/>
      <protection hidden="1"/>
    </xf>
    <xf numFmtId="0" fontId="0" fillId="0" borderId="17" xfId="0" applyBorder="1" applyAlignment="1" applyProtection="1"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49" fontId="9" fillId="5" borderId="12" xfId="1" applyNumberFormat="1" applyFont="1" applyFill="1" applyBorder="1" applyAlignment="1" applyProtection="1">
      <protection hidden="1"/>
    </xf>
    <xf numFmtId="0" fontId="0" fillId="0" borderId="23" xfId="0" applyFont="1" applyBorder="1" applyAlignment="1" applyProtection="1">
      <alignment vertical="center"/>
      <protection hidden="1"/>
    </xf>
    <xf numFmtId="0" fontId="0" fillId="0" borderId="17" xfId="0" applyFont="1" applyBorder="1" applyAlignment="1" applyProtection="1">
      <alignment vertical="center"/>
      <protection hidden="1"/>
    </xf>
    <xf numFmtId="0" fontId="0" fillId="0" borderId="12" xfId="0" applyFont="1" applyBorder="1" applyAlignment="1" applyProtection="1">
      <alignment vertical="center"/>
      <protection hidden="1"/>
    </xf>
    <xf numFmtId="166" fontId="0" fillId="0" borderId="0" xfId="0" applyNumberFormat="1" applyFont="1" applyBorder="1" applyAlignment="1" applyProtection="1">
      <alignment vertical="center"/>
      <protection hidden="1"/>
    </xf>
    <xf numFmtId="0" fontId="0" fillId="0" borderId="14" xfId="0" applyFont="1" applyBorder="1" applyAlignment="1" applyProtection="1">
      <alignment vertical="center"/>
      <protection hidden="1"/>
    </xf>
    <xf numFmtId="5" fontId="0" fillId="0" borderId="0" xfId="0" applyNumberFormat="1" applyProtection="1">
      <protection hidden="1"/>
    </xf>
    <xf numFmtId="0" fontId="20" fillId="0" borderId="0" xfId="0" applyFont="1" applyFill="1" applyBorder="1" applyAlignment="1" applyProtection="1">
      <protection hidden="1"/>
    </xf>
    <xf numFmtId="165" fontId="18" fillId="5" borderId="12" xfId="1" applyNumberFormat="1" applyFont="1" applyFill="1" applyBorder="1" applyAlignment="1" applyProtection="1">
      <protection hidden="1"/>
    </xf>
    <xf numFmtId="0" fontId="14" fillId="4" borderId="6" xfId="0" applyFont="1" applyFill="1" applyBorder="1" applyAlignment="1" applyProtection="1">
      <alignment vertical="center"/>
      <protection hidden="1"/>
    </xf>
    <xf numFmtId="0" fontId="14" fillId="4" borderId="16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49" fontId="18" fillId="5" borderId="12" xfId="1" applyNumberFormat="1" applyFont="1" applyFill="1" applyBorder="1" applyAlignment="1" applyProtection="1">
      <protection hidden="1"/>
    </xf>
    <xf numFmtId="0" fontId="15" fillId="0" borderId="15" xfId="0" applyFont="1" applyBorder="1" applyAlignment="1" applyProtection="1">
      <alignment vertical="center"/>
      <protection hidden="1"/>
    </xf>
    <xf numFmtId="0" fontId="15" fillId="0" borderId="7" xfId="0" applyFont="1" applyBorder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166" fontId="15" fillId="0" borderId="0" xfId="0" applyNumberFormat="1" applyFont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164" fontId="7" fillId="3" borderId="40" xfId="1" applyNumberFormat="1" applyFont="1" applyFill="1" applyBorder="1" applyAlignment="1" applyProtection="1">
      <alignment vertical="center"/>
      <protection hidden="1"/>
    </xf>
    <xf numFmtId="164" fontId="7" fillId="3" borderId="20" xfId="1" applyNumberFormat="1" applyFont="1" applyFill="1" applyBorder="1" applyAlignment="1" applyProtection="1">
      <alignment vertical="center"/>
      <protection hidden="1"/>
    </xf>
    <xf numFmtId="167" fontId="8" fillId="5" borderId="20" xfId="1" applyNumberFormat="1" applyFont="1" applyFill="1" applyBorder="1" applyAlignment="1" applyProtection="1">
      <alignment vertical="center"/>
      <protection locked="0" hidden="1"/>
    </xf>
    <xf numFmtId="5" fontId="5" fillId="3" borderId="20" xfId="1" applyNumberFormat="1" applyFont="1" applyFill="1" applyBorder="1" applyAlignment="1" applyProtection="1">
      <alignment vertical="center"/>
      <protection hidden="1"/>
    </xf>
    <xf numFmtId="5" fontId="16" fillId="3" borderId="20" xfId="1" applyNumberFormat="1" applyFont="1" applyFill="1" applyBorder="1" applyAlignment="1" applyProtection="1">
      <alignment vertical="center"/>
      <protection hidden="1"/>
    </xf>
    <xf numFmtId="5" fontId="14" fillId="5" borderId="20" xfId="1" applyNumberFormat="1" applyFont="1" applyFill="1" applyBorder="1" applyAlignment="1" applyProtection="1">
      <alignment vertical="center"/>
      <protection locked="0" hidden="1"/>
    </xf>
    <xf numFmtId="164" fontId="16" fillId="3" borderId="20" xfId="1" applyNumberFormat="1" applyFont="1" applyFill="1" applyBorder="1" applyAlignment="1" applyProtection="1">
      <alignment vertical="center"/>
      <protection hidden="1"/>
    </xf>
    <xf numFmtId="5" fontId="12" fillId="3" borderId="20" xfId="1" applyNumberFormat="1" applyFont="1" applyFill="1" applyBorder="1" applyAlignment="1" applyProtection="1">
      <alignment vertical="center"/>
      <protection hidden="1"/>
    </xf>
    <xf numFmtId="164" fontId="16" fillId="3" borderId="19" xfId="1" applyNumberFormat="1" applyFont="1" applyFill="1" applyBorder="1" applyAlignment="1" applyProtection="1">
      <alignment vertical="center"/>
      <protection hidden="1"/>
    </xf>
    <xf numFmtId="5" fontId="12" fillId="3" borderId="20" xfId="0" applyNumberFormat="1" applyFont="1" applyFill="1" applyBorder="1" applyAlignment="1" applyProtection="1">
      <alignment horizontal="right" vertical="center"/>
      <protection hidden="1"/>
    </xf>
    <xf numFmtId="5" fontId="8" fillId="5" borderId="20" xfId="1" applyNumberFormat="1" applyFont="1" applyFill="1" applyBorder="1" applyAlignment="1" applyProtection="1">
      <alignment vertical="center"/>
      <protection locked="0" hidden="1"/>
    </xf>
    <xf numFmtId="5" fontId="8" fillId="5" borderId="18" xfId="1" applyNumberFormat="1" applyFont="1" applyFill="1" applyBorder="1" applyAlignment="1" applyProtection="1">
      <alignment vertical="center"/>
      <protection locked="0" hidden="1"/>
    </xf>
    <xf numFmtId="164" fontId="4" fillId="3" borderId="29" xfId="1" applyNumberFormat="1" applyFont="1" applyFill="1" applyBorder="1" applyAlignment="1" applyProtection="1">
      <alignment vertical="center"/>
      <protection hidden="1"/>
    </xf>
    <xf numFmtId="164" fontId="4" fillId="3" borderId="31" xfId="1" applyNumberFormat="1" applyFont="1" applyFill="1" applyBorder="1" applyAlignment="1" applyProtection="1">
      <alignment vertical="center"/>
      <protection hidden="1"/>
    </xf>
    <xf numFmtId="164" fontId="4" fillId="3" borderId="44" xfId="1" applyNumberFormat="1" applyFont="1" applyFill="1" applyBorder="1" applyAlignment="1" applyProtection="1">
      <alignment vertical="center"/>
      <protection hidden="1"/>
    </xf>
    <xf numFmtId="3" fontId="24" fillId="0" borderId="0" xfId="0" applyNumberFormat="1" applyFont="1"/>
    <xf numFmtId="3" fontId="0" fillId="0" borderId="0" xfId="0" applyNumberFormat="1" applyBorder="1" applyAlignment="1" applyProtection="1">
      <protection hidden="1"/>
    </xf>
    <xf numFmtId="43" fontId="13" fillId="3" borderId="40" xfId="2" applyFont="1" applyFill="1" applyBorder="1" applyAlignment="1" applyProtection="1">
      <alignment horizontal="center" vertical="center" wrapText="1"/>
      <protection hidden="1"/>
    </xf>
    <xf numFmtId="0" fontId="15" fillId="0" borderId="23" xfId="0" applyFont="1" applyBorder="1" applyAlignment="1" applyProtection="1">
      <alignment vertical="center"/>
      <protection hidden="1"/>
    </xf>
    <xf numFmtId="0" fontId="15" fillId="0" borderId="12" xfId="0" applyFont="1" applyBorder="1" applyAlignment="1" applyProtection="1">
      <alignment vertical="center"/>
      <protection hidden="1"/>
    </xf>
    <xf numFmtId="7" fontId="16" fillId="3" borderId="39" xfId="1" applyNumberFormat="1" applyFont="1" applyFill="1" applyBorder="1" applyAlignment="1" applyProtection="1">
      <alignment vertical="center"/>
      <protection hidden="1"/>
    </xf>
    <xf numFmtId="7" fontId="16" fillId="3" borderId="45" xfId="1" applyNumberFormat="1" applyFont="1" applyFill="1" applyBorder="1" applyAlignment="1" applyProtection="1">
      <alignment vertical="center"/>
      <protection hidden="1"/>
    </xf>
    <xf numFmtId="7" fontId="16" fillId="3" borderId="4" xfId="1" applyNumberFormat="1" applyFont="1" applyFill="1" applyBorder="1" applyAlignment="1" applyProtection="1">
      <alignment vertical="center"/>
      <protection hidden="1"/>
    </xf>
    <xf numFmtId="43" fontId="3" fillId="3" borderId="40" xfId="2" applyFont="1" applyFill="1" applyBorder="1" applyAlignment="1" applyProtection="1">
      <alignment horizontal="center" vertical="center" wrapText="1"/>
      <protection hidden="1"/>
    </xf>
    <xf numFmtId="7" fontId="7" fillId="3" borderId="18" xfId="1" applyNumberFormat="1" applyFont="1" applyFill="1" applyBorder="1" applyAlignment="1" applyProtection="1">
      <alignment vertical="center"/>
      <protection hidden="1"/>
    </xf>
    <xf numFmtId="7" fontId="14" fillId="5" borderId="40" xfId="1" applyNumberFormat="1" applyFont="1" applyFill="1" applyBorder="1" applyAlignment="1" applyProtection="1">
      <alignment vertical="center"/>
      <protection locked="0" hidden="1"/>
    </xf>
    <xf numFmtId="7" fontId="14" fillId="5" borderId="39" xfId="1" applyNumberFormat="1" applyFont="1" applyFill="1" applyBorder="1" applyAlignment="1" applyProtection="1">
      <alignment vertical="center"/>
      <protection locked="0" hidden="1"/>
    </xf>
    <xf numFmtId="9" fontId="14" fillId="5" borderId="39" xfId="1" applyNumberFormat="1" applyFont="1" applyFill="1" applyBorder="1" applyAlignment="1" applyProtection="1">
      <alignment horizontal="center" vertical="center"/>
      <protection locked="0" hidden="1"/>
    </xf>
    <xf numFmtId="7" fontId="14" fillId="5" borderId="18" xfId="1" applyNumberFormat="1" applyFont="1" applyFill="1" applyBorder="1" applyAlignment="1" applyProtection="1">
      <alignment vertical="center"/>
      <protection locked="0" hidden="1"/>
    </xf>
    <xf numFmtId="9" fontId="14" fillId="5" borderId="18" xfId="1" applyNumberFormat="1" applyFont="1" applyFill="1" applyBorder="1" applyAlignment="1" applyProtection="1">
      <alignment horizontal="center" vertical="center"/>
      <protection locked="0" hidden="1"/>
    </xf>
    <xf numFmtId="2" fontId="14" fillId="5" borderId="40" xfId="1" applyNumberFormat="1" applyFont="1" applyFill="1" applyBorder="1" applyAlignment="1" applyProtection="1">
      <alignment horizontal="center" vertical="center"/>
      <protection locked="0" hidden="1"/>
    </xf>
    <xf numFmtId="0" fontId="4" fillId="5" borderId="50" xfId="0" applyFont="1" applyFill="1" applyBorder="1" applyAlignment="1" applyProtection="1">
      <alignment horizontal="center" vertical="center"/>
      <protection locked="0" hidden="1"/>
    </xf>
    <xf numFmtId="2" fontId="14" fillId="5" borderId="18" xfId="1" applyNumberFormat="1" applyFont="1" applyFill="1" applyBorder="1" applyAlignment="1" applyProtection="1">
      <alignment horizontal="center" vertical="center"/>
      <protection locked="0" hidden="1"/>
    </xf>
    <xf numFmtId="9" fontId="14" fillId="5" borderId="4" xfId="1" applyNumberFormat="1" applyFont="1" applyFill="1" applyBorder="1" applyAlignment="1" applyProtection="1">
      <alignment horizontal="center" vertical="center"/>
      <protection locked="0" hidden="1"/>
    </xf>
    <xf numFmtId="7" fontId="14" fillId="5" borderId="4" xfId="1" applyNumberFormat="1" applyFont="1" applyFill="1" applyBorder="1" applyAlignment="1" applyProtection="1">
      <alignment vertical="center"/>
      <protection locked="0" hidden="1"/>
    </xf>
    <xf numFmtId="0" fontId="4" fillId="3" borderId="8" xfId="0" applyFont="1" applyFill="1" applyBorder="1" applyAlignment="1" applyProtection="1">
      <alignment horizontal="center" vertical="center"/>
      <protection hidden="1"/>
    </xf>
    <xf numFmtId="0" fontId="4" fillId="5" borderId="11" xfId="0" applyFont="1" applyFill="1" applyBorder="1" applyAlignment="1" applyProtection="1">
      <alignment horizontal="center" vertical="center"/>
      <protection locked="0" hidden="1"/>
    </xf>
    <xf numFmtId="2" fontId="14" fillId="5" borderId="4" xfId="1" applyNumberFormat="1" applyFont="1" applyFill="1" applyBorder="1" applyAlignment="1" applyProtection="1">
      <alignment horizontal="center" vertical="center"/>
      <protection locked="0" hidden="1"/>
    </xf>
    <xf numFmtId="0" fontId="14" fillId="4" borderId="7" xfId="0" applyFont="1" applyFill="1" applyBorder="1" applyAlignment="1" applyProtection="1">
      <alignment vertical="center"/>
      <protection locked="0" hidden="1"/>
    </xf>
    <xf numFmtId="0" fontId="14" fillId="4" borderId="51" xfId="0" applyFont="1" applyFill="1" applyBorder="1" applyAlignment="1" applyProtection="1">
      <alignment vertical="center"/>
      <protection locked="0" hidden="1"/>
    </xf>
    <xf numFmtId="7" fontId="16" fillId="3" borderId="7" xfId="1" applyNumberFormat="1" applyFont="1" applyFill="1" applyBorder="1" applyAlignment="1" applyProtection="1">
      <alignment vertical="center"/>
      <protection hidden="1"/>
    </xf>
    <xf numFmtId="7" fontId="16" fillId="3" borderId="53" xfId="1" applyNumberFormat="1" applyFont="1" applyFill="1" applyBorder="1" applyAlignment="1" applyProtection="1">
      <alignment vertical="center"/>
      <protection hidden="1"/>
    </xf>
    <xf numFmtId="2" fontId="14" fillId="5" borderId="8" xfId="1" applyNumberFormat="1" applyFont="1" applyFill="1" applyBorder="1" applyAlignment="1" applyProtection="1">
      <alignment horizontal="center" vertical="center"/>
      <protection locked="0" hidden="1"/>
    </xf>
    <xf numFmtId="2" fontId="14" fillId="5" borderId="11" xfId="1" applyNumberFormat="1" applyFont="1" applyFill="1" applyBorder="1" applyAlignment="1" applyProtection="1">
      <alignment horizontal="center" vertical="center"/>
      <protection locked="0" hidden="1"/>
    </xf>
    <xf numFmtId="2" fontId="14" fillId="5" borderId="50" xfId="1" applyNumberFormat="1" applyFont="1" applyFill="1" applyBorder="1" applyAlignment="1" applyProtection="1">
      <alignment horizontal="center" vertical="center"/>
      <protection locked="0" hidden="1"/>
    </xf>
    <xf numFmtId="7" fontId="14" fillId="5" borderId="50" xfId="1" applyNumberFormat="1" applyFont="1" applyFill="1" applyBorder="1" applyAlignment="1" applyProtection="1">
      <alignment vertical="center"/>
      <protection locked="0" hidden="1"/>
    </xf>
    <xf numFmtId="9" fontId="14" fillId="5" borderId="50" xfId="1" applyNumberFormat="1" applyFont="1" applyFill="1" applyBorder="1" applyAlignment="1" applyProtection="1">
      <alignment horizontal="center" vertical="center"/>
      <protection locked="0" hidden="1"/>
    </xf>
    <xf numFmtId="4" fontId="14" fillId="5" borderId="8" xfId="0" applyNumberFormat="1" applyFont="1" applyFill="1" applyBorder="1" applyAlignment="1" applyProtection="1">
      <alignment horizontal="center" vertical="center"/>
      <protection locked="0" hidden="1"/>
    </xf>
    <xf numFmtId="4" fontId="14" fillId="5" borderId="11" xfId="0" applyNumberFormat="1" applyFont="1" applyFill="1" applyBorder="1" applyAlignment="1" applyProtection="1">
      <alignment horizontal="center" vertical="center"/>
      <protection locked="0" hidden="1"/>
    </xf>
    <xf numFmtId="0" fontId="15" fillId="3" borderId="8" xfId="0" applyFont="1" applyFill="1" applyBorder="1" applyAlignment="1" applyProtection="1">
      <alignment horizontal="center" vertical="center"/>
      <protection hidden="1"/>
    </xf>
    <xf numFmtId="0" fontId="15" fillId="5" borderId="50" xfId="0" applyFont="1" applyFill="1" applyBorder="1" applyAlignment="1" applyProtection="1">
      <alignment horizontal="center" vertical="center"/>
      <protection locked="0" hidden="1"/>
    </xf>
    <xf numFmtId="7" fontId="16" fillId="3" borderId="51" xfId="1" applyNumberFormat="1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horizontal="center" vertical="center"/>
      <protection hidden="1"/>
    </xf>
    <xf numFmtId="0" fontId="15" fillId="3" borderId="43" xfId="0" applyFont="1" applyFill="1" applyBorder="1" applyAlignment="1" applyProtection="1">
      <alignment horizontal="center" vertical="center"/>
      <protection hidden="1"/>
    </xf>
    <xf numFmtId="0" fontId="15" fillId="5" borderId="11" xfId="0" applyFont="1" applyFill="1" applyBorder="1" applyAlignment="1" applyProtection="1">
      <alignment horizontal="center" vertical="center"/>
      <protection locked="0" hidden="1"/>
    </xf>
    <xf numFmtId="7" fontId="16" fillId="3" borderId="11" xfId="1" applyNumberFormat="1" applyFont="1" applyFill="1" applyBorder="1" applyAlignment="1" applyProtection="1">
      <alignment vertical="center"/>
      <protection hidden="1"/>
    </xf>
    <xf numFmtId="7" fontId="16" fillId="3" borderId="43" xfId="1" applyNumberFormat="1" applyFont="1" applyFill="1" applyBorder="1" applyAlignment="1" applyProtection="1">
      <alignment vertical="center"/>
      <protection hidden="1"/>
    </xf>
    <xf numFmtId="4" fontId="14" fillId="5" borderId="50" xfId="0" applyNumberFormat="1" applyFont="1" applyFill="1" applyBorder="1" applyAlignment="1" applyProtection="1">
      <alignment horizontal="center" vertical="center"/>
      <protection locked="0" hidden="1"/>
    </xf>
    <xf numFmtId="0" fontId="16" fillId="3" borderId="8" xfId="0" applyFont="1" applyFill="1" applyBorder="1" applyAlignment="1" applyProtection="1">
      <alignment horizontal="center" vertical="center"/>
      <protection hidden="1"/>
    </xf>
    <xf numFmtId="0" fontId="16" fillId="3" borderId="11" xfId="0" applyFont="1" applyFill="1" applyBorder="1" applyAlignment="1" applyProtection="1">
      <alignment horizontal="center" vertical="center"/>
      <protection hidden="1"/>
    </xf>
    <xf numFmtId="7" fontId="16" fillId="3" borderId="8" xfId="1" applyNumberFormat="1" applyFont="1" applyFill="1" applyBorder="1" applyAlignment="1" applyProtection="1">
      <alignment vertical="center"/>
      <protection hidden="1"/>
    </xf>
    <xf numFmtId="0" fontId="16" fillId="3" borderId="50" xfId="0" applyFont="1" applyFill="1" applyBorder="1" applyAlignment="1" applyProtection="1">
      <alignment horizontal="center" vertical="center"/>
      <protection hidden="1"/>
    </xf>
    <xf numFmtId="0" fontId="7" fillId="5" borderId="50" xfId="0" applyFont="1" applyFill="1" applyBorder="1" applyAlignment="1" applyProtection="1">
      <alignment horizontal="center" vertical="center"/>
      <protection locked="0" hidden="1"/>
    </xf>
    <xf numFmtId="7" fontId="7" fillId="3" borderId="11" xfId="1" applyNumberFormat="1" applyFont="1" applyFill="1" applyBorder="1" applyAlignment="1" applyProtection="1">
      <alignment vertical="center"/>
      <protection hidden="1"/>
    </xf>
    <xf numFmtId="7" fontId="7" fillId="3" borderId="50" xfId="1" applyNumberFormat="1" applyFont="1" applyFill="1" applyBorder="1" applyAlignment="1" applyProtection="1">
      <alignment vertical="center"/>
      <protection hidden="1"/>
    </xf>
    <xf numFmtId="0" fontId="7" fillId="3" borderId="11" xfId="0" applyFont="1" applyFill="1" applyBorder="1" applyAlignment="1" applyProtection="1">
      <alignment horizontal="center" vertical="center"/>
      <protection hidden="1"/>
    </xf>
    <xf numFmtId="0" fontId="7" fillId="5" borderId="11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5" borderId="17" xfId="0" applyFont="1" applyFill="1" applyBorder="1" applyAlignment="1" applyProtection="1">
      <alignment horizontal="left"/>
      <protection locked="0" hidden="1"/>
    </xf>
    <xf numFmtId="0" fontId="0" fillId="0" borderId="0" xfId="0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11" fillId="0" borderId="17" xfId="0" applyFont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left" vertical="center" wrapText="1"/>
      <protection hidden="1"/>
    </xf>
    <xf numFmtId="0" fontId="4" fillId="3" borderId="6" xfId="0" applyFont="1" applyFill="1" applyBorder="1" applyAlignment="1" applyProtection="1">
      <alignment horizontal="left" vertical="center" wrapText="1"/>
      <protection hidden="1"/>
    </xf>
    <xf numFmtId="0" fontId="4" fillId="3" borderId="11" xfId="0" applyFont="1" applyFill="1" applyBorder="1" applyAlignment="1" applyProtection="1">
      <alignment horizontal="left" vertical="center" wrapText="1"/>
      <protection hidden="1"/>
    </xf>
    <xf numFmtId="0" fontId="5" fillId="2" borderId="13" xfId="0" applyFont="1" applyFill="1" applyBorder="1" applyAlignment="1" applyProtection="1">
      <alignment horizontal="left" vertical="center" wrapText="1"/>
      <protection hidden="1"/>
    </xf>
    <xf numFmtId="0" fontId="5" fillId="2" borderId="12" xfId="0" applyFont="1" applyFill="1" applyBorder="1" applyAlignment="1" applyProtection="1">
      <alignment horizontal="left" vertical="center" wrapText="1"/>
      <protection hidden="1"/>
    </xf>
    <xf numFmtId="0" fontId="5" fillId="2" borderId="19" xfId="0" applyFont="1" applyFill="1" applyBorder="1" applyAlignment="1" applyProtection="1">
      <alignment horizontal="left" vertical="center" wrapText="1"/>
      <protection hidden="1"/>
    </xf>
    <xf numFmtId="0" fontId="4" fillId="3" borderId="42" xfId="0" applyFont="1" applyFill="1" applyBorder="1" applyAlignment="1" applyProtection="1">
      <alignment horizontal="left" vertical="center" wrapText="1"/>
      <protection hidden="1"/>
    </xf>
    <xf numFmtId="0" fontId="4" fillId="3" borderId="16" xfId="0" applyFont="1" applyFill="1" applyBorder="1" applyAlignment="1" applyProtection="1">
      <alignment horizontal="left" vertical="center" wrapText="1"/>
      <protection hidden="1"/>
    </xf>
    <xf numFmtId="0" fontId="4" fillId="3" borderId="43" xfId="0" applyFont="1" applyFill="1" applyBorder="1" applyAlignment="1" applyProtection="1">
      <alignment horizontal="left" vertical="center" wrapText="1"/>
      <protection hidden="1"/>
    </xf>
    <xf numFmtId="0" fontId="0" fillId="0" borderId="23" xfId="0" applyFont="1" applyBorder="1" applyAlignment="1" applyProtection="1">
      <alignment horizontal="center" wrapText="1"/>
      <protection hidden="1"/>
    </xf>
    <xf numFmtId="0" fontId="0" fillId="5" borderId="17" xfId="0" applyFill="1" applyBorder="1" applyAlignment="1" applyProtection="1">
      <alignment horizontal="center"/>
      <protection locked="0" hidden="1"/>
    </xf>
    <xf numFmtId="0" fontId="0" fillId="0" borderId="0" xfId="0" applyFont="1" applyBorder="1" applyAlignment="1" applyProtection="1">
      <alignment horizontal="center"/>
      <protection hidden="1"/>
    </xf>
    <xf numFmtId="0" fontId="3" fillId="3" borderId="25" xfId="0" applyFont="1" applyFill="1" applyBorder="1" applyAlignment="1" applyProtection="1">
      <alignment horizontal="center" vertical="center"/>
      <protection hidden="1"/>
    </xf>
    <xf numFmtId="0" fontId="3" fillId="3" borderId="26" xfId="0" applyFont="1" applyFill="1" applyBorder="1" applyAlignment="1" applyProtection="1">
      <alignment horizontal="center" vertical="center"/>
      <protection hidden="1"/>
    </xf>
    <xf numFmtId="0" fontId="3" fillId="3" borderId="27" xfId="0" applyFont="1" applyFill="1" applyBorder="1" applyAlignment="1" applyProtection="1">
      <alignment horizontal="center" vertical="center"/>
      <protection hidden="1"/>
    </xf>
    <xf numFmtId="0" fontId="21" fillId="0" borderId="13" xfId="0" applyFont="1" applyBorder="1" applyAlignment="1" applyProtection="1">
      <alignment horizontal="right"/>
      <protection hidden="1"/>
    </xf>
    <xf numFmtId="0" fontId="21" fillId="0" borderId="12" xfId="0" applyFont="1" applyBorder="1" applyAlignment="1" applyProtection="1">
      <alignment horizontal="right"/>
      <protection hidden="1"/>
    </xf>
    <xf numFmtId="0" fontId="21" fillId="0" borderId="19" xfId="0" applyFont="1" applyBorder="1" applyAlignment="1" applyProtection="1">
      <alignment horizontal="right"/>
      <protection hidden="1"/>
    </xf>
    <xf numFmtId="0" fontId="2" fillId="2" borderId="13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Alignment="1" applyProtection="1">
      <alignment horizont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left" vertical="center" wrapText="1"/>
      <protection hidden="1"/>
    </xf>
    <xf numFmtId="0" fontId="4" fillId="3" borderId="22" xfId="0" applyFont="1" applyFill="1" applyBorder="1" applyAlignment="1" applyProtection="1">
      <alignment horizontal="left" vertical="center" wrapText="1"/>
      <protection hidden="1"/>
    </xf>
    <xf numFmtId="0" fontId="4" fillId="3" borderId="8" xfId="0" applyFont="1" applyFill="1" applyBorder="1" applyAlignment="1" applyProtection="1">
      <alignment horizontal="left" vertical="center" wrapText="1"/>
      <protection hidden="1"/>
    </xf>
    <xf numFmtId="0" fontId="0" fillId="0" borderId="23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3" fillId="3" borderId="13" xfId="0" applyFont="1" applyFill="1" applyBorder="1" applyAlignment="1" applyProtection="1">
      <alignment horizontal="center" vertical="center"/>
      <protection hidden="1"/>
    </xf>
    <xf numFmtId="0" fontId="13" fillId="3" borderId="12" xfId="0" applyFont="1" applyFill="1" applyBorder="1" applyAlignment="1" applyProtection="1">
      <alignment horizontal="center" vertical="center"/>
      <protection hidden="1"/>
    </xf>
    <xf numFmtId="0" fontId="13" fillId="3" borderId="19" xfId="0" applyFont="1" applyFill="1" applyBorder="1" applyAlignment="1" applyProtection="1">
      <alignment horizontal="center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19" xfId="0" applyFont="1" applyFill="1" applyBorder="1" applyAlignment="1" applyProtection="1">
      <alignment horizontal="left" vertical="center"/>
      <protection hidden="1"/>
    </xf>
    <xf numFmtId="0" fontId="12" fillId="3" borderId="29" xfId="0" applyFont="1" applyFill="1" applyBorder="1" applyAlignment="1" applyProtection="1">
      <alignment horizontal="center" vertical="center"/>
      <protection hidden="1"/>
    </xf>
    <xf numFmtId="0" fontId="12" fillId="3" borderId="30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left" vertical="center" wrapText="1"/>
      <protection hidden="1"/>
    </xf>
    <xf numFmtId="0" fontId="7" fillId="3" borderId="11" xfId="0" applyFont="1" applyFill="1" applyBorder="1" applyAlignment="1" applyProtection="1">
      <alignment horizontal="left" vertical="center" wrapText="1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7" fillId="3" borderId="11" xfId="0" applyFont="1" applyFill="1" applyBorder="1" applyAlignment="1" applyProtection="1">
      <alignment horizontal="left" vertical="center"/>
      <protection hidden="1"/>
    </xf>
    <xf numFmtId="0" fontId="7" fillId="3" borderId="21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12" fillId="3" borderId="32" xfId="0" applyFont="1" applyFill="1" applyBorder="1" applyAlignment="1" applyProtection="1">
      <alignment horizontal="center" vertical="center"/>
      <protection hidden="1"/>
    </xf>
    <xf numFmtId="0" fontId="12" fillId="3" borderId="39" xfId="0" applyFont="1" applyFill="1" applyBorder="1" applyAlignment="1" applyProtection="1">
      <alignment horizontal="center" vertical="center"/>
      <protection hidden="1"/>
    </xf>
    <xf numFmtId="0" fontId="12" fillId="3" borderId="46" xfId="0" applyFont="1" applyFill="1" applyBorder="1" applyAlignment="1" applyProtection="1">
      <alignment horizontal="center" vertical="center"/>
      <protection hidden="1"/>
    </xf>
    <xf numFmtId="0" fontId="12" fillId="3" borderId="18" xfId="0" applyFont="1" applyFill="1" applyBorder="1" applyAlignment="1" applyProtection="1">
      <alignment horizontal="center" vertical="center"/>
      <protection hidden="1"/>
    </xf>
    <xf numFmtId="0" fontId="0" fillId="0" borderId="23" xfId="0" applyFont="1" applyBorder="1" applyAlignment="1" applyProtection="1">
      <alignment horizontal="center"/>
      <protection hidden="1"/>
    </xf>
    <xf numFmtId="49" fontId="13" fillId="5" borderId="13" xfId="1" applyNumberFormat="1" applyFont="1" applyFill="1" applyBorder="1" applyAlignment="1" applyProtection="1">
      <alignment horizontal="center"/>
      <protection locked="0" hidden="1"/>
    </xf>
    <xf numFmtId="49" fontId="13" fillId="5" borderId="12" xfId="1" applyNumberFormat="1" applyFont="1" applyFill="1" applyBorder="1" applyAlignment="1" applyProtection="1">
      <alignment horizontal="center"/>
      <protection locked="0" hidden="1"/>
    </xf>
    <xf numFmtId="49" fontId="13" fillId="5" borderId="19" xfId="1" applyNumberFormat="1" applyFont="1" applyFill="1" applyBorder="1" applyAlignment="1" applyProtection="1">
      <alignment horizontal="center"/>
      <protection locked="0" hidden="1"/>
    </xf>
    <xf numFmtId="0" fontId="10" fillId="2" borderId="13" xfId="0" applyFont="1" applyFill="1" applyBorder="1" applyAlignment="1" applyProtection="1">
      <alignment horizontal="center" vertical="center" wrapText="1"/>
      <protection hidden="1"/>
    </xf>
    <xf numFmtId="0" fontId="10" fillId="2" borderId="12" xfId="0" applyFont="1" applyFill="1" applyBorder="1" applyAlignment="1" applyProtection="1">
      <alignment horizontal="center" vertical="center" wrapText="1"/>
      <protection hidden="1"/>
    </xf>
    <xf numFmtId="0" fontId="10" fillId="2" borderId="19" xfId="0" applyFont="1" applyFill="1" applyBorder="1" applyAlignment="1" applyProtection="1">
      <alignment horizontal="center" vertical="center" wrapText="1"/>
      <protection hidden="1"/>
    </xf>
    <xf numFmtId="43" fontId="3" fillId="3" borderId="13" xfId="2" applyFont="1" applyFill="1" applyBorder="1" applyAlignment="1" applyProtection="1">
      <alignment horizontal="center" vertical="center" wrapText="1"/>
      <protection hidden="1"/>
    </xf>
    <xf numFmtId="43" fontId="3" fillId="3" borderId="19" xfId="2" applyFont="1" applyFill="1" applyBorder="1" applyAlignment="1" applyProtection="1">
      <alignment horizontal="center" vertical="center" wrapText="1"/>
      <protection hidden="1"/>
    </xf>
    <xf numFmtId="43" fontId="3" fillId="3" borderId="32" xfId="2" applyFont="1" applyFill="1" applyBorder="1" applyAlignment="1" applyProtection="1">
      <alignment horizontal="center" vertical="center" wrapText="1"/>
      <protection hidden="1"/>
    </xf>
    <xf numFmtId="43" fontId="3" fillId="3" borderId="23" xfId="2" applyFont="1" applyFill="1" applyBorder="1" applyAlignment="1" applyProtection="1">
      <alignment horizontal="center" vertical="center" wrapText="1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horizontal="center" vertical="center"/>
      <protection hidden="1"/>
    </xf>
    <xf numFmtId="0" fontId="12" fillId="3" borderId="19" xfId="0" applyFont="1" applyFill="1" applyBorder="1" applyAlignment="1" applyProtection="1">
      <alignment horizontal="center" vertical="center"/>
      <protection hidden="1"/>
    </xf>
    <xf numFmtId="0" fontId="0" fillId="5" borderId="17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Alignment="1" applyProtection="1">
      <alignment horizontal="center" wrapText="1"/>
      <protection hidden="1"/>
    </xf>
    <xf numFmtId="0" fontId="12" fillId="3" borderId="19" xfId="0" applyFont="1" applyFill="1" applyBorder="1" applyAlignment="1" applyProtection="1">
      <alignment horizontal="left" vertical="center"/>
      <protection hidden="1"/>
    </xf>
    <xf numFmtId="0" fontId="16" fillId="3" borderId="5" xfId="0" applyFont="1" applyFill="1" applyBorder="1" applyAlignment="1" applyProtection="1">
      <alignment horizontal="left" vertical="center" wrapText="1"/>
      <protection hidden="1"/>
    </xf>
    <xf numFmtId="0" fontId="16" fillId="3" borderId="11" xfId="0" applyFont="1" applyFill="1" applyBorder="1" applyAlignment="1" applyProtection="1">
      <alignment horizontal="left" vertical="center" wrapText="1"/>
      <protection hidden="1"/>
    </xf>
    <xf numFmtId="0" fontId="16" fillId="3" borderId="21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43" fontId="13" fillId="3" borderId="13" xfId="2" applyFont="1" applyFill="1" applyBorder="1" applyAlignment="1" applyProtection="1">
      <alignment horizontal="center" vertical="center" wrapText="1"/>
      <protection hidden="1"/>
    </xf>
    <xf numFmtId="43" fontId="13" fillId="3" borderId="12" xfId="2" applyFont="1" applyFill="1" applyBorder="1" applyAlignment="1" applyProtection="1">
      <alignment horizontal="center" vertical="center" wrapText="1"/>
      <protection hidden="1"/>
    </xf>
    <xf numFmtId="43" fontId="13" fillId="3" borderId="19" xfId="2" applyFont="1" applyFill="1" applyBorder="1" applyAlignment="1" applyProtection="1">
      <alignment horizontal="center" vertical="center" wrapText="1"/>
      <protection hidden="1"/>
    </xf>
    <xf numFmtId="43" fontId="13" fillId="3" borderId="25" xfId="2" applyFont="1" applyFill="1" applyBorder="1" applyAlignment="1" applyProtection="1">
      <alignment horizontal="center" vertical="center" wrapText="1"/>
      <protection hidden="1"/>
    </xf>
    <xf numFmtId="43" fontId="13" fillId="3" borderId="27" xfId="2" applyFont="1" applyFill="1" applyBorder="1" applyAlignment="1" applyProtection="1">
      <alignment horizontal="center" vertical="center" wrapText="1"/>
      <protection hidden="1"/>
    </xf>
    <xf numFmtId="0" fontId="13" fillId="5" borderId="12" xfId="1" applyNumberFormat="1" applyFont="1" applyFill="1" applyBorder="1" applyAlignment="1" applyProtection="1">
      <alignment horizontal="center"/>
      <protection locked="0" hidden="1"/>
    </xf>
    <xf numFmtId="0" fontId="13" fillId="5" borderId="19" xfId="1" applyNumberFormat="1" applyFont="1" applyFill="1" applyBorder="1" applyAlignment="1" applyProtection="1">
      <alignment horizontal="center"/>
      <protection locked="0" hidden="1"/>
    </xf>
    <xf numFmtId="0" fontId="17" fillId="2" borderId="13" xfId="0" applyFont="1" applyFill="1" applyBorder="1" applyAlignment="1" applyProtection="1">
      <alignment horizontal="center" vertical="center" wrapText="1"/>
      <protection hidden="1"/>
    </xf>
    <xf numFmtId="0" fontId="17" fillId="2" borderId="12" xfId="0" applyFont="1" applyFill="1" applyBorder="1" applyAlignment="1" applyProtection="1">
      <alignment horizontal="center" vertical="center" wrapText="1"/>
      <protection hidden="1"/>
    </xf>
    <xf numFmtId="0" fontId="17" fillId="2" borderId="19" xfId="0" applyFont="1" applyFill="1" applyBorder="1" applyAlignment="1" applyProtection="1">
      <alignment horizontal="center" vertical="center" wrapText="1"/>
      <protection hidden="1"/>
    </xf>
    <xf numFmtId="0" fontId="12" fillId="3" borderId="22" xfId="0" applyFont="1" applyFill="1" applyBorder="1" applyAlignment="1" applyProtection="1">
      <alignment horizontal="center" vertical="center"/>
      <protection hidden="1"/>
    </xf>
    <xf numFmtId="0" fontId="12" fillId="3" borderId="6" xfId="0" applyFont="1" applyFill="1" applyBorder="1" applyAlignment="1" applyProtection="1">
      <alignment horizontal="center" vertical="center"/>
      <protection hidden="1"/>
    </xf>
    <xf numFmtId="0" fontId="16" fillId="3" borderId="5" xfId="0" applyFont="1" applyFill="1" applyBorder="1" applyAlignment="1" applyProtection="1">
      <alignment horizontal="left" vertical="center"/>
      <protection hidden="1"/>
    </xf>
    <xf numFmtId="0" fontId="16" fillId="3" borderId="11" xfId="0" applyFont="1" applyFill="1" applyBorder="1" applyAlignment="1" applyProtection="1">
      <alignment horizontal="left" vertical="center"/>
      <protection hidden="1"/>
    </xf>
    <xf numFmtId="43" fontId="13" fillId="3" borderId="24" xfId="2" applyFont="1" applyFill="1" applyBorder="1" applyAlignment="1" applyProtection="1">
      <alignment horizontal="center" vertical="center" wrapText="1"/>
      <protection hidden="1"/>
    </xf>
    <xf numFmtId="43" fontId="13" fillId="3" borderId="33" xfId="2" applyFont="1" applyFill="1" applyBorder="1" applyAlignment="1" applyProtection="1">
      <alignment horizontal="center" vertical="center" wrapText="1"/>
      <protection hidden="1"/>
    </xf>
    <xf numFmtId="0" fontId="13" fillId="3" borderId="32" xfId="0" applyFont="1" applyFill="1" applyBorder="1" applyAlignment="1" applyProtection="1">
      <alignment horizontal="center" vertical="center"/>
      <protection hidden="1"/>
    </xf>
    <xf numFmtId="0" fontId="13" fillId="3" borderId="39" xfId="0" applyFont="1" applyFill="1" applyBorder="1" applyAlignment="1" applyProtection="1">
      <alignment horizontal="center" vertical="center"/>
      <protection hidden="1"/>
    </xf>
    <xf numFmtId="0" fontId="13" fillId="3" borderId="46" xfId="0" applyFont="1" applyFill="1" applyBorder="1" applyAlignment="1" applyProtection="1">
      <alignment horizontal="center" vertical="center"/>
      <protection hidden="1"/>
    </xf>
    <xf numFmtId="0" fontId="13" fillId="3" borderId="18" xfId="0" applyFont="1" applyFill="1" applyBorder="1" applyAlignment="1" applyProtection="1">
      <alignment horizontal="center" vertical="center"/>
      <protection hidden="1"/>
    </xf>
    <xf numFmtId="43" fontId="13" fillId="3" borderId="35" xfId="2" applyFont="1" applyFill="1" applyBorder="1" applyAlignment="1" applyProtection="1">
      <alignment horizontal="center" vertical="center" wrapText="1"/>
      <protection hidden="1"/>
    </xf>
    <xf numFmtId="0" fontId="13" fillId="3" borderId="36" xfId="0" applyFont="1" applyFill="1" applyBorder="1" applyAlignment="1" applyProtection="1">
      <alignment horizontal="left" vertical="center"/>
      <protection hidden="1"/>
    </xf>
    <xf numFmtId="0" fontId="13" fillId="3" borderId="47" xfId="0" applyFont="1" applyFill="1" applyBorder="1" applyAlignment="1" applyProtection="1">
      <alignment horizontal="left" vertical="center"/>
      <protection hidden="1"/>
    </xf>
    <xf numFmtId="0" fontId="13" fillId="3" borderId="37" xfId="0" applyFont="1" applyFill="1" applyBorder="1" applyAlignment="1" applyProtection="1">
      <alignment horizontal="left" vertical="center"/>
      <protection hidden="1"/>
    </xf>
    <xf numFmtId="0" fontId="13" fillId="3" borderId="38" xfId="0" applyFont="1" applyFill="1" applyBorder="1" applyAlignment="1" applyProtection="1">
      <alignment horizontal="left" vertical="center"/>
      <protection hidden="1"/>
    </xf>
    <xf numFmtId="0" fontId="12" fillId="3" borderId="34" xfId="0" applyFont="1" applyFill="1" applyBorder="1" applyAlignment="1" applyProtection="1">
      <alignment horizontal="center" vertical="center"/>
      <protection hidden="1"/>
    </xf>
    <xf numFmtId="49" fontId="13" fillId="5" borderId="13" xfId="1" applyNumberFormat="1" applyFont="1" applyFill="1" applyBorder="1" applyAlignment="1" applyProtection="1">
      <alignment horizontal="center" vertical="center"/>
      <protection locked="0" hidden="1"/>
    </xf>
    <xf numFmtId="49" fontId="13" fillId="5" borderId="12" xfId="1" applyNumberFormat="1" applyFont="1" applyFill="1" applyBorder="1" applyAlignment="1" applyProtection="1">
      <alignment horizontal="center" vertical="center"/>
      <protection locked="0" hidden="1"/>
    </xf>
    <xf numFmtId="49" fontId="13" fillId="5" borderId="19" xfId="1" applyNumberFormat="1" applyFont="1" applyFill="1" applyBorder="1" applyAlignment="1" applyProtection="1">
      <alignment horizontal="center" vertical="center"/>
      <protection locked="0" hidden="1"/>
    </xf>
    <xf numFmtId="0" fontId="15" fillId="3" borderId="5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21" xfId="0" applyFont="1" applyFill="1" applyBorder="1" applyAlignment="1" applyProtection="1">
      <alignment horizontal="left" vertical="center"/>
      <protection hidden="1"/>
    </xf>
    <xf numFmtId="0" fontId="15" fillId="3" borderId="8" xfId="0" applyFont="1" applyFill="1" applyBorder="1" applyAlignment="1" applyProtection="1">
      <alignment horizontal="left" vertical="center"/>
      <protection hidden="1"/>
    </xf>
    <xf numFmtId="0" fontId="15" fillId="3" borderId="52" xfId="0" applyFont="1" applyFill="1" applyBorder="1" applyAlignment="1" applyProtection="1">
      <alignment horizontal="left" vertical="center"/>
      <protection hidden="1"/>
    </xf>
    <xf numFmtId="0" fontId="15" fillId="3" borderId="50" xfId="0" applyFont="1" applyFill="1" applyBorder="1" applyAlignment="1" applyProtection="1">
      <alignment horizontal="left" vertical="center"/>
      <protection hidden="1"/>
    </xf>
    <xf numFmtId="0" fontId="4" fillId="3" borderId="5" xfId="0" applyFont="1" applyFill="1" applyBorder="1" applyAlignment="1" applyProtection="1">
      <alignment horizontal="left" vertical="center"/>
      <protection hidden="1"/>
    </xf>
    <xf numFmtId="0" fontId="4" fillId="3" borderId="11" xfId="0" applyFont="1" applyFill="1" applyBorder="1" applyAlignment="1" applyProtection="1">
      <alignment horizontal="left" vertical="center"/>
      <protection hidden="1"/>
    </xf>
    <xf numFmtId="0" fontId="4" fillId="3" borderId="21" xfId="0" applyFont="1" applyFill="1" applyBorder="1" applyAlignment="1" applyProtection="1">
      <alignment horizontal="left" vertical="center"/>
      <protection hidden="1"/>
    </xf>
    <xf numFmtId="0" fontId="4" fillId="3" borderId="8" xfId="0" applyFont="1" applyFill="1" applyBorder="1" applyAlignment="1" applyProtection="1">
      <alignment horizontal="left" vertical="center"/>
      <protection hidden="1"/>
    </xf>
    <xf numFmtId="0" fontId="3" fillId="3" borderId="13" xfId="0" applyFont="1" applyFill="1" applyBorder="1" applyAlignment="1" applyProtection="1">
      <alignment horizontal="center" vertical="center"/>
      <protection hidden="1"/>
    </xf>
    <xf numFmtId="0" fontId="3" fillId="3" borderId="12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5" fillId="3" borderId="29" xfId="0" applyFont="1" applyFill="1" applyBorder="1" applyAlignment="1" applyProtection="1">
      <alignment horizontal="center" vertical="center"/>
      <protection hidden="1"/>
    </xf>
    <xf numFmtId="0" fontId="5" fillId="3" borderId="30" xfId="0" applyFont="1" applyFill="1" applyBorder="1" applyAlignment="1" applyProtection="1">
      <alignment horizontal="center" vertical="center"/>
      <protection hidden="1"/>
    </xf>
    <xf numFmtId="0" fontId="5" fillId="3" borderId="32" xfId="0" applyFont="1" applyFill="1" applyBorder="1" applyAlignment="1" applyProtection="1">
      <alignment horizontal="center" vertical="center"/>
      <protection hidden="1"/>
    </xf>
    <xf numFmtId="0" fontId="5" fillId="3" borderId="39" xfId="0" applyFont="1" applyFill="1" applyBorder="1" applyAlignment="1" applyProtection="1">
      <alignment horizontal="center" vertical="center"/>
      <protection hidden="1"/>
    </xf>
    <xf numFmtId="0" fontId="5" fillId="3" borderId="46" xfId="0" applyFont="1" applyFill="1" applyBorder="1" applyAlignment="1" applyProtection="1">
      <alignment horizontal="center" vertical="center"/>
      <protection hidden="1"/>
    </xf>
    <xf numFmtId="0" fontId="5" fillId="3" borderId="18" xfId="0" applyFont="1" applyFill="1" applyBorder="1" applyAlignment="1" applyProtection="1">
      <alignment horizontal="center" vertical="center"/>
      <protection hidden="1"/>
    </xf>
    <xf numFmtId="0" fontId="3" fillId="3" borderId="13" xfId="0" applyFont="1" applyFill="1" applyBorder="1" applyAlignment="1" applyProtection="1">
      <alignment horizontal="left" vertical="center"/>
      <protection hidden="1"/>
    </xf>
    <xf numFmtId="0" fontId="3" fillId="3" borderId="12" xfId="0" applyFont="1" applyFill="1" applyBorder="1" applyAlignment="1" applyProtection="1">
      <alignment horizontal="left" vertical="center"/>
      <protection hidden="1"/>
    </xf>
    <xf numFmtId="0" fontId="3" fillId="3" borderId="19" xfId="0" applyFont="1" applyFill="1" applyBorder="1" applyAlignment="1" applyProtection="1">
      <alignment horizontal="left" vertical="center"/>
      <protection hidden="1"/>
    </xf>
    <xf numFmtId="0" fontId="4" fillId="3" borderId="13" xfId="0" applyFont="1" applyFill="1" applyBorder="1" applyAlignment="1" applyProtection="1">
      <alignment horizontal="center" vertical="center" wrapText="1"/>
      <protection hidden="1"/>
    </xf>
    <xf numFmtId="0" fontId="4" fillId="3" borderId="12" xfId="0" applyFont="1" applyFill="1" applyBorder="1" applyAlignment="1" applyProtection="1">
      <alignment horizontal="center" vertical="center" wrapText="1"/>
      <protection hidden="1"/>
    </xf>
    <xf numFmtId="0" fontId="4" fillId="3" borderId="19" xfId="0" applyFont="1" applyFill="1" applyBorder="1" applyAlignment="1" applyProtection="1">
      <alignment horizontal="center" vertical="center" wrapText="1"/>
      <protection hidden="1"/>
    </xf>
    <xf numFmtId="0" fontId="5" fillId="3" borderId="13" xfId="0" applyFont="1" applyFill="1" applyBorder="1" applyAlignment="1" applyProtection="1">
      <alignment horizontal="left" vertical="center"/>
      <protection hidden="1"/>
    </xf>
    <xf numFmtId="0" fontId="5" fillId="3" borderId="12" xfId="0" applyFont="1" applyFill="1" applyBorder="1" applyAlignment="1" applyProtection="1">
      <alignment horizontal="left" vertical="center"/>
      <protection hidden="1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3" borderId="19" xfId="0" applyFont="1" applyFill="1" applyBorder="1" applyAlignment="1" applyProtection="1">
      <alignment horizontal="center" vertical="center"/>
      <protection hidden="1"/>
    </xf>
  </cellXfs>
  <cellStyles count="3">
    <cellStyle name="Ezres 2" xfId="2"/>
    <cellStyle name="Normál" xfId="0" builtinId="0"/>
    <cellStyle name="Pénznem" xfId="1" builtinId="4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F13" sqref="F13"/>
    </sheetView>
  </sheetViews>
  <sheetFormatPr defaultRowHeight="15"/>
  <cols>
    <col min="1" max="1" width="12.28515625" customWidth="1"/>
    <col min="2" max="2" width="12" customWidth="1"/>
    <col min="3" max="3" width="17" customWidth="1"/>
    <col min="4" max="4" width="16.28515625" customWidth="1"/>
    <col min="5" max="5" width="13.28515625" customWidth="1"/>
    <col min="6" max="6" width="21" customWidth="1"/>
    <col min="7" max="7" width="23.140625" customWidth="1"/>
    <col min="8" max="8" width="26.5703125" customWidth="1"/>
    <col min="9" max="9" width="40.140625" customWidth="1"/>
    <col min="10" max="13" width="9.140625" hidden="1" customWidth="1"/>
  </cols>
  <sheetData>
    <row r="1" spans="1:14" ht="19.5" customHeight="1" thickBot="1">
      <c r="A1" s="210" t="s">
        <v>75</v>
      </c>
      <c r="B1" s="211"/>
      <c r="C1" s="211"/>
      <c r="D1" s="211"/>
      <c r="E1" s="211"/>
      <c r="F1" s="211"/>
      <c r="G1" s="211"/>
      <c r="H1" s="211"/>
      <c r="I1" s="212"/>
      <c r="J1" s="52"/>
      <c r="K1" s="52"/>
      <c r="L1" s="52"/>
      <c r="M1" s="52"/>
    </row>
    <row r="2" spans="1:14" ht="28.5" thickBot="1">
      <c r="A2" s="213" t="s">
        <v>0</v>
      </c>
      <c r="B2" s="214"/>
      <c r="C2" s="214"/>
      <c r="D2" s="214"/>
      <c r="E2" s="214"/>
      <c r="F2" s="214"/>
      <c r="G2" s="214"/>
      <c r="H2" s="214"/>
      <c r="I2" s="215"/>
      <c r="J2" s="19"/>
      <c r="K2" s="19"/>
      <c r="L2" s="19"/>
      <c r="M2" s="20"/>
      <c r="N2" s="1"/>
    </row>
    <row r="3" spans="1:14" ht="83.25" customHeight="1" thickBot="1">
      <c r="A3" s="207" t="s">
        <v>1</v>
      </c>
      <c r="B3" s="208"/>
      <c r="C3" s="208"/>
      <c r="D3" s="208"/>
      <c r="E3" s="209"/>
      <c r="F3" s="2" t="s">
        <v>2</v>
      </c>
      <c r="G3" s="2" t="s">
        <v>45</v>
      </c>
      <c r="H3" s="2" t="s">
        <v>48</v>
      </c>
      <c r="I3" s="207" t="s">
        <v>44</v>
      </c>
      <c r="J3" s="208"/>
      <c r="K3" s="208"/>
      <c r="L3" s="208"/>
      <c r="M3" s="209"/>
      <c r="N3" s="1"/>
    </row>
    <row r="4" spans="1:14" ht="33.75" customHeight="1">
      <c r="A4" s="216" t="str">
        <f>'1. Nyílászárócsere'!A3:N3</f>
        <v xml:space="preserve">Homlokzati nyílászárók energia-megtakarítást eredményező cseréje, felújítása </v>
      </c>
      <c r="B4" s="217"/>
      <c r="C4" s="217"/>
      <c r="D4" s="217"/>
      <c r="E4" s="218"/>
      <c r="F4" s="134">
        <f>'1. Nyílászárócsere'!G15</f>
        <v>0</v>
      </c>
      <c r="G4" s="134">
        <f>'1. Nyílászárócsere'!H15</f>
        <v>0</v>
      </c>
      <c r="H4" s="135">
        <f>ROUND(F4*0.6,0)</f>
        <v>0</v>
      </c>
      <c r="I4" s="32">
        <f>'1. Nyílászárócsere'!D2</f>
        <v>0</v>
      </c>
      <c r="J4" s="21"/>
      <c r="K4" s="21"/>
      <c r="L4" s="21"/>
      <c r="M4" s="22"/>
      <c r="N4" s="1"/>
    </row>
    <row r="5" spans="1:14" ht="20.25" customHeight="1">
      <c r="A5" s="195" t="str">
        <f>'2. Hőszigetelés'!A3:K3</f>
        <v xml:space="preserve">Homlokzatok és födémek hőszigetelése </v>
      </c>
      <c r="B5" s="196"/>
      <c r="C5" s="196"/>
      <c r="D5" s="196"/>
      <c r="E5" s="197"/>
      <c r="F5" s="135">
        <f>'2. Hőszigetelés'!H13</f>
        <v>0</v>
      </c>
      <c r="G5" s="135">
        <f>'2. Hőszigetelés'!I13</f>
        <v>0</v>
      </c>
      <c r="H5" s="135">
        <f t="shared" ref="H5:H8" si="0">ROUND(F5*0.6,0)</f>
        <v>0</v>
      </c>
      <c r="I5" s="32">
        <f>'2. Hőszigetelés'!E2</f>
        <v>0</v>
      </c>
      <c r="J5" s="21"/>
      <c r="K5" s="21"/>
      <c r="L5" s="21"/>
      <c r="M5" s="22"/>
      <c r="N5" s="1"/>
    </row>
    <row r="6" spans="1:14" ht="30.75" customHeight="1">
      <c r="A6" s="195" t="str">
        <f>'3. Fűtéskorszerűsítés'!A3:L3</f>
        <v xml:space="preserve">Fűtési és/vagy használati melegvíz rendszerek korszerűsítése </v>
      </c>
      <c r="B6" s="196"/>
      <c r="C6" s="196"/>
      <c r="D6" s="196"/>
      <c r="E6" s="197"/>
      <c r="F6" s="135">
        <f>'3. Fűtéskorszerűsítés'!G19</f>
        <v>0</v>
      </c>
      <c r="G6" s="135">
        <f>'3. Fűtéskorszerűsítés'!H19</f>
        <v>0</v>
      </c>
      <c r="H6" s="135">
        <f t="shared" si="0"/>
        <v>0</v>
      </c>
      <c r="I6" s="48">
        <f>'3. Fűtéskorszerűsítés'!E2</f>
        <v>0</v>
      </c>
      <c r="J6" s="21"/>
      <c r="K6" s="21"/>
      <c r="L6" s="21"/>
      <c r="M6" s="22"/>
      <c r="N6" s="1"/>
    </row>
    <row r="7" spans="1:14" ht="18.75" customHeight="1">
      <c r="A7" s="195" t="str">
        <f>'4. Megújuló energia'!A3:L3</f>
        <v xml:space="preserve">Megújuló energiafelhasználás kialakítása vagy növelése </v>
      </c>
      <c r="B7" s="196"/>
      <c r="C7" s="196"/>
      <c r="D7" s="196"/>
      <c r="E7" s="197"/>
      <c r="F7" s="135">
        <f>'4. Megújuló energia'!G12</f>
        <v>0</v>
      </c>
      <c r="G7" s="135">
        <f>'4. Megújuló energia'!H12</f>
        <v>0</v>
      </c>
      <c r="H7" s="135">
        <f t="shared" si="0"/>
        <v>0</v>
      </c>
      <c r="I7" s="48">
        <f>'4. Megújuló energia'!E2</f>
        <v>0</v>
      </c>
      <c r="J7" s="21"/>
      <c r="K7" s="21"/>
      <c r="L7" s="21"/>
      <c r="M7" s="22"/>
      <c r="N7" s="1"/>
    </row>
    <row r="8" spans="1:14" ht="29.25" customHeight="1" thickBot="1">
      <c r="A8" s="201" t="str">
        <f>'5. Egyéb beruházási tevékenység'!A3:L3</f>
        <v>Egyéb  beruházási tevékenység</v>
      </c>
      <c r="B8" s="202"/>
      <c r="C8" s="202"/>
      <c r="D8" s="202"/>
      <c r="E8" s="203"/>
      <c r="F8" s="136">
        <f>'5. Egyéb beruházási tevékenység'!G15</f>
        <v>0</v>
      </c>
      <c r="G8" s="136">
        <f>'5. Egyéb beruházási tevékenység'!H15</f>
        <v>0</v>
      </c>
      <c r="H8" s="135">
        <f t="shared" si="0"/>
        <v>0</v>
      </c>
      <c r="I8" s="49">
        <f>'5. Egyéb beruházási tevékenység'!E2</f>
        <v>0</v>
      </c>
      <c r="J8" s="21"/>
      <c r="K8" s="21"/>
      <c r="L8" s="21"/>
      <c r="M8" s="22"/>
      <c r="N8" s="1"/>
    </row>
    <row r="9" spans="1:14" ht="36.75" customHeight="1" thickBot="1">
      <c r="A9" s="198" t="s">
        <v>43</v>
      </c>
      <c r="B9" s="199"/>
      <c r="C9" s="199"/>
      <c r="D9" s="199"/>
      <c r="E9" s="200"/>
      <c r="F9" s="14">
        <f>SUM(F4:F8)</f>
        <v>0</v>
      </c>
      <c r="G9" s="14">
        <f>SUM(G4:G8)</f>
        <v>0</v>
      </c>
      <c r="H9" s="14"/>
      <c r="I9" s="15"/>
      <c r="J9" s="23"/>
      <c r="K9" s="24"/>
      <c r="L9" s="24"/>
      <c r="M9" s="25"/>
      <c r="N9" s="1"/>
    </row>
    <row r="10" spans="1:14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</row>
    <row r="11" spans="1:14" ht="15.75" thickBot="1">
      <c r="A11" s="80" t="s">
        <v>56</v>
      </c>
      <c r="B11" s="191"/>
      <c r="C11" s="191"/>
      <c r="D11" s="191"/>
      <c r="E11" s="57"/>
      <c r="F11" s="52"/>
      <c r="G11" s="52"/>
      <c r="H11" s="52"/>
      <c r="I11" s="52"/>
      <c r="J11" s="52"/>
      <c r="K11" s="52"/>
      <c r="L11" s="52"/>
      <c r="M11" s="52"/>
    </row>
    <row r="12" spans="1:14">
      <c r="A12" s="52"/>
      <c r="B12" s="82"/>
      <c r="C12" s="52"/>
      <c r="D12" s="52"/>
      <c r="E12" s="52"/>
      <c r="F12" s="52"/>
      <c r="G12" s="192"/>
      <c r="H12" s="192"/>
      <c r="I12" s="52"/>
      <c r="J12" s="52"/>
      <c r="K12" s="52"/>
      <c r="L12" s="52"/>
      <c r="M12" s="52"/>
    </row>
    <row r="13" spans="1:14" ht="15.75" thickBot="1">
      <c r="A13" s="52"/>
      <c r="B13" s="53"/>
      <c r="C13" s="56"/>
      <c r="D13" s="56"/>
      <c r="E13" s="56"/>
      <c r="F13" s="52"/>
      <c r="G13" s="193"/>
      <c r="H13" s="193"/>
      <c r="I13" s="52"/>
      <c r="J13" s="52"/>
      <c r="K13" s="52"/>
      <c r="L13" s="52"/>
      <c r="M13" s="52"/>
    </row>
    <row r="14" spans="1:14">
      <c r="A14" s="52"/>
      <c r="B14" s="52"/>
      <c r="C14" s="56"/>
      <c r="D14" s="56"/>
      <c r="E14" s="56"/>
      <c r="F14" s="52"/>
      <c r="G14" s="206" t="s">
        <v>64</v>
      </c>
      <c r="H14" s="206"/>
      <c r="I14" s="52"/>
      <c r="J14" s="52"/>
      <c r="K14" s="52"/>
      <c r="L14" s="52"/>
      <c r="M14" s="52"/>
    </row>
    <row r="15" spans="1:14">
      <c r="A15" s="52"/>
      <c r="B15" s="52"/>
      <c r="C15" s="56"/>
      <c r="D15" s="56"/>
      <c r="E15" s="56"/>
      <c r="F15" s="52"/>
      <c r="G15" s="52"/>
      <c r="H15" s="52"/>
      <c r="I15" s="52"/>
      <c r="J15" s="52"/>
      <c r="K15" s="52"/>
      <c r="L15" s="52"/>
      <c r="M15" s="52"/>
    </row>
    <row r="16" spans="1:14" ht="15.75" thickBot="1">
      <c r="A16" s="52"/>
      <c r="B16" s="52"/>
      <c r="C16" s="56"/>
      <c r="D16" s="56"/>
      <c r="E16" s="56"/>
      <c r="F16" s="52"/>
      <c r="G16" s="205"/>
      <c r="H16" s="205"/>
      <c r="I16" s="52"/>
      <c r="J16" s="52"/>
      <c r="K16" s="52"/>
      <c r="L16" s="52"/>
      <c r="M16" s="52"/>
    </row>
    <row r="17" spans="1:13" ht="12" customHeight="1">
      <c r="A17" s="52"/>
      <c r="B17" s="52"/>
      <c r="C17" s="56"/>
      <c r="D17" s="56"/>
      <c r="E17" s="56"/>
      <c r="F17" s="52"/>
      <c r="G17" s="204" t="s">
        <v>70</v>
      </c>
      <c r="H17" s="204"/>
      <c r="I17" s="52"/>
      <c r="J17" s="52"/>
      <c r="K17" s="52"/>
      <c r="L17" s="52"/>
      <c r="M17" s="52"/>
    </row>
    <row r="18" spans="1:13">
      <c r="A18" s="52"/>
      <c r="B18" s="52"/>
      <c r="C18" s="56"/>
      <c r="D18" s="56"/>
      <c r="E18" s="56"/>
      <c r="F18" s="52"/>
      <c r="G18" s="88"/>
      <c r="H18" s="88"/>
      <c r="I18" s="52"/>
      <c r="J18" s="52"/>
      <c r="K18" s="52"/>
      <c r="L18" s="52"/>
      <c r="M18" s="52"/>
    </row>
    <row r="19" spans="1:13">
      <c r="A19" s="190" t="s">
        <v>57</v>
      </c>
      <c r="B19" s="190"/>
      <c r="C19" s="56"/>
      <c r="D19" s="56"/>
      <c r="E19" s="56"/>
      <c r="F19" s="52"/>
      <c r="G19" s="53"/>
      <c r="H19" s="52"/>
      <c r="I19" s="52"/>
      <c r="J19" s="52"/>
      <c r="K19" s="52"/>
      <c r="L19" s="52"/>
      <c r="M19" s="52"/>
    </row>
    <row r="20" spans="1:13">
      <c r="A20" s="98"/>
      <c r="B20" s="98"/>
      <c r="C20" s="56"/>
      <c r="D20" s="56"/>
      <c r="E20" s="56"/>
      <c r="F20" s="52"/>
      <c r="G20" s="53"/>
      <c r="H20" s="52"/>
      <c r="I20" s="52"/>
      <c r="J20" s="52"/>
      <c r="K20" s="52"/>
      <c r="L20" s="52"/>
      <c r="M20" s="52"/>
    </row>
    <row r="21" spans="1:13">
      <c r="A21" s="52"/>
      <c r="B21" s="76" t="s">
        <v>58</v>
      </c>
      <c r="C21" s="192"/>
      <c r="D21" s="192"/>
      <c r="E21" s="192"/>
      <c r="F21" s="76" t="s">
        <v>62</v>
      </c>
      <c r="G21" s="190"/>
      <c r="H21" s="190"/>
      <c r="I21" s="52"/>
      <c r="J21" s="52"/>
      <c r="K21" s="52"/>
      <c r="L21" s="52"/>
      <c r="M21" s="52"/>
    </row>
    <row r="22" spans="1:13" ht="15.75" thickBot="1">
      <c r="A22" s="52"/>
      <c r="B22" s="76" t="s">
        <v>71</v>
      </c>
      <c r="C22" s="193"/>
      <c r="D22" s="193"/>
      <c r="E22" s="193"/>
      <c r="F22" s="76" t="s">
        <v>71</v>
      </c>
      <c r="G22" s="194"/>
      <c r="H22" s="194"/>
      <c r="I22" s="83"/>
      <c r="J22" s="83"/>
      <c r="K22" s="52"/>
      <c r="L22" s="52"/>
      <c r="M22" s="52"/>
    </row>
    <row r="23" spans="1:13">
      <c r="A23" s="52"/>
      <c r="B23" s="52"/>
      <c r="C23" s="81"/>
      <c r="D23" s="81"/>
      <c r="E23" s="81"/>
      <c r="F23" s="52"/>
      <c r="G23" s="219"/>
      <c r="H23" s="219"/>
      <c r="I23" s="56"/>
      <c r="J23" s="81"/>
      <c r="K23" s="52"/>
      <c r="L23" s="52"/>
      <c r="M23" s="52"/>
    </row>
    <row r="24" spans="1:13" ht="15.75" thickBot="1">
      <c r="A24" s="52"/>
      <c r="B24" s="76" t="s">
        <v>59</v>
      </c>
      <c r="C24" s="205"/>
      <c r="D24" s="205"/>
      <c r="E24" s="205"/>
      <c r="F24" s="76" t="s">
        <v>59</v>
      </c>
      <c r="G24" s="205"/>
      <c r="H24" s="205"/>
      <c r="I24" s="83"/>
      <c r="J24" s="83"/>
      <c r="K24" s="52"/>
      <c r="L24" s="52"/>
      <c r="M24" s="52"/>
    </row>
    <row r="25" spans="1:13">
      <c r="A25" s="52"/>
      <c r="B25" s="52"/>
      <c r="C25" s="219" t="s">
        <v>60</v>
      </c>
      <c r="D25" s="219"/>
      <c r="E25" s="219"/>
      <c r="F25" s="52"/>
      <c r="G25" s="220" t="s">
        <v>60</v>
      </c>
      <c r="H25" s="220"/>
      <c r="I25" s="56"/>
      <c r="J25" s="81"/>
      <c r="K25" s="52"/>
      <c r="L25" s="52"/>
      <c r="M25" s="52"/>
    </row>
    <row r="26" spans="1:1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1:13" ht="15.75" thickBot="1">
      <c r="A27" s="52"/>
      <c r="B27" s="76" t="s">
        <v>61</v>
      </c>
      <c r="C27" s="205"/>
      <c r="D27" s="205"/>
      <c r="E27" s="205"/>
      <c r="F27" s="76" t="s">
        <v>61</v>
      </c>
      <c r="G27" s="205"/>
      <c r="H27" s="205"/>
      <c r="I27" s="56"/>
      <c r="J27" s="83"/>
      <c r="K27" s="52"/>
      <c r="L27" s="52"/>
      <c r="M27" s="52"/>
    </row>
    <row r="28" spans="1:1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</row>
    <row r="29" spans="1:13">
      <c r="C29" s="52"/>
      <c r="D29" s="52"/>
      <c r="E29" s="52"/>
      <c r="F29" s="52"/>
      <c r="G29" s="52"/>
      <c r="H29" s="52"/>
    </row>
  </sheetData>
  <sheetProtection password="8FDB" sheet="1" objects="1" scenarios="1"/>
  <protectedRanges>
    <protectedRange sqref="B11 G16 G24 G27 C27 C24" name="Tartomány1"/>
  </protectedRanges>
  <mergeCells count="25">
    <mergeCell ref="C24:E24"/>
    <mergeCell ref="C25:E25"/>
    <mergeCell ref="C27:E27"/>
    <mergeCell ref="G23:H23"/>
    <mergeCell ref="G25:H25"/>
    <mergeCell ref="G24:H24"/>
    <mergeCell ref="G27:H27"/>
    <mergeCell ref="I3:M3"/>
    <mergeCell ref="A7:E7"/>
    <mergeCell ref="A1:I1"/>
    <mergeCell ref="A2:I2"/>
    <mergeCell ref="A3:E3"/>
    <mergeCell ref="A4:E4"/>
    <mergeCell ref="A5:E5"/>
    <mergeCell ref="A19:B19"/>
    <mergeCell ref="B11:D11"/>
    <mergeCell ref="C21:E22"/>
    <mergeCell ref="G21:H22"/>
    <mergeCell ref="A6:E6"/>
    <mergeCell ref="A9:E9"/>
    <mergeCell ref="A8:E8"/>
    <mergeCell ref="G12:H13"/>
    <mergeCell ref="G17:H17"/>
    <mergeCell ref="G16:H16"/>
    <mergeCell ref="G14:H14"/>
  </mergeCells>
  <conditionalFormatting sqref="G4">
    <cfRule type="cellIs" dxfId="1" priority="2" operator="greaterThan">
      <formula>H4</formula>
    </cfRule>
  </conditionalFormatting>
  <conditionalFormatting sqref="G5:G8">
    <cfRule type="cellIs" dxfId="0" priority="1" operator="greaterThan">
      <formula>H5</formula>
    </cfRule>
  </conditionalFormatting>
  <pageMargins left="0.7" right="0.7" top="0.75" bottom="0.75" header="0.3" footer="0.3"/>
  <pageSetup paperSize="9" scale="70" orientation="landscape" r:id="rId1"/>
  <ignoredErrors>
    <ignoredError sqref="F5:F8 G4:G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A2" sqref="A2:C2"/>
    </sheetView>
  </sheetViews>
  <sheetFormatPr defaultRowHeight="15"/>
  <cols>
    <col min="1" max="1" width="7.5703125" customWidth="1"/>
    <col min="2" max="2" width="27.140625" customWidth="1"/>
    <col min="3" max="3" width="12.28515625" customWidth="1"/>
    <col min="4" max="4" width="21.5703125" customWidth="1"/>
    <col min="5" max="5" width="24.7109375" bestFit="1" customWidth="1"/>
    <col min="6" max="8" width="22.5703125" customWidth="1"/>
    <col min="9" max="9" width="21.7109375" customWidth="1"/>
    <col min="10" max="10" width="23" customWidth="1"/>
    <col min="11" max="11" width="0.140625" customWidth="1"/>
    <col min="12" max="13" width="9.140625" customWidth="1"/>
    <col min="14" max="14" width="4.5703125" customWidth="1"/>
    <col min="15" max="15" width="22.7109375" customWidth="1"/>
    <col min="16" max="16" width="24" customWidth="1"/>
  </cols>
  <sheetData>
    <row r="1" spans="1:16" ht="16.5" thickBot="1">
      <c r="A1" s="210" t="s">
        <v>75</v>
      </c>
      <c r="B1" s="211"/>
      <c r="C1" s="211"/>
      <c r="D1" s="211"/>
      <c r="E1" s="211"/>
      <c r="F1" s="211"/>
      <c r="G1" s="211"/>
      <c r="H1" s="211"/>
      <c r="I1" s="211"/>
      <c r="J1" s="212"/>
      <c r="K1" s="56"/>
      <c r="L1" s="4"/>
      <c r="M1" s="4"/>
      <c r="N1" s="4"/>
      <c r="O1" s="4"/>
      <c r="P1" s="4"/>
    </row>
    <row r="2" spans="1:16" ht="24" customHeight="1" thickBot="1">
      <c r="A2" s="222" t="s">
        <v>3</v>
      </c>
      <c r="B2" s="223"/>
      <c r="C2" s="224"/>
      <c r="D2" s="241"/>
      <c r="E2" s="242"/>
      <c r="F2" s="242"/>
      <c r="G2" s="242"/>
      <c r="H2" s="242"/>
      <c r="I2" s="242"/>
      <c r="J2" s="243"/>
      <c r="K2" s="103"/>
      <c r="L2" s="4"/>
      <c r="M2" s="4"/>
      <c r="N2" s="4"/>
      <c r="O2" s="4"/>
      <c r="P2" s="4"/>
    </row>
    <row r="3" spans="1:16" ht="98.25" customHeight="1" thickBot="1">
      <c r="A3" s="244" t="s">
        <v>39</v>
      </c>
      <c r="B3" s="245"/>
      <c r="C3" s="245"/>
      <c r="D3" s="245"/>
      <c r="E3" s="245"/>
      <c r="F3" s="245"/>
      <c r="G3" s="245"/>
      <c r="H3" s="245"/>
      <c r="I3" s="245"/>
      <c r="J3" s="246"/>
      <c r="K3" s="33"/>
      <c r="L3" s="4"/>
      <c r="M3" s="4"/>
      <c r="N3" s="4"/>
      <c r="O3" s="4"/>
      <c r="P3" s="4"/>
    </row>
    <row r="4" spans="1:16" ht="15.75" customHeight="1" thickBot="1">
      <c r="A4" s="236" t="s">
        <v>4</v>
      </c>
      <c r="B4" s="237"/>
      <c r="C4" s="228" t="s">
        <v>5</v>
      </c>
      <c r="D4" s="228" t="s">
        <v>34</v>
      </c>
      <c r="E4" s="247" t="s">
        <v>6</v>
      </c>
      <c r="F4" s="248"/>
      <c r="G4" s="247" t="s">
        <v>72</v>
      </c>
      <c r="H4" s="248"/>
      <c r="I4" s="247" t="s">
        <v>63</v>
      </c>
      <c r="J4" s="248"/>
      <c r="K4" s="104"/>
      <c r="L4" s="4"/>
      <c r="M4" s="4"/>
      <c r="N4" s="4"/>
      <c r="O4" s="4"/>
      <c r="P4" s="4"/>
    </row>
    <row r="5" spans="1:16" ht="31.5" customHeight="1" thickBot="1">
      <c r="A5" s="238"/>
      <c r="B5" s="239"/>
      <c r="C5" s="229"/>
      <c r="D5" s="229"/>
      <c r="E5" s="3" t="s">
        <v>49</v>
      </c>
      <c r="F5" s="3" t="s">
        <v>50</v>
      </c>
      <c r="G5" s="3" t="s">
        <v>66</v>
      </c>
      <c r="H5" s="3" t="s">
        <v>65</v>
      </c>
      <c r="I5" s="3" t="s">
        <v>49</v>
      </c>
      <c r="J5" s="3" t="s">
        <v>50</v>
      </c>
      <c r="K5" s="55"/>
      <c r="L5" s="4"/>
      <c r="M5" s="4"/>
      <c r="N5" s="4"/>
      <c r="O5" s="4"/>
      <c r="P5" s="4"/>
    </row>
    <row r="6" spans="1:16" ht="19.5" customHeight="1">
      <c r="A6" s="234" t="s">
        <v>68</v>
      </c>
      <c r="B6" s="235"/>
      <c r="C6" s="152"/>
      <c r="D6" s="157" t="s">
        <v>73</v>
      </c>
      <c r="E6" s="147"/>
      <c r="F6" s="148"/>
      <c r="G6" s="149"/>
      <c r="H6" s="149"/>
      <c r="I6" s="50">
        <f>ROUND(ROUND(E6,2)*(1+G6),2)</f>
        <v>0</v>
      </c>
      <c r="J6" s="50">
        <f>ROUND(ROUND(F6,2)*(1+H6),2)</f>
        <v>0</v>
      </c>
      <c r="K6" s="55"/>
      <c r="L6" s="4"/>
      <c r="M6" s="4"/>
      <c r="N6" s="4"/>
      <c r="O6" s="4"/>
      <c r="P6" s="4"/>
    </row>
    <row r="7" spans="1:16" ht="20.25" customHeight="1">
      <c r="A7" s="232" t="s">
        <v>7</v>
      </c>
      <c r="B7" s="233"/>
      <c r="C7" s="159"/>
      <c r="D7" s="5" t="s">
        <v>73</v>
      </c>
      <c r="E7" s="156"/>
      <c r="F7" s="156"/>
      <c r="G7" s="155"/>
      <c r="H7" s="155"/>
      <c r="I7" s="50">
        <f t="shared" ref="I7:I12" si="0">ROUND(ROUND(E7,2)*(1+G7),2)</f>
        <v>0</v>
      </c>
      <c r="J7" s="50">
        <f t="shared" ref="J7:J12" si="1">ROUND(ROUND(F7,2)*(1+H7),2)</f>
        <v>0</v>
      </c>
      <c r="K7" s="55"/>
      <c r="L7" s="4"/>
      <c r="M7" s="4"/>
      <c r="N7" s="4"/>
      <c r="O7" s="4"/>
      <c r="P7" s="4"/>
    </row>
    <row r="8" spans="1:16" ht="21.75" customHeight="1">
      <c r="A8" s="232" t="s">
        <v>8</v>
      </c>
      <c r="B8" s="233"/>
      <c r="C8" s="159"/>
      <c r="D8" s="5" t="s">
        <v>73</v>
      </c>
      <c r="E8" s="156"/>
      <c r="F8" s="156"/>
      <c r="G8" s="155"/>
      <c r="H8" s="155"/>
      <c r="I8" s="50">
        <f t="shared" si="0"/>
        <v>0</v>
      </c>
      <c r="J8" s="50">
        <f t="shared" si="1"/>
        <v>0</v>
      </c>
      <c r="K8" s="55"/>
      <c r="L8" s="4"/>
      <c r="M8" s="4"/>
      <c r="N8" s="4"/>
      <c r="O8" s="4"/>
      <c r="P8" s="4"/>
    </row>
    <row r="9" spans="1:16" ht="21" customHeight="1">
      <c r="A9" s="232" t="s">
        <v>9</v>
      </c>
      <c r="B9" s="233"/>
      <c r="C9" s="159"/>
      <c r="D9" s="6" t="s">
        <v>10</v>
      </c>
      <c r="E9" s="156"/>
      <c r="F9" s="156"/>
      <c r="G9" s="155"/>
      <c r="H9" s="155"/>
      <c r="I9" s="50">
        <f t="shared" si="0"/>
        <v>0</v>
      </c>
      <c r="J9" s="50">
        <f t="shared" si="1"/>
        <v>0</v>
      </c>
      <c r="K9" s="55"/>
      <c r="L9" s="4"/>
      <c r="M9" s="4"/>
      <c r="N9" s="4"/>
      <c r="O9" s="4"/>
      <c r="P9" s="4"/>
    </row>
    <row r="10" spans="1:16" ht="38.25" customHeight="1" thickBot="1">
      <c r="A10" s="230" t="s">
        <v>23</v>
      </c>
      <c r="B10" s="231"/>
      <c r="C10" s="159"/>
      <c r="D10" s="29" t="s">
        <v>10</v>
      </c>
      <c r="E10" s="156"/>
      <c r="F10" s="156"/>
      <c r="G10" s="155"/>
      <c r="H10" s="155"/>
      <c r="I10" s="50">
        <f t="shared" si="0"/>
        <v>0</v>
      </c>
      <c r="J10" s="50">
        <f t="shared" si="1"/>
        <v>0</v>
      </c>
      <c r="K10" s="105"/>
      <c r="L10" s="4"/>
      <c r="M10" s="4"/>
      <c r="N10" s="4"/>
      <c r="O10" s="4"/>
      <c r="P10" s="4"/>
    </row>
    <row r="11" spans="1:16" ht="18" customHeight="1">
      <c r="A11" s="46" t="s">
        <v>67</v>
      </c>
      <c r="B11" s="74"/>
      <c r="C11" s="159"/>
      <c r="D11" s="158"/>
      <c r="E11" s="156"/>
      <c r="F11" s="156"/>
      <c r="G11" s="155"/>
      <c r="H11" s="155"/>
      <c r="I11" s="50">
        <f t="shared" si="0"/>
        <v>0</v>
      </c>
      <c r="J11" s="50">
        <f t="shared" si="1"/>
        <v>0</v>
      </c>
      <c r="K11" s="55"/>
      <c r="L11" s="4"/>
      <c r="M11" s="4"/>
      <c r="N11" s="4"/>
      <c r="O11" s="4"/>
      <c r="P11" s="4"/>
    </row>
    <row r="12" spans="1:16" ht="18" customHeight="1" thickBot="1">
      <c r="A12" s="47" t="s">
        <v>67</v>
      </c>
      <c r="B12" s="75"/>
      <c r="C12" s="154"/>
      <c r="D12" s="153"/>
      <c r="E12" s="150"/>
      <c r="F12" s="150"/>
      <c r="G12" s="151"/>
      <c r="H12" s="151"/>
      <c r="I12" s="146">
        <f t="shared" si="0"/>
        <v>0</v>
      </c>
      <c r="J12" s="146">
        <f t="shared" si="1"/>
        <v>0</v>
      </c>
      <c r="K12" s="55"/>
      <c r="L12" s="4"/>
      <c r="M12" s="4"/>
      <c r="N12" s="4"/>
      <c r="O12" s="4"/>
      <c r="P12" s="4"/>
    </row>
    <row r="13" spans="1:16" ht="18.75" customHeight="1" thickBot="1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4"/>
      <c r="M13" s="4"/>
      <c r="N13" s="4"/>
      <c r="O13" s="4"/>
      <c r="P13" s="4"/>
    </row>
    <row r="14" spans="1:16" ht="30.75" thickBot="1">
      <c r="A14" s="249"/>
      <c r="B14" s="250"/>
      <c r="C14" s="250"/>
      <c r="D14" s="250"/>
      <c r="E14" s="3" t="s">
        <v>35</v>
      </c>
      <c r="F14" s="3" t="s">
        <v>36</v>
      </c>
      <c r="G14" s="3" t="s">
        <v>37</v>
      </c>
      <c r="H14" s="3" t="s">
        <v>38</v>
      </c>
      <c r="I14" s="3" t="s">
        <v>46</v>
      </c>
      <c r="J14" s="3" t="s">
        <v>47</v>
      </c>
      <c r="K14" s="106"/>
      <c r="L14" s="4"/>
      <c r="M14" s="4"/>
      <c r="N14" s="4"/>
      <c r="O14" s="4"/>
      <c r="P14" s="4"/>
    </row>
    <row r="15" spans="1:16" ht="23.25" customHeight="1" thickBot="1">
      <c r="A15" s="225" t="s">
        <v>52</v>
      </c>
      <c r="B15" s="226"/>
      <c r="C15" s="226"/>
      <c r="D15" s="227"/>
      <c r="E15" s="123">
        <f>ROUND(ROUND($C$6,2)*ROUND(E6,2),0)+ROUND(ROUND($C$7,2)*ROUND(E7,2),0)+ROUND(ROUND($C$8,2)*ROUND(E8,2),0)+ROUND(ROUND($C$9,2)*ROUND(E9,2),0)+ROUND(ROUND($C$10,2)*ROUND(E10,2),0)+ROUND(ROUND($C$11,2)*ROUND(E11,2),0)+ROUND(ROUND($C$12,2)*ROUND(E12,2),0)</f>
        <v>0</v>
      </c>
      <c r="F15" s="123">
        <f>ROUND(ROUND($C$6,2)*ROUND(F6,2),0)+ROUND(ROUND($C$7,2)*ROUND(F7,2),0)+ROUND(ROUND($C$8,2)*ROUND(F8,2),0)+ROUND(ROUND($C$9,2)*ROUND(F9,2),0)+ROUND(ROUND($C$10,2)*ROUND(F10,2),0)+ROUND(ROUND($C$11,2)*ROUND(F11,2),0)+ROUND(ROUND($C$12,2)*ROUND(F12,2),0)</f>
        <v>0</v>
      </c>
      <c r="G15" s="123">
        <f>ROUND(ROUND($C$6,2)*I6,0)+ROUND(ROUND($C$7,2)*I7,0)+ROUND(ROUND($C$8,2)*I8,0)+ROUND(ROUND($C$9,2)*I9,0)+ROUND(ROUND($C$10,2)*I10,0)+ROUND(ROUND($C$11,2)*I11,0)+ROUND(ROUND($C$12,2)*I12,0)</f>
        <v>0</v>
      </c>
      <c r="H15" s="123">
        <f>ROUND(ROUND($C$6,2)*J6,0)+ROUND(ROUND($C$7,2)*J7,0)+ROUND(ROUND($C$8,2)*J8,0)+ROUND(ROUND($C$9,2)*J9,0)+ROUND(ROUND($C$10,2)*J10,0)+ROUND(ROUND($C$11,2)*J11,0)+ROUND(ROUND($C$12,2)*J12,0)</f>
        <v>0</v>
      </c>
      <c r="I15" s="123">
        <f>E15+F15</f>
        <v>0</v>
      </c>
      <c r="J15" s="123">
        <f>G15+H15</f>
        <v>0</v>
      </c>
      <c r="K15" s="107"/>
      <c r="L15" s="4"/>
      <c r="M15" s="4"/>
      <c r="N15" s="4"/>
      <c r="O15" s="4"/>
      <c r="P15" s="4"/>
    </row>
    <row r="16" spans="1:16" ht="23.25" customHeight="1" thickBot="1">
      <c r="A16" s="225" t="s">
        <v>53</v>
      </c>
      <c r="B16" s="226"/>
      <c r="C16" s="226"/>
      <c r="D16" s="226"/>
      <c r="E16" s="222"/>
      <c r="F16" s="223"/>
      <c r="G16" s="223"/>
      <c r="H16" s="224"/>
      <c r="I16" s="132"/>
      <c r="J16" s="133"/>
      <c r="K16" s="105"/>
      <c r="L16" s="4"/>
      <c r="M16" s="4"/>
      <c r="N16" s="4"/>
      <c r="O16" s="4"/>
      <c r="P16" s="4"/>
    </row>
    <row r="17" spans="1:16" ht="15.75" thickBo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4"/>
      <c r="M17" s="4"/>
      <c r="N17" s="4"/>
      <c r="O17" s="4"/>
      <c r="P17" s="4"/>
    </row>
    <row r="18" spans="1:16" ht="15.75" thickBot="1">
      <c r="A18" s="251" t="s">
        <v>54</v>
      </c>
      <c r="B18" s="252"/>
      <c r="C18" s="252"/>
      <c r="D18" s="252"/>
      <c r="E18" s="253"/>
      <c r="F18" s="253"/>
      <c r="G18" s="253"/>
      <c r="H18" s="254"/>
      <c r="I18" s="125">
        <f>I15+I16</f>
        <v>0</v>
      </c>
      <c r="J18" s="125">
        <f>J15+J16</f>
        <v>0</v>
      </c>
      <c r="K18" s="108"/>
      <c r="L18" s="4"/>
      <c r="M18" s="4"/>
      <c r="N18" s="4"/>
      <c r="O18" s="4"/>
      <c r="P18" s="4"/>
    </row>
    <row r="19" spans="1:16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4"/>
      <c r="M19" s="4"/>
      <c r="N19" s="4"/>
      <c r="O19" s="4"/>
      <c r="P19" s="4"/>
    </row>
    <row r="20" spans="1:16" ht="15.75" thickBot="1">
      <c r="A20" s="80" t="s">
        <v>56</v>
      </c>
      <c r="B20" s="191"/>
      <c r="C20" s="191"/>
      <c r="D20" s="57"/>
      <c r="E20" s="57"/>
      <c r="F20" s="52"/>
      <c r="G20" s="52"/>
      <c r="H20" s="52"/>
      <c r="I20" s="109"/>
      <c r="J20" s="52"/>
      <c r="K20" s="52"/>
      <c r="L20" s="4"/>
      <c r="M20" s="55"/>
      <c r="N20" s="4"/>
      <c r="O20" s="4"/>
      <c r="P20" s="4"/>
    </row>
    <row r="21" spans="1:16">
      <c r="A21" s="52"/>
      <c r="B21" s="52"/>
      <c r="C21" s="76"/>
      <c r="D21" s="52"/>
      <c r="E21" s="52"/>
      <c r="F21" s="52"/>
      <c r="G21" s="52"/>
      <c r="H21" s="192"/>
      <c r="I21" s="192"/>
      <c r="J21" s="52"/>
      <c r="K21" s="52"/>
      <c r="L21" s="4"/>
      <c r="M21" s="4"/>
      <c r="N21" s="4"/>
      <c r="O21" s="4"/>
      <c r="P21" s="4"/>
    </row>
    <row r="22" spans="1:16" ht="15" customHeight="1" thickBot="1">
      <c r="A22" s="52"/>
      <c r="B22" s="52"/>
      <c r="C22" s="76"/>
      <c r="D22" s="79"/>
      <c r="E22" s="79"/>
      <c r="F22" s="52"/>
      <c r="G22" s="56"/>
      <c r="H22" s="193"/>
      <c r="I22" s="193"/>
      <c r="J22" s="52"/>
      <c r="K22" s="52"/>
      <c r="L22" s="4"/>
      <c r="M22" s="4"/>
      <c r="N22" s="4"/>
      <c r="O22" s="4"/>
      <c r="P22" s="4"/>
    </row>
    <row r="23" spans="1:16">
      <c r="A23" s="52"/>
      <c r="B23" s="52"/>
      <c r="C23" s="52"/>
      <c r="D23" s="79"/>
      <c r="E23" s="79"/>
      <c r="F23" s="56"/>
      <c r="G23" s="56"/>
      <c r="H23" s="240" t="s">
        <v>64</v>
      </c>
      <c r="I23" s="240"/>
      <c r="J23" s="98"/>
      <c r="K23" s="98"/>
      <c r="L23" s="4"/>
      <c r="M23" s="4"/>
      <c r="N23" s="4"/>
      <c r="O23" s="4"/>
      <c r="P23" s="4"/>
    </row>
    <row r="24" spans="1:16">
      <c r="A24" s="52"/>
      <c r="B24" s="52"/>
      <c r="C24" s="52"/>
      <c r="D24" s="110"/>
      <c r="E24" s="110"/>
      <c r="F24" s="56"/>
      <c r="G24" s="56"/>
      <c r="H24" s="52"/>
      <c r="I24" s="52"/>
      <c r="J24" s="52"/>
      <c r="K24" s="52"/>
      <c r="L24" s="4"/>
      <c r="M24" s="4"/>
      <c r="N24" s="4"/>
      <c r="O24" s="4"/>
      <c r="P24" s="4"/>
    </row>
    <row r="25" spans="1:16" s="52" customFormat="1" ht="15.75" thickBot="1">
      <c r="D25" s="79"/>
      <c r="E25" s="79"/>
      <c r="F25" s="56"/>
      <c r="G25" s="56"/>
      <c r="H25" s="205"/>
      <c r="I25" s="205"/>
      <c r="M25" s="55"/>
    </row>
    <row r="26" spans="1:16">
      <c r="A26" s="52"/>
      <c r="B26" s="52"/>
      <c r="C26" s="76"/>
      <c r="D26" s="79"/>
      <c r="E26" s="79"/>
      <c r="F26" s="56"/>
      <c r="G26" s="56"/>
      <c r="H26" s="204" t="s">
        <v>70</v>
      </c>
      <c r="I26" s="204"/>
      <c r="J26" s="53"/>
      <c r="K26" s="52"/>
      <c r="M26" s="4"/>
    </row>
    <row r="27" spans="1:16" ht="16.5">
      <c r="A27" s="52"/>
      <c r="B27" s="52"/>
      <c r="C27" s="76"/>
      <c r="D27" s="90"/>
      <c r="E27" s="137"/>
      <c r="F27" s="137"/>
      <c r="G27" s="138"/>
      <c r="H27" s="256"/>
      <c r="I27" s="256"/>
      <c r="J27" s="53"/>
      <c r="K27" s="52"/>
      <c r="M27" s="4"/>
    </row>
    <row r="28" spans="1:16">
      <c r="A28" s="52"/>
      <c r="B28" s="52"/>
      <c r="C28" s="76"/>
      <c r="D28" s="90"/>
      <c r="E28" s="90"/>
      <c r="F28" s="56"/>
      <c r="G28" s="56"/>
      <c r="H28" s="99"/>
      <c r="I28" s="99"/>
      <c r="J28" s="53"/>
      <c r="K28" s="52"/>
      <c r="M28" s="4"/>
    </row>
    <row r="29" spans="1:16" s="52" customFormat="1">
      <c r="B29" s="76" t="s">
        <v>57</v>
      </c>
      <c r="F29" s="19"/>
      <c r="G29" s="19"/>
      <c r="H29" s="19"/>
      <c r="M29" s="55"/>
    </row>
    <row r="30" spans="1:16" s="52" customFormat="1">
      <c r="C30" s="76" t="s">
        <v>58</v>
      </c>
      <c r="D30" s="192"/>
      <c r="E30" s="192"/>
      <c r="F30" s="19"/>
      <c r="G30" s="76" t="s">
        <v>62</v>
      </c>
      <c r="H30" s="192"/>
      <c r="I30" s="192"/>
    </row>
    <row r="31" spans="1:16" s="52" customFormat="1" ht="15.75" thickBot="1">
      <c r="C31" s="76" t="s">
        <v>71</v>
      </c>
      <c r="D31" s="193"/>
      <c r="E31" s="193"/>
      <c r="F31" s="56"/>
      <c r="G31" s="76" t="s">
        <v>71</v>
      </c>
      <c r="H31" s="193"/>
      <c r="I31" s="193"/>
    </row>
    <row r="32" spans="1:16" s="52" customFormat="1">
      <c r="D32" s="96"/>
      <c r="E32" s="96"/>
      <c r="F32" s="56"/>
      <c r="H32" s="96"/>
      <c r="I32" s="96"/>
    </row>
    <row r="33" spans="1:11" ht="15.75" thickBot="1">
      <c r="A33" s="52"/>
      <c r="B33" s="52"/>
      <c r="C33" s="76" t="s">
        <v>59</v>
      </c>
      <c r="D33" s="205"/>
      <c r="E33" s="205"/>
      <c r="F33" s="56"/>
      <c r="G33" s="76" t="s">
        <v>59</v>
      </c>
      <c r="H33" s="205"/>
      <c r="I33" s="205"/>
      <c r="J33" s="52"/>
      <c r="K33" s="52"/>
    </row>
    <row r="34" spans="1:11" s="52" customFormat="1">
      <c r="D34" s="219" t="s">
        <v>60</v>
      </c>
      <c r="E34" s="219"/>
      <c r="F34" s="56"/>
      <c r="H34" s="219" t="s">
        <v>60</v>
      </c>
      <c r="I34" s="219"/>
    </row>
    <row r="35" spans="1:11" s="52" customFormat="1">
      <c r="D35" s="96"/>
      <c r="E35" s="96"/>
      <c r="F35" s="56"/>
      <c r="H35" s="96"/>
      <c r="I35" s="96"/>
    </row>
    <row r="36" spans="1:11" ht="15.75" thickBot="1">
      <c r="A36" s="52"/>
      <c r="B36" s="52"/>
      <c r="C36" s="76" t="s">
        <v>61</v>
      </c>
      <c r="D36" s="205"/>
      <c r="E36" s="205"/>
      <c r="F36" s="56"/>
      <c r="G36" s="76" t="s">
        <v>61</v>
      </c>
      <c r="H36" s="255"/>
      <c r="I36" s="255"/>
      <c r="J36" s="52"/>
      <c r="K36" s="52"/>
    </row>
    <row r="37" spans="1:11" s="52" customFormat="1">
      <c r="F37" s="19"/>
      <c r="G37" s="19"/>
      <c r="H37" s="19"/>
      <c r="I37" s="221"/>
      <c r="J37" s="221"/>
      <c r="K37" s="221"/>
    </row>
    <row r="38" spans="1:11" s="52" customFormat="1">
      <c r="F38" s="19"/>
      <c r="G38" s="19"/>
    </row>
    <row r="39" spans="1:11" s="52" customFormat="1">
      <c r="F39" s="19"/>
      <c r="G39" s="19"/>
    </row>
  </sheetData>
  <sheetProtection password="8FDB" sheet="1" objects="1" scenarios="1"/>
  <protectedRanges>
    <protectedRange sqref="J16" name="Tartomány4"/>
    <protectedRange sqref="D24:E24 D26:E28 D33:E33 D36:E36 H25:I25 H33:I33 H36:I36" name="Tartomány3"/>
    <protectedRange sqref="I16" name="Tartomány1"/>
    <protectedRange sqref="D11:D12 B11:B12" name="Tartomány2"/>
    <protectedRange sqref="B11:B12" name="Tartomány5"/>
    <protectedRange sqref="E6:H12" name="Tartomány2_1"/>
    <protectedRange sqref="E6:H12" name="Tartomány1_1"/>
    <protectedRange sqref="C6:C12" name="Tartomány2_2"/>
    <protectedRange sqref="C6:C12" name="Tartomány1_2"/>
  </protectedRanges>
  <mergeCells count="35">
    <mergeCell ref="H33:I33"/>
    <mergeCell ref="H34:I34"/>
    <mergeCell ref="H36:I36"/>
    <mergeCell ref="H21:I22"/>
    <mergeCell ref="B20:C20"/>
    <mergeCell ref="H26:I27"/>
    <mergeCell ref="H25:I25"/>
    <mergeCell ref="A1:J1"/>
    <mergeCell ref="A16:D16"/>
    <mergeCell ref="E16:H16"/>
    <mergeCell ref="H23:I23"/>
    <mergeCell ref="D2:J2"/>
    <mergeCell ref="A3:J3"/>
    <mergeCell ref="E4:F4"/>
    <mergeCell ref="I4:J4"/>
    <mergeCell ref="A14:D14"/>
    <mergeCell ref="G4:H4"/>
    <mergeCell ref="A18:D18"/>
    <mergeCell ref="E18:H18"/>
    <mergeCell ref="I37:K37"/>
    <mergeCell ref="A2:C2"/>
    <mergeCell ref="A15:D15"/>
    <mergeCell ref="C4:C5"/>
    <mergeCell ref="D4:D5"/>
    <mergeCell ref="A10:B10"/>
    <mergeCell ref="A9:B9"/>
    <mergeCell ref="A8:B8"/>
    <mergeCell ref="A7:B7"/>
    <mergeCell ref="A6:B6"/>
    <mergeCell ref="A4:B5"/>
    <mergeCell ref="D36:E36"/>
    <mergeCell ref="D34:E34"/>
    <mergeCell ref="D33:E33"/>
    <mergeCell ref="H30:I31"/>
    <mergeCell ref="D30:E31"/>
  </mergeCells>
  <pageMargins left="0.7" right="0.7" top="0.75" bottom="0.75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90" zoomScaleNormal="90" workbookViewId="0">
      <selection activeCell="A2" sqref="A2:C2"/>
    </sheetView>
  </sheetViews>
  <sheetFormatPr defaultRowHeight="15"/>
  <cols>
    <col min="1" max="1" width="7.5703125" customWidth="1"/>
    <col min="2" max="2" width="23.7109375" customWidth="1"/>
    <col min="3" max="3" width="12.5703125" customWidth="1"/>
    <col min="4" max="4" width="10.85546875" hidden="1" customWidth="1"/>
    <col min="5" max="5" width="26.5703125" customWidth="1"/>
    <col min="6" max="6" width="22.28515625" customWidth="1"/>
    <col min="7" max="8" width="20.28515625" customWidth="1"/>
    <col min="9" max="9" width="22.42578125" customWidth="1"/>
    <col min="10" max="10" width="19.7109375" customWidth="1"/>
    <col min="11" max="11" width="18.7109375" customWidth="1"/>
    <col min="12" max="12" width="23.7109375" customWidth="1"/>
    <col min="13" max="14" width="22.140625" customWidth="1"/>
  </cols>
  <sheetData>
    <row r="1" spans="1:11" ht="16.5" thickBot="1">
      <c r="A1" s="210" t="s">
        <v>75</v>
      </c>
      <c r="B1" s="211"/>
      <c r="C1" s="211"/>
      <c r="D1" s="211"/>
      <c r="E1" s="211"/>
      <c r="F1" s="211"/>
      <c r="G1" s="211"/>
      <c r="H1" s="211"/>
      <c r="I1" s="211"/>
      <c r="J1" s="211"/>
      <c r="K1" s="212"/>
    </row>
    <row r="2" spans="1:11" ht="26.25" customHeight="1" thickBot="1">
      <c r="A2" s="222" t="s">
        <v>3</v>
      </c>
      <c r="B2" s="223"/>
      <c r="C2" s="224"/>
      <c r="D2" s="111"/>
      <c r="E2" s="267"/>
      <c r="F2" s="267"/>
      <c r="G2" s="267"/>
      <c r="H2" s="267"/>
      <c r="I2" s="267"/>
      <c r="J2" s="267"/>
      <c r="K2" s="268"/>
    </row>
    <row r="3" spans="1:11" ht="76.5" customHeight="1" thickBot="1">
      <c r="A3" s="269" t="s">
        <v>40</v>
      </c>
      <c r="B3" s="270"/>
      <c r="C3" s="270"/>
      <c r="D3" s="270"/>
      <c r="E3" s="270"/>
      <c r="F3" s="270"/>
      <c r="G3" s="270"/>
      <c r="H3" s="270"/>
      <c r="I3" s="270"/>
      <c r="J3" s="270"/>
      <c r="K3" s="271"/>
    </row>
    <row r="4" spans="1:11" ht="15.75" customHeight="1" thickBot="1">
      <c r="A4" s="236" t="s">
        <v>4</v>
      </c>
      <c r="B4" s="237"/>
      <c r="C4" s="228" t="s">
        <v>5</v>
      </c>
      <c r="D4" s="272" t="s">
        <v>5</v>
      </c>
      <c r="E4" s="228" t="s">
        <v>34</v>
      </c>
      <c r="F4" s="265" t="s">
        <v>6</v>
      </c>
      <c r="G4" s="266"/>
      <c r="H4" s="247" t="s">
        <v>72</v>
      </c>
      <c r="I4" s="248"/>
      <c r="J4" s="265" t="s">
        <v>63</v>
      </c>
      <c r="K4" s="266"/>
    </row>
    <row r="5" spans="1:11" ht="33.75" customHeight="1" thickBot="1">
      <c r="A5" s="238"/>
      <c r="B5" s="239"/>
      <c r="C5" s="229"/>
      <c r="D5" s="273"/>
      <c r="E5" s="229"/>
      <c r="F5" s="8" t="s">
        <v>49</v>
      </c>
      <c r="G5" s="8" t="s">
        <v>51</v>
      </c>
      <c r="H5" s="3" t="s">
        <v>66</v>
      </c>
      <c r="I5" s="3" t="s">
        <v>65</v>
      </c>
      <c r="J5" s="139" t="s">
        <v>49</v>
      </c>
      <c r="K5" s="139" t="s">
        <v>51</v>
      </c>
    </row>
    <row r="6" spans="1:11" ht="28.5" customHeight="1">
      <c r="A6" s="260" t="s">
        <v>11</v>
      </c>
      <c r="B6" s="261"/>
      <c r="C6" s="164"/>
      <c r="D6" s="112"/>
      <c r="E6" s="157" t="s">
        <v>73</v>
      </c>
      <c r="F6" s="68"/>
      <c r="G6" s="68"/>
      <c r="H6" s="64"/>
      <c r="I6" s="64"/>
      <c r="J6" s="162">
        <f>ROUND(ROUND(F6,2)*(1+H6),2)</f>
        <v>0</v>
      </c>
      <c r="K6" s="144">
        <f>ROUND(ROUND(G6,2)*(1+I6),2)</f>
        <v>0</v>
      </c>
    </row>
    <row r="7" spans="1:11" ht="31.5" customHeight="1">
      <c r="A7" s="258" t="s">
        <v>12</v>
      </c>
      <c r="B7" s="259"/>
      <c r="C7" s="165"/>
      <c r="D7" s="113"/>
      <c r="E7" s="5" t="s">
        <v>73</v>
      </c>
      <c r="F7" s="65"/>
      <c r="G7" s="65"/>
      <c r="H7" s="66"/>
      <c r="I7" s="66"/>
      <c r="J7" s="162">
        <f t="shared" ref="J7:J9" si="0">ROUND(ROUND(F7,2)*(1+H7),2)</f>
        <v>0</v>
      </c>
      <c r="K7" s="144">
        <f t="shared" ref="K7:K9" si="1">ROUND(ROUND(G7,2)*(1+I7),2)</f>
        <v>0</v>
      </c>
    </row>
    <row r="8" spans="1:11" ht="28.5" customHeight="1">
      <c r="A8" s="44" t="s">
        <v>67</v>
      </c>
      <c r="B8" s="72"/>
      <c r="C8" s="165"/>
      <c r="D8" s="160"/>
      <c r="E8" s="60"/>
      <c r="F8" s="65"/>
      <c r="G8" s="65"/>
      <c r="H8" s="66"/>
      <c r="I8" s="66"/>
      <c r="J8" s="162">
        <f t="shared" si="0"/>
        <v>0</v>
      </c>
      <c r="K8" s="144">
        <f t="shared" si="1"/>
        <v>0</v>
      </c>
    </row>
    <row r="9" spans="1:11" ht="29.25" customHeight="1" thickBot="1">
      <c r="A9" s="45" t="s">
        <v>67</v>
      </c>
      <c r="B9" s="73"/>
      <c r="C9" s="166"/>
      <c r="D9" s="161"/>
      <c r="E9" s="61"/>
      <c r="F9" s="167"/>
      <c r="G9" s="167"/>
      <c r="H9" s="168"/>
      <c r="I9" s="168"/>
      <c r="J9" s="163">
        <f t="shared" si="0"/>
        <v>0</v>
      </c>
      <c r="K9" s="143">
        <f t="shared" si="1"/>
        <v>0</v>
      </c>
    </row>
    <row r="10" spans="1:11">
      <c r="A10" s="114"/>
      <c r="B10" s="114"/>
      <c r="C10" s="114"/>
      <c r="D10" s="114"/>
      <c r="E10" s="114"/>
      <c r="F10" s="114"/>
      <c r="G10" s="114"/>
      <c r="H10" s="114"/>
      <c r="I10" s="114"/>
      <c r="J10" s="140"/>
      <c r="K10" s="114"/>
    </row>
    <row r="11" spans="1:11" ht="15.75" thickBot="1">
      <c r="A11" s="115"/>
      <c r="B11" s="114"/>
      <c r="C11" s="114"/>
      <c r="D11" s="114"/>
      <c r="E11" s="114"/>
      <c r="F11" s="114"/>
      <c r="G11" s="114"/>
      <c r="H11" s="114"/>
      <c r="I11" s="114"/>
      <c r="J11" s="114"/>
      <c r="K11" s="114"/>
    </row>
    <row r="12" spans="1:11" ht="30.75" thickBot="1">
      <c r="A12" s="262"/>
      <c r="B12" s="263"/>
      <c r="C12" s="263"/>
      <c r="D12" s="263"/>
      <c r="E12" s="264"/>
      <c r="F12" s="8" t="s">
        <v>35</v>
      </c>
      <c r="G12" s="8" t="s">
        <v>36</v>
      </c>
      <c r="H12" s="8" t="s">
        <v>37</v>
      </c>
      <c r="I12" s="8" t="s">
        <v>38</v>
      </c>
      <c r="J12" s="8" t="s">
        <v>46</v>
      </c>
      <c r="K12" s="8" t="s">
        <v>47</v>
      </c>
    </row>
    <row r="13" spans="1:11" ht="15.75" thickBot="1">
      <c r="A13" s="225" t="s">
        <v>52</v>
      </c>
      <c r="B13" s="226"/>
      <c r="C13" s="226"/>
      <c r="D13" s="226"/>
      <c r="E13" s="227"/>
      <c r="F13" s="130">
        <f>ROUND(ROUND($C$6,2)*ROUND(F6,2),0)+
ROUND(ROUND($C$7,2)*ROUND(F7,2),0)+
ROUND(ROUND($C$8,2)*ROUND(F8,2),0)+
ROUND(ROUND($C$9,2)*ROUND(F9,2),0)</f>
        <v>0</v>
      </c>
      <c r="G13" s="130">
        <f>ROUND(ROUND($C$6,2)*ROUND(G6,2),0)+
ROUND(ROUND($C$7,2)*ROUND(G7,2),0)+
ROUND(ROUND($C$8,2)*ROUND(G8,2),0)+
ROUND(ROUND($C$9,2)*ROUND(G9,2),0)</f>
        <v>0</v>
      </c>
      <c r="H13" s="128">
        <f>ROUND(ROUND($C$6,2)*J6,0)+
ROUND(ROUND($C$7,2)*J7,0)+
ROUND(ROUND($C$8,2)*J8,0)+
ROUND(ROUND($C$9,2)*J9,0)</f>
        <v>0</v>
      </c>
      <c r="I13" s="128">
        <f>ROUND(ROUND($C$6,2)*K6,0)+
ROUND(ROUND($C$7,2)*K7,0)+
ROUND(ROUND($C$8,2)*K8,0)+
ROUND(ROUND($C$9,2)*K9,0)</f>
        <v>0</v>
      </c>
      <c r="J13" s="128">
        <f>F13+G13</f>
        <v>0</v>
      </c>
      <c r="K13" s="128">
        <f>H13+I13</f>
        <v>0</v>
      </c>
    </row>
    <row r="14" spans="1:11" ht="15.75" thickBot="1">
      <c r="A14" s="225" t="s">
        <v>53</v>
      </c>
      <c r="B14" s="226"/>
      <c r="C14" s="226"/>
      <c r="D14" s="226"/>
      <c r="E14" s="227"/>
      <c r="F14" s="223"/>
      <c r="G14" s="223"/>
      <c r="H14" s="223"/>
      <c r="I14" s="223"/>
      <c r="J14" s="127"/>
      <c r="K14" s="127"/>
    </row>
    <row r="15" spans="1:11" ht="15.75" thickBot="1">
      <c r="A15" s="77" t="s">
        <v>13</v>
      </c>
      <c r="B15" s="78"/>
      <c r="C15" s="78"/>
      <c r="D15" s="78"/>
      <c r="E15" s="78"/>
      <c r="F15" s="12"/>
      <c r="G15" s="12"/>
      <c r="H15" s="12"/>
      <c r="I15" s="12"/>
      <c r="J15" s="51"/>
      <c r="K15" s="51"/>
    </row>
    <row r="16" spans="1:11" ht="15.75" thickBot="1">
      <c r="A16" s="251" t="s">
        <v>54</v>
      </c>
      <c r="B16" s="252"/>
      <c r="C16" s="252"/>
      <c r="D16" s="252"/>
      <c r="E16" s="257"/>
      <c r="F16" s="253"/>
      <c r="G16" s="253"/>
      <c r="H16" s="253"/>
      <c r="I16" s="253"/>
      <c r="J16" s="131">
        <f>J13+J14</f>
        <v>0</v>
      </c>
      <c r="K16" s="131">
        <f>K13+K14</f>
        <v>0</v>
      </c>
    </row>
    <row r="17" spans="1:14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</row>
    <row r="18" spans="1:14" ht="15.75" thickBot="1">
      <c r="A18" s="80" t="s">
        <v>56</v>
      </c>
      <c r="B18" s="191"/>
      <c r="C18" s="191"/>
      <c r="D18" s="57"/>
      <c r="E18" s="57"/>
      <c r="F18" s="52"/>
      <c r="G18" s="52"/>
      <c r="H18" s="52"/>
      <c r="I18" s="52"/>
      <c r="J18" s="52"/>
      <c r="K18" s="52"/>
    </row>
    <row r="19" spans="1:14" s="52" customFormat="1">
      <c r="C19" s="76"/>
      <c r="D19" s="84"/>
      <c r="E19" s="84"/>
      <c r="F19" s="84"/>
      <c r="I19" s="192"/>
      <c r="J19" s="192"/>
    </row>
    <row r="20" spans="1:14" ht="15.75" thickBot="1">
      <c r="A20" s="52"/>
      <c r="B20" s="52"/>
      <c r="C20" s="76"/>
      <c r="D20" s="79"/>
      <c r="E20" s="79"/>
      <c r="F20" s="79"/>
      <c r="G20" s="52"/>
      <c r="H20" s="52"/>
      <c r="I20" s="193"/>
      <c r="J20" s="193"/>
      <c r="K20" s="96"/>
    </row>
    <row r="21" spans="1:14">
      <c r="A21" s="52"/>
      <c r="B21" s="52"/>
      <c r="C21" s="52"/>
      <c r="D21" s="86"/>
      <c r="E21" s="86"/>
      <c r="F21" s="86"/>
      <c r="G21" s="52"/>
      <c r="H21" s="52"/>
      <c r="I21" s="240" t="s">
        <v>64</v>
      </c>
      <c r="J21" s="240"/>
      <c r="K21" s="98"/>
    </row>
    <row r="22" spans="1:14">
      <c r="A22" s="52"/>
      <c r="B22" s="52"/>
      <c r="C22" s="52"/>
      <c r="D22" s="79"/>
      <c r="E22" s="79"/>
      <c r="F22" s="79"/>
      <c r="G22" s="52"/>
      <c r="H22" s="52"/>
      <c r="I22" s="52"/>
      <c r="J22" s="52"/>
      <c r="K22" s="19"/>
    </row>
    <row r="23" spans="1:14" ht="15.75" thickBot="1">
      <c r="A23" s="52"/>
      <c r="B23" s="52"/>
      <c r="C23" s="52"/>
      <c r="D23" s="86"/>
      <c r="E23" s="86"/>
      <c r="F23" s="86"/>
      <c r="G23" s="52"/>
      <c r="H23" s="52"/>
      <c r="I23" s="205"/>
      <c r="J23" s="205"/>
      <c r="K23" s="96"/>
    </row>
    <row r="24" spans="1:14">
      <c r="A24" s="52"/>
      <c r="B24" s="52"/>
      <c r="C24" s="52"/>
      <c r="D24" s="52"/>
      <c r="E24" s="52"/>
      <c r="F24" s="19"/>
      <c r="G24" s="52"/>
      <c r="H24" s="52"/>
      <c r="I24" s="204" t="s">
        <v>70</v>
      </c>
      <c r="J24" s="204"/>
      <c r="K24" s="98"/>
      <c r="N24" s="16"/>
    </row>
    <row r="25" spans="1:14">
      <c r="A25" s="52"/>
      <c r="B25" s="52"/>
      <c r="C25" s="52"/>
      <c r="D25" s="52"/>
      <c r="E25" s="52"/>
      <c r="F25" s="19"/>
      <c r="G25" s="52"/>
      <c r="H25" s="52"/>
      <c r="I25" s="256"/>
      <c r="J25" s="256"/>
      <c r="K25" s="98"/>
      <c r="N25" s="16"/>
    </row>
    <row r="26" spans="1:14">
      <c r="A26" s="52"/>
      <c r="B26" s="52"/>
      <c r="C26" s="52"/>
      <c r="D26" s="52"/>
      <c r="E26" s="52"/>
      <c r="F26" s="19"/>
      <c r="G26" s="52"/>
      <c r="H26" s="52"/>
      <c r="I26" s="99"/>
      <c r="J26" s="99"/>
      <c r="K26" s="98"/>
      <c r="N26" s="16"/>
    </row>
    <row r="27" spans="1:14" ht="15.75" thickBot="1">
      <c r="A27" s="52"/>
      <c r="B27" s="57" t="s">
        <v>57</v>
      </c>
      <c r="C27" s="57"/>
      <c r="D27" s="85"/>
      <c r="E27" s="79"/>
      <c r="F27" s="79"/>
      <c r="G27" s="52"/>
      <c r="H27" s="52"/>
      <c r="I27" s="52"/>
      <c r="J27" s="53"/>
      <c r="K27" s="52"/>
    </row>
    <row r="28" spans="1:14">
      <c r="A28" s="52"/>
      <c r="B28" s="52"/>
      <c r="C28" s="76" t="s">
        <v>58</v>
      </c>
      <c r="D28" s="52"/>
      <c r="E28" s="192"/>
      <c r="F28" s="192"/>
      <c r="G28" s="52"/>
      <c r="H28" s="76" t="s">
        <v>62</v>
      </c>
      <c r="I28" s="192"/>
      <c r="J28" s="192"/>
      <c r="K28" s="19"/>
    </row>
    <row r="29" spans="1:14" ht="15.75" thickBot="1">
      <c r="A29" s="52"/>
      <c r="B29" s="52"/>
      <c r="C29" s="76" t="s">
        <v>71</v>
      </c>
      <c r="D29" s="100"/>
      <c r="E29" s="193"/>
      <c r="F29" s="193"/>
      <c r="G29" s="52"/>
      <c r="H29" s="76" t="s">
        <v>71</v>
      </c>
      <c r="I29" s="193"/>
      <c r="J29" s="193"/>
      <c r="K29" s="79"/>
    </row>
    <row r="30" spans="1:14">
      <c r="A30" s="52"/>
      <c r="B30" s="52"/>
      <c r="C30" s="52"/>
      <c r="D30" s="98"/>
      <c r="E30" s="98"/>
      <c r="F30" s="98"/>
      <c r="G30" s="52"/>
      <c r="H30" s="52"/>
      <c r="I30" s="98"/>
      <c r="J30" s="98"/>
      <c r="K30" s="102"/>
    </row>
    <row r="31" spans="1:14" ht="15.75" thickBot="1">
      <c r="A31" s="52"/>
      <c r="B31" s="52"/>
      <c r="C31" s="76" t="s">
        <v>59</v>
      </c>
      <c r="D31" s="255"/>
      <c r="E31" s="255"/>
      <c r="F31" s="255"/>
      <c r="G31" s="52"/>
      <c r="H31" s="76" t="s">
        <v>59</v>
      </c>
      <c r="I31" s="205"/>
      <c r="J31" s="205"/>
      <c r="K31" s="79"/>
    </row>
    <row r="32" spans="1:14">
      <c r="A32" s="52"/>
      <c r="B32" s="52"/>
      <c r="C32" s="52"/>
      <c r="D32" s="206" t="s">
        <v>60</v>
      </c>
      <c r="E32" s="206"/>
      <c r="F32" s="206"/>
      <c r="G32" s="52"/>
      <c r="H32" s="52"/>
      <c r="I32" s="240" t="s">
        <v>60</v>
      </c>
      <c r="J32" s="240"/>
      <c r="K32" s="92"/>
    </row>
    <row r="33" spans="1:12">
      <c r="A33" s="52"/>
      <c r="B33" s="52"/>
      <c r="C33" s="52"/>
      <c r="D33" s="52"/>
      <c r="E33" s="52"/>
      <c r="F33" s="19"/>
      <c r="G33" s="52"/>
      <c r="H33" s="52"/>
      <c r="I33" s="52"/>
      <c r="J33" s="52"/>
      <c r="K33" s="93"/>
    </row>
    <row r="34" spans="1:12" ht="15.75" thickBot="1">
      <c r="A34" s="52"/>
      <c r="B34" s="52"/>
      <c r="C34" s="76" t="s">
        <v>61</v>
      </c>
      <c r="D34" s="205"/>
      <c r="E34" s="205"/>
      <c r="F34" s="205"/>
      <c r="G34" s="52"/>
      <c r="H34" s="76" t="s">
        <v>61</v>
      </c>
      <c r="I34" s="205"/>
      <c r="J34" s="205"/>
      <c r="K34" s="79"/>
      <c r="L34" s="28"/>
    </row>
    <row r="35" spans="1:12">
      <c r="A35" s="52"/>
      <c r="B35" s="52"/>
      <c r="C35" s="52"/>
      <c r="D35" s="52"/>
      <c r="E35" s="52"/>
      <c r="F35" s="19"/>
      <c r="G35" s="101"/>
      <c r="H35" s="101"/>
      <c r="I35" s="101"/>
      <c r="J35" s="101"/>
      <c r="K35" s="86"/>
    </row>
    <row r="37" spans="1:12">
      <c r="G37" s="87"/>
    </row>
    <row r="44" spans="1:12">
      <c r="L44" s="28"/>
    </row>
  </sheetData>
  <sheetProtection password="8FDB" sheet="1" objects="1" scenarios="1"/>
  <protectedRanges>
    <protectedRange sqref="E2 B8:B9 E8:E9 J14:K14 I23 B18 D31 I31 I34 D34 C6:C9 F6:I9" name="Tartomány2"/>
    <protectedRange sqref="E2:K2 C6:C7 E8:E9 J14:K14 C18:E18 D22:F22 D27:F27 I23:J23 D31:F31 D34:F34 I31:K31 I34:K34 B8:C9 F6:I9" name="Tartomány1"/>
  </protectedRanges>
  <mergeCells count="32">
    <mergeCell ref="A1:K1"/>
    <mergeCell ref="H4:I4"/>
    <mergeCell ref="A2:C2"/>
    <mergeCell ref="F4:G4"/>
    <mergeCell ref="E2:K2"/>
    <mergeCell ref="A3:K3"/>
    <mergeCell ref="J4:K4"/>
    <mergeCell ref="C4:C5"/>
    <mergeCell ref="D4:D5"/>
    <mergeCell ref="F14:I14"/>
    <mergeCell ref="A16:E16"/>
    <mergeCell ref="E4:E5"/>
    <mergeCell ref="A7:B7"/>
    <mergeCell ref="A6:B6"/>
    <mergeCell ref="A4:B5"/>
    <mergeCell ref="A13:E13"/>
    <mergeCell ref="F16:I16"/>
    <mergeCell ref="A12:E12"/>
    <mergeCell ref="A14:E14"/>
    <mergeCell ref="I19:J20"/>
    <mergeCell ref="B18:C18"/>
    <mergeCell ref="D34:F34"/>
    <mergeCell ref="D31:F31"/>
    <mergeCell ref="D32:F32"/>
    <mergeCell ref="I31:J31"/>
    <mergeCell ref="I34:J34"/>
    <mergeCell ref="I32:J32"/>
    <mergeCell ref="I28:J29"/>
    <mergeCell ref="I24:J25"/>
    <mergeCell ref="E28:F29"/>
    <mergeCell ref="I23:J23"/>
    <mergeCell ref="I21:J21"/>
  </mergeCells>
  <pageMargins left="0.7" right="0.7" top="0.75" bottom="0.75" header="0.3" footer="0.3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90" zoomScaleNormal="90" workbookViewId="0">
      <selection activeCell="A2" sqref="A2:D2"/>
    </sheetView>
  </sheetViews>
  <sheetFormatPr defaultRowHeight="15"/>
  <cols>
    <col min="1" max="1" width="8.28515625" customWidth="1"/>
    <col min="2" max="2" width="31" customWidth="1"/>
    <col min="3" max="3" width="17" customWidth="1"/>
    <col min="4" max="4" width="23" customWidth="1"/>
    <col min="5" max="6" width="20.140625" customWidth="1"/>
    <col min="7" max="7" width="21.28515625" customWidth="1"/>
    <col min="8" max="8" width="23.28515625" customWidth="1"/>
    <col min="9" max="9" width="20.5703125" customWidth="1"/>
    <col min="10" max="10" width="19.42578125" customWidth="1"/>
    <col min="11" max="11" width="0.28515625" hidden="1" customWidth="1"/>
    <col min="12" max="13" width="9.140625" hidden="1" customWidth="1"/>
    <col min="14" max="14" width="5.28515625" hidden="1" customWidth="1"/>
    <col min="15" max="16" width="23.140625" customWidth="1"/>
  </cols>
  <sheetData>
    <row r="1" spans="1:15" ht="16.5" thickBot="1">
      <c r="A1" s="210" t="s">
        <v>75</v>
      </c>
      <c r="B1" s="211"/>
      <c r="C1" s="211"/>
      <c r="D1" s="211"/>
      <c r="E1" s="211"/>
      <c r="F1" s="211"/>
      <c r="G1" s="211"/>
      <c r="H1" s="211"/>
      <c r="I1" s="211"/>
      <c r="J1" s="212"/>
      <c r="K1" s="100"/>
      <c r="L1" s="17"/>
      <c r="M1" s="17"/>
      <c r="N1" s="17"/>
    </row>
    <row r="2" spans="1:15" ht="26.25" customHeight="1" thickBot="1">
      <c r="A2" s="222" t="s">
        <v>3</v>
      </c>
      <c r="B2" s="223"/>
      <c r="C2" s="223"/>
      <c r="D2" s="224"/>
      <c r="E2" s="241"/>
      <c r="F2" s="242"/>
      <c r="G2" s="242"/>
      <c r="H2" s="242"/>
      <c r="I2" s="242"/>
      <c r="J2" s="243"/>
      <c r="K2" s="116"/>
      <c r="L2" s="37"/>
      <c r="M2" s="37"/>
      <c r="N2" s="37"/>
    </row>
    <row r="3" spans="1:15" ht="66.75" customHeight="1" thickBot="1">
      <c r="A3" s="269" t="s">
        <v>41</v>
      </c>
      <c r="B3" s="270"/>
      <c r="C3" s="270"/>
      <c r="D3" s="270"/>
      <c r="E3" s="270"/>
      <c r="F3" s="270"/>
      <c r="G3" s="270"/>
      <c r="H3" s="270"/>
      <c r="I3" s="270"/>
      <c r="J3" s="271"/>
      <c r="K3" s="36"/>
      <c r="L3" s="36"/>
      <c r="M3" s="36"/>
      <c r="N3" s="36"/>
    </row>
    <row r="4" spans="1:15" ht="15.75" customHeight="1" thickBot="1">
      <c r="A4" s="278" t="s">
        <v>4</v>
      </c>
      <c r="B4" s="279"/>
      <c r="C4" s="287" t="s">
        <v>5</v>
      </c>
      <c r="D4" s="287" t="s">
        <v>34</v>
      </c>
      <c r="E4" s="276" t="s">
        <v>6</v>
      </c>
      <c r="F4" s="277"/>
      <c r="G4" s="247" t="s">
        <v>72</v>
      </c>
      <c r="H4" s="248"/>
      <c r="I4" s="282" t="s">
        <v>63</v>
      </c>
      <c r="J4" s="277"/>
      <c r="K4" s="117"/>
      <c r="L4" s="11"/>
      <c r="M4" s="11"/>
      <c r="N4" s="13"/>
    </row>
    <row r="5" spans="1:15" ht="36.75" customHeight="1" thickBot="1">
      <c r="A5" s="280"/>
      <c r="B5" s="281"/>
      <c r="C5" s="229"/>
      <c r="D5" s="229"/>
      <c r="E5" s="8" t="s">
        <v>49</v>
      </c>
      <c r="F5" s="8" t="s">
        <v>51</v>
      </c>
      <c r="G5" s="3" t="s">
        <v>66</v>
      </c>
      <c r="H5" s="3" t="s">
        <v>65</v>
      </c>
      <c r="I5" s="139" t="s">
        <v>49</v>
      </c>
      <c r="J5" s="139" t="s">
        <v>51</v>
      </c>
      <c r="K5" s="118"/>
      <c r="L5" s="9"/>
      <c r="M5" s="9"/>
      <c r="N5" s="10"/>
    </row>
    <row r="6" spans="1:15" ht="45" customHeight="1">
      <c r="A6" s="260" t="s">
        <v>55</v>
      </c>
      <c r="B6" s="261"/>
      <c r="C6" s="169"/>
      <c r="D6" s="171" t="s">
        <v>10</v>
      </c>
      <c r="E6" s="68"/>
      <c r="F6" s="62"/>
      <c r="G6" s="63"/>
      <c r="H6" s="64"/>
      <c r="I6" s="177">
        <f>ROUND(ROUND(E6,2)*(1+G6),2)</f>
        <v>0</v>
      </c>
      <c r="J6" s="162">
        <f>ROUND(ROUND(F6,2)*(1+H6),2)</f>
        <v>0</v>
      </c>
      <c r="K6" s="118"/>
      <c r="L6" s="9"/>
      <c r="M6" s="9"/>
      <c r="N6" s="10"/>
      <c r="O6" s="1"/>
    </row>
    <row r="7" spans="1:15" ht="28.5" customHeight="1">
      <c r="A7" s="274" t="s">
        <v>20</v>
      </c>
      <c r="B7" s="275"/>
      <c r="C7" s="170"/>
      <c r="D7" s="174" t="s">
        <v>10</v>
      </c>
      <c r="E7" s="65"/>
      <c r="F7" s="65"/>
      <c r="G7" s="66"/>
      <c r="H7" s="66"/>
      <c r="I7" s="177">
        <f t="shared" ref="I7:I15" si="0">ROUND(ROUND(E7,2)*(1+G7),2)</f>
        <v>0</v>
      </c>
      <c r="J7" s="162">
        <f t="shared" ref="J7:J15" si="1">ROUND(ROUND(F7,2)*(1+H7),2)</f>
        <v>0</v>
      </c>
      <c r="K7" s="118"/>
      <c r="L7" s="9"/>
      <c r="M7" s="9"/>
      <c r="N7" s="10"/>
      <c r="O7" s="1"/>
    </row>
    <row r="8" spans="1:15" ht="27" customHeight="1">
      <c r="A8" s="274" t="s">
        <v>24</v>
      </c>
      <c r="B8" s="275"/>
      <c r="C8" s="170"/>
      <c r="D8" s="174" t="s">
        <v>10</v>
      </c>
      <c r="E8" s="65"/>
      <c r="F8" s="62"/>
      <c r="G8" s="63"/>
      <c r="H8" s="66"/>
      <c r="I8" s="177">
        <f t="shared" si="0"/>
        <v>0</v>
      </c>
      <c r="J8" s="162">
        <f t="shared" si="1"/>
        <v>0</v>
      </c>
      <c r="K8" s="118"/>
      <c r="L8" s="9"/>
      <c r="M8" s="9"/>
      <c r="N8" s="10"/>
      <c r="O8" s="1"/>
    </row>
    <row r="9" spans="1:15" ht="27.75" customHeight="1">
      <c r="A9" s="274" t="s">
        <v>14</v>
      </c>
      <c r="B9" s="275"/>
      <c r="C9" s="170"/>
      <c r="D9" s="174" t="s">
        <v>15</v>
      </c>
      <c r="E9" s="65"/>
      <c r="F9" s="65"/>
      <c r="G9" s="66"/>
      <c r="H9" s="66"/>
      <c r="I9" s="177">
        <f t="shared" si="0"/>
        <v>0</v>
      </c>
      <c r="J9" s="162">
        <f t="shared" si="1"/>
        <v>0</v>
      </c>
      <c r="K9" s="118"/>
      <c r="L9" s="9"/>
      <c r="M9" s="9"/>
      <c r="N9" s="10"/>
      <c r="O9" s="1"/>
    </row>
    <row r="10" spans="1:15" ht="27" customHeight="1">
      <c r="A10" s="274" t="s">
        <v>25</v>
      </c>
      <c r="B10" s="275"/>
      <c r="C10" s="170"/>
      <c r="D10" s="174" t="s">
        <v>30</v>
      </c>
      <c r="E10" s="65"/>
      <c r="F10" s="62"/>
      <c r="G10" s="63"/>
      <c r="H10" s="66"/>
      <c r="I10" s="177">
        <f t="shared" si="0"/>
        <v>0</v>
      </c>
      <c r="J10" s="162">
        <f t="shared" si="1"/>
        <v>0</v>
      </c>
      <c r="K10" s="118"/>
      <c r="L10" s="9"/>
      <c r="M10" s="9"/>
      <c r="N10" s="10"/>
      <c r="O10" s="1"/>
    </row>
    <row r="11" spans="1:15" ht="42.75" customHeight="1">
      <c r="A11" s="258" t="s">
        <v>26</v>
      </c>
      <c r="B11" s="259"/>
      <c r="C11" s="170"/>
      <c r="D11" s="174" t="s">
        <v>10</v>
      </c>
      <c r="E11" s="65"/>
      <c r="F11" s="65"/>
      <c r="G11" s="66"/>
      <c r="H11" s="66"/>
      <c r="I11" s="177">
        <f t="shared" si="0"/>
        <v>0</v>
      </c>
      <c r="J11" s="162">
        <f t="shared" si="1"/>
        <v>0</v>
      </c>
      <c r="K11" s="118"/>
      <c r="L11" s="9"/>
      <c r="M11" s="9"/>
      <c r="N11" s="10"/>
      <c r="O11" s="1"/>
    </row>
    <row r="12" spans="1:15" ht="38.25" customHeight="1">
      <c r="A12" s="258" t="s">
        <v>31</v>
      </c>
      <c r="B12" s="259"/>
      <c r="C12" s="170"/>
      <c r="D12" s="174" t="s">
        <v>10</v>
      </c>
      <c r="E12" s="65"/>
      <c r="F12" s="62"/>
      <c r="G12" s="63"/>
      <c r="H12" s="66"/>
      <c r="I12" s="177">
        <f t="shared" si="0"/>
        <v>0</v>
      </c>
      <c r="J12" s="162">
        <f t="shared" si="1"/>
        <v>0</v>
      </c>
      <c r="K12" s="118"/>
      <c r="L12" s="9"/>
      <c r="M12" s="9"/>
      <c r="N12" s="10"/>
      <c r="O12" s="1"/>
    </row>
    <row r="13" spans="1:15" ht="39" customHeight="1">
      <c r="A13" s="258" t="s">
        <v>32</v>
      </c>
      <c r="B13" s="259"/>
      <c r="C13" s="170"/>
      <c r="D13" s="175" t="s">
        <v>30</v>
      </c>
      <c r="E13" s="65"/>
      <c r="F13" s="65"/>
      <c r="G13" s="66"/>
      <c r="H13" s="66"/>
      <c r="I13" s="177">
        <f t="shared" si="0"/>
        <v>0</v>
      </c>
      <c r="J13" s="162">
        <f t="shared" si="1"/>
        <v>0</v>
      </c>
      <c r="K13" s="118"/>
      <c r="L13" s="9"/>
      <c r="M13" s="9"/>
      <c r="N13" s="10"/>
      <c r="O13" s="1"/>
    </row>
    <row r="14" spans="1:15" ht="18" customHeight="1">
      <c r="A14" s="40" t="s">
        <v>69</v>
      </c>
      <c r="B14" s="58"/>
      <c r="C14" s="170"/>
      <c r="D14" s="176"/>
      <c r="E14" s="65"/>
      <c r="F14" s="62"/>
      <c r="G14" s="63"/>
      <c r="H14" s="66"/>
      <c r="I14" s="177">
        <f t="shared" si="0"/>
        <v>0</v>
      </c>
      <c r="J14" s="162">
        <f t="shared" si="1"/>
        <v>0</v>
      </c>
      <c r="K14" s="118"/>
      <c r="L14" s="9"/>
      <c r="M14" s="9"/>
      <c r="N14" s="10"/>
      <c r="O14" s="1"/>
    </row>
    <row r="15" spans="1:15" ht="18" customHeight="1" thickBot="1">
      <c r="A15" s="41" t="s">
        <v>69</v>
      </c>
      <c r="B15" s="59"/>
      <c r="C15" s="179"/>
      <c r="D15" s="172"/>
      <c r="E15" s="167"/>
      <c r="F15" s="167"/>
      <c r="G15" s="168"/>
      <c r="H15" s="168"/>
      <c r="I15" s="178">
        <f t="shared" si="0"/>
        <v>0</v>
      </c>
      <c r="J15" s="173">
        <f t="shared" si="1"/>
        <v>0</v>
      </c>
      <c r="K15" s="118"/>
      <c r="L15" s="9"/>
      <c r="M15" s="9"/>
      <c r="N15" s="10"/>
      <c r="O15" s="1"/>
    </row>
    <row r="16" spans="1:15">
      <c r="A16" s="114"/>
      <c r="B16" s="114"/>
      <c r="C16" s="114"/>
      <c r="D16" s="114"/>
      <c r="E16" s="114"/>
      <c r="F16" s="114"/>
      <c r="G16" s="114"/>
      <c r="H16" s="114"/>
      <c r="I16" s="140"/>
      <c r="J16" s="114"/>
      <c r="K16" s="118"/>
      <c r="L16" s="9"/>
      <c r="M16" s="9"/>
      <c r="N16" s="10"/>
    </row>
    <row r="17" spans="1:15" ht="15.75" thickBot="1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118"/>
      <c r="L17" s="9"/>
      <c r="M17" s="9"/>
      <c r="N17" s="10"/>
    </row>
    <row r="18" spans="1:15" ht="30.75" thickBot="1">
      <c r="A18" s="262"/>
      <c r="B18" s="263"/>
      <c r="C18" s="263"/>
      <c r="D18" s="264"/>
      <c r="E18" s="8" t="s">
        <v>35</v>
      </c>
      <c r="F18" s="8" t="s">
        <v>36</v>
      </c>
      <c r="G18" s="8" t="s">
        <v>37</v>
      </c>
      <c r="H18" s="8" t="s">
        <v>38</v>
      </c>
      <c r="I18" s="8" t="s">
        <v>46</v>
      </c>
      <c r="J18" s="8" t="s">
        <v>47</v>
      </c>
      <c r="K18" s="119"/>
      <c r="L18" s="7"/>
      <c r="M18" s="7"/>
      <c r="N18" s="7"/>
    </row>
    <row r="19" spans="1:15" ht="15.75" thickBot="1">
      <c r="A19" s="283" t="s">
        <v>52</v>
      </c>
      <c r="B19" s="284"/>
      <c r="C19" s="285"/>
      <c r="D19" s="286"/>
      <c r="E19" s="128">
        <f>ROUND(ROUND($C$6,2)*ROUND(E6,2),0)+
ROUND(ROUND($C$7,2)*ROUND(E7,2),0)+
ROUND(ROUND($C$8,2)*ROUND(E8,2),0)+
ROUND(ROUND($C$9,2)*ROUND(E9,2),0)+
ROUND(ROUND($C$10,2)*ROUND(E10,2),0)+
ROUND(ROUND($C$11,2)*ROUND(E11,2),0)+
ROUND(ROUND($C$12,2)*ROUND(E12,2),0)+
ROUND(ROUND($C$13,2)*ROUND(E13,2),0)+
ROUND(ROUND($C$14,2)*ROUND(E14,2),0)+
ROUND(ROUND($C$15,2)*ROUND(E15,2),0)</f>
        <v>0</v>
      </c>
      <c r="F19" s="128">
        <f>ROUND(ROUND($C$6,2)*ROUND(F6,2),0)+
ROUND(ROUND($C$7,2)*ROUND(F7,2),0)+
ROUND(ROUND($C$8,2)*ROUND(F8,2),0)+
ROUND(ROUND($C$9,2)*ROUND(F9,2),0)+
ROUND(ROUND($C$10,2)*ROUND(F10,2),0)+
ROUND(ROUND($C$11,2)*ROUND(F11,2),0)+
ROUND(ROUND($C$12,2)*ROUND(F12,2),0)+
ROUND(ROUND($C$13,2)*ROUND(F13,2),0)+
ROUND(ROUND($C$14,2)*ROUND(F14,2),0)+
ROUND(ROUND($C$15,2)*ROUND(F15,2),0)</f>
        <v>0</v>
      </c>
      <c r="G19" s="128">
        <f>ROUND(ROUND($C$6,2)*I6,0)+
ROUND(ROUND($C$7,2)*I7,0)+
ROUND(ROUND($C$8,2)*I8,0)+
ROUND(ROUND($C$9,2)*I9,0)+
ROUND(ROUND($C$10,2)*I10,0)+
ROUND(ROUND($C$11,2)*I11,0)+
ROUND(ROUND($C$12,2)*I12,0)+
ROUND(ROUND($C$13,2)*I13,0)+
ROUND(ROUND($C$14,2)*I14,0)+
ROUND(ROUND($C$15,2)*I15,0)</f>
        <v>0</v>
      </c>
      <c r="H19" s="128">
        <f>ROUND(ROUND($C$6,2)*J6,0)+
ROUND(ROUND($C$7,2)*J7,0)+
ROUND(ROUND($C$8,2)*J8,0)+
ROUND(ROUND($C$9,2)*J9,0)+
ROUND(ROUND($C$10,2)*J10,0)+
ROUND(ROUND($C$11,2)*J11,0)+
ROUND(ROUND($C$12,2)*J12,0)+
ROUND(ROUND($C$13,2)*J13,0)+
ROUND(ROUND($C$14,2)*J14,0)+
ROUND(ROUND($C$15,2)*J15,0)</f>
        <v>0</v>
      </c>
      <c r="I19" s="128">
        <f>E19+F19</f>
        <v>0</v>
      </c>
      <c r="J19" s="128">
        <f>G19+H19</f>
        <v>0</v>
      </c>
      <c r="K19" s="120"/>
      <c r="L19" s="18"/>
      <c r="M19" s="18"/>
      <c r="N19" s="18"/>
    </row>
    <row r="20" spans="1:15" ht="15.75" thickBot="1">
      <c r="A20" s="225" t="s">
        <v>53</v>
      </c>
      <c r="B20" s="226"/>
      <c r="C20" s="226"/>
      <c r="D20" s="226"/>
      <c r="E20" s="222"/>
      <c r="F20" s="223"/>
      <c r="G20" s="223"/>
      <c r="H20" s="224"/>
      <c r="I20" s="127"/>
      <c r="J20" s="127"/>
      <c r="K20" s="119"/>
      <c r="L20" s="7"/>
      <c r="M20" s="7"/>
      <c r="N20" s="7"/>
    </row>
    <row r="21" spans="1:15" ht="15.75" thickBot="1">
      <c r="A21" s="121"/>
      <c r="B21" s="121"/>
      <c r="C21" s="119"/>
      <c r="D21" s="119"/>
      <c r="E21" s="119"/>
      <c r="F21" s="119"/>
      <c r="G21" s="119"/>
      <c r="H21" s="119"/>
      <c r="I21" s="119"/>
      <c r="J21" s="119"/>
      <c r="K21" s="119"/>
      <c r="L21" s="7"/>
      <c r="M21" s="7"/>
      <c r="N21" s="7"/>
    </row>
    <row r="22" spans="1:15" ht="15.75" thickBot="1">
      <c r="A22" s="251" t="s">
        <v>54</v>
      </c>
      <c r="B22" s="252"/>
      <c r="C22" s="252"/>
      <c r="D22" s="252"/>
      <c r="E22" s="253"/>
      <c r="F22" s="253"/>
      <c r="G22" s="253"/>
      <c r="H22" s="254"/>
      <c r="I22" s="129">
        <f>I19+I20</f>
        <v>0</v>
      </c>
      <c r="J22" s="129">
        <f>J19+J20</f>
        <v>0</v>
      </c>
      <c r="K22" s="34"/>
      <c r="L22" s="35"/>
      <c r="M22" s="7"/>
      <c r="N22" s="7"/>
    </row>
    <row r="23" spans="1: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spans="1:15" ht="15.75" thickBot="1">
      <c r="A24" s="57" t="s">
        <v>56</v>
      </c>
      <c r="B24" s="191"/>
      <c r="C24" s="191"/>
      <c r="D24" s="79"/>
      <c r="E24" s="79"/>
      <c r="F24" s="52"/>
      <c r="G24" s="52"/>
      <c r="H24" s="52"/>
      <c r="I24" s="52"/>
      <c r="J24" s="52"/>
      <c r="K24" s="52"/>
    </row>
    <row r="25" spans="1:15" s="52" customFormat="1">
      <c r="C25" s="76"/>
      <c r="D25" s="79"/>
      <c r="E25" s="79"/>
      <c r="F25" s="56"/>
      <c r="G25" s="56"/>
      <c r="H25" s="220"/>
      <c r="I25" s="220"/>
    </row>
    <row r="26" spans="1:15" s="52" customFormat="1" ht="15.75" thickBot="1">
      <c r="D26" s="79"/>
      <c r="E26" s="79"/>
      <c r="F26" s="56"/>
      <c r="G26" s="56"/>
      <c r="H26" s="193"/>
      <c r="I26" s="193"/>
      <c r="M26" s="67"/>
    </row>
    <row r="27" spans="1:15">
      <c r="A27" s="52"/>
      <c r="B27" s="52"/>
      <c r="C27" s="52"/>
      <c r="D27" s="79"/>
      <c r="E27" s="79"/>
      <c r="F27" s="56"/>
      <c r="G27" s="56"/>
      <c r="H27" s="240" t="s">
        <v>64</v>
      </c>
      <c r="I27" s="240"/>
      <c r="J27" s="98"/>
      <c r="K27" s="98"/>
      <c r="L27" s="30"/>
      <c r="M27" s="30"/>
    </row>
    <row r="28" spans="1:15">
      <c r="A28" s="52"/>
      <c r="B28" s="52"/>
      <c r="C28" s="52"/>
      <c r="D28" s="79"/>
      <c r="E28" s="79"/>
      <c r="F28" s="56"/>
      <c r="G28" s="56"/>
      <c r="H28" s="52"/>
      <c r="I28" s="52"/>
      <c r="J28" s="52"/>
      <c r="K28" s="52"/>
    </row>
    <row r="29" spans="1:15" ht="15.75" thickBot="1">
      <c r="A29" s="52"/>
      <c r="B29" s="52"/>
      <c r="C29" s="52"/>
      <c r="D29" s="79"/>
      <c r="E29" s="79"/>
      <c r="F29" s="19"/>
      <c r="G29" s="19"/>
      <c r="H29" s="205"/>
      <c r="I29" s="205"/>
      <c r="J29" s="52"/>
      <c r="K29" s="52"/>
      <c r="M29" s="27"/>
    </row>
    <row r="30" spans="1:15">
      <c r="A30" s="52"/>
      <c r="B30" s="52"/>
      <c r="C30" s="76"/>
      <c r="D30" s="79"/>
      <c r="E30" s="79"/>
      <c r="F30" s="56"/>
      <c r="G30" s="56"/>
      <c r="H30" s="204" t="s">
        <v>70</v>
      </c>
      <c r="I30" s="204"/>
      <c r="J30" s="98"/>
      <c r="K30" s="98"/>
      <c r="L30" s="30"/>
      <c r="M30" s="30"/>
      <c r="O30" s="89"/>
    </row>
    <row r="31" spans="1:15" s="52" customFormat="1">
      <c r="F31" s="19"/>
      <c r="G31" s="19"/>
      <c r="H31" s="256"/>
      <c r="I31" s="256"/>
    </row>
    <row r="32" spans="1:15" s="52" customFormat="1">
      <c r="B32" s="57" t="s">
        <v>57</v>
      </c>
      <c r="C32" s="57"/>
      <c r="F32" s="19"/>
      <c r="G32" s="19"/>
      <c r="H32" s="99"/>
      <c r="I32" s="99"/>
    </row>
    <row r="33" spans="1:11" s="52" customFormat="1">
      <c r="C33" s="76" t="s">
        <v>58</v>
      </c>
      <c r="D33" s="192"/>
      <c r="E33" s="192"/>
      <c r="F33" s="19"/>
      <c r="G33" s="76" t="s">
        <v>62</v>
      </c>
      <c r="H33" s="192"/>
      <c r="I33" s="192"/>
    </row>
    <row r="34" spans="1:11" s="52" customFormat="1" ht="15.75" thickBot="1">
      <c r="C34" s="76" t="s">
        <v>71</v>
      </c>
      <c r="D34" s="193"/>
      <c r="E34" s="193"/>
      <c r="F34" s="56"/>
      <c r="G34" s="76" t="s">
        <v>71</v>
      </c>
      <c r="H34" s="193"/>
      <c r="I34" s="193"/>
    </row>
    <row r="35" spans="1:11">
      <c r="A35" s="52"/>
      <c r="B35" s="52"/>
      <c r="C35" s="52"/>
      <c r="D35" s="96"/>
      <c r="E35" s="96"/>
      <c r="F35" s="56"/>
      <c r="G35" s="52"/>
      <c r="H35" s="96"/>
      <c r="I35" s="96"/>
      <c r="J35" s="52"/>
      <c r="K35" s="52"/>
    </row>
    <row r="36" spans="1:11" ht="15.75" thickBot="1">
      <c r="A36" s="52"/>
      <c r="B36" s="52"/>
      <c r="C36" s="76" t="s">
        <v>59</v>
      </c>
      <c r="D36" s="205"/>
      <c r="E36" s="205"/>
      <c r="F36" s="56"/>
      <c r="G36" s="76" t="s">
        <v>59</v>
      </c>
      <c r="H36" s="205"/>
      <c r="I36" s="205"/>
      <c r="J36" s="52"/>
      <c r="K36" s="52"/>
    </row>
    <row r="37" spans="1:11" s="52" customFormat="1">
      <c r="D37" s="219" t="s">
        <v>60</v>
      </c>
      <c r="E37" s="219"/>
      <c r="F37" s="56"/>
      <c r="H37" s="219" t="s">
        <v>60</v>
      </c>
      <c r="I37" s="219"/>
    </row>
    <row r="38" spans="1:11" s="52" customFormat="1">
      <c r="F38" s="19"/>
    </row>
    <row r="39" spans="1:11" ht="15.75" thickBot="1">
      <c r="A39" s="52"/>
      <c r="B39" s="52"/>
      <c r="C39" s="76" t="s">
        <v>61</v>
      </c>
      <c r="D39" s="205"/>
      <c r="E39" s="205"/>
      <c r="F39" s="56"/>
      <c r="G39" s="76" t="s">
        <v>61</v>
      </c>
      <c r="H39" s="205"/>
      <c r="I39" s="205"/>
      <c r="J39" s="52"/>
      <c r="K39" s="52"/>
    </row>
    <row r="40" spans="1:11">
      <c r="A40" s="52"/>
      <c r="B40" s="52"/>
      <c r="C40" s="52"/>
      <c r="D40" s="52"/>
      <c r="E40" s="52"/>
      <c r="F40" s="19"/>
      <c r="G40" s="19"/>
      <c r="H40" s="19"/>
      <c r="I40" s="221"/>
      <c r="J40" s="221"/>
      <c r="K40" s="221"/>
    </row>
  </sheetData>
  <sheetProtection password="8FDB" sheet="1" objects="1" scenarios="1"/>
  <protectedRanges>
    <protectedRange sqref="E2 B14:B15 D14:D15 I20:J20 H39 H36 H29 D36 D39 B24 C6:C15 E6:H15" name="Tartomány2"/>
    <protectedRange sqref="C24:E24 D27:E27 D30:E30 D36:E36 D39:E39 H29:I29 H36:I36 H39:I39" name="Tartomány3"/>
  </protectedRanges>
  <mergeCells count="38">
    <mergeCell ref="E2:J2"/>
    <mergeCell ref="A3:J3"/>
    <mergeCell ref="A1:J1"/>
    <mergeCell ref="G4:H4"/>
    <mergeCell ref="A22:D22"/>
    <mergeCell ref="A20:D20"/>
    <mergeCell ref="E20:H20"/>
    <mergeCell ref="E22:H22"/>
    <mergeCell ref="A2:D2"/>
    <mergeCell ref="A7:B7"/>
    <mergeCell ref="A6:B6"/>
    <mergeCell ref="A4:B5"/>
    <mergeCell ref="I4:J4"/>
    <mergeCell ref="A19:D19"/>
    <mergeCell ref="C4:C5"/>
    <mergeCell ref="D4:D5"/>
    <mergeCell ref="A18:D18"/>
    <mergeCell ref="H29:I29"/>
    <mergeCell ref="H27:I27"/>
    <mergeCell ref="H30:I31"/>
    <mergeCell ref="B24:C24"/>
    <mergeCell ref="H25:I26"/>
    <mergeCell ref="D39:E39"/>
    <mergeCell ref="I40:K40"/>
    <mergeCell ref="D36:E36"/>
    <mergeCell ref="H39:I39"/>
    <mergeCell ref="H33:I34"/>
    <mergeCell ref="D33:E34"/>
    <mergeCell ref="H36:I36"/>
    <mergeCell ref="H37:I37"/>
    <mergeCell ref="D37:E37"/>
    <mergeCell ref="A13:B13"/>
    <mergeCell ref="A12:B12"/>
    <mergeCell ref="A11:B11"/>
    <mergeCell ref="A10:B10"/>
    <mergeCell ref="E4:F4"/>
    <mergeCell ref="A8:B8"/>
    <mergeCell ref="A9:B9"/>
  </mergeCells>
  <pageMargins left="0.7" right="0.7" top="0.75" bottom="0.75" header="0.3" footer="0.3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D2"/>
    </sheetView>
  </sheetViews>
  <sheetFormatPr defaultRowHeight="15"/>
  <cols>
    <col min="1" max="1" width="8.140625" customWidth="1"/>
    <col min="2" max="2" width="27.140625" customWidth="1"/>
    <col min="3" max="3" width="12.140625" customWidth="1"/>
    <col min="4" max="4" width="23.85546875" customWidth="1"/>
    <col min="5" max="5" width="19.140625" customWidth="1"/>
    <col min="6" max="7" width="19.85546875" customWidth="1"/>
    <col min="8" max="8" width="22.5703125" customWidth="1"/>
    <col min="9" max="9" width="21.42578125" customWidth="1"/>
    <col min="10" max="10" width="21.140625" customWidth="1"/>
    <col min="11" max="14" width="9.140625" customWidth="1"/>
    <col min="15" max="15" width="23.7109375" customWidth="1"/>
    <col min="16" max="16" width="25.140625" customWidth="1"/>
  </cols>
  <sheetData>
    <row r="1" spans="1:16" ht="16.5" thickBot="1">
      <c r="A1" s="210" t="s">
        <v>75</v>
      </c>
      <c r="B1" s="211"/>
      <c r="C1" s="211"/>
      <c r="D1" s="211"/>
      <c r="E1" s="211"/>
      <c r="F1" s="211"/>
      <c r="G1" s="211"/>
      <c r="H1" s="211"/>
      <c r="I1" s="211"/>
      <c r="J1" s="212"/>
      <c r="K1" s="52"/>
      <c r="O1" s="31"/>
      <c r="P1" s="26"/>
    </row>
    <row r="2" spans="1:16" ht="26.25" customHeight="1" thickBot="1">
      <c r="A2" s="222" t="s">
        <v>3</v>
      </c>
      <c r="B2" s="223"/>
      <c r="C2" s="223"/>
      <c r="D2" s="224"/>
      <c r="E2" s="288"/>
      <c r="F2" s="289"/>
      <c r="G2" s="289"/>
      <c r="H2" s="289"/>
      <c r="I2" s="289"/>
      <c r="J2" s="290"/>
      <c r="K2" s="52"/>
    </row>
    <row r="3" spans="1:16" ht="69" customHeight="1" thickBot="1">
      <c r="A3" s="269" t="s">
        <v>42</v>
      </c>
      <c r="B3" s="270"/>
      <c r="C3" s="270"/>
      <c r="D3" s="270"/>
      <c r="E3" s="270"/>
      <c r="F3" s="270"/>
      <c r="G3" s="270"/>
      <c r="H3" s="270"/>
      <c r="I3" s="270"/>
      <c r="J3" s="271"/>
      <c r="K3" s="52"/>
    </row>
    <row r="4" spans="1:16" ht="15.75" customHeight="1" thickBot="1">
      <c r="A4" s="236" t="s">
        <v>4</v>
      </c>
      <c r="B4" s="237"/>
      <c r="C4" s="228" t="s">
        <v>5</v>
      </c>
      <c r="D4" s="228" t="s">
        <v>34</v>
      </c>
      <c r="E4" s="265" t="s">
        <v>6</v>
      </c>
      <c r="F4" s="266"/>
      <c r="G4" s="247" t="s">
        <v>72</v>
      </c>
      <c r="H4" s="248"/>
      <c r="I4" s="265" t="s">
        <v>63</v>
      </c>
      <c r="J4" s="266"/>
      <c r="K4" s="52"/>
    </row>
    <row r="5" spans="1:16" ht="33.75" customHeight="1" thickBot="1">
      <c r="A5" s="238"/>
      <c r="B5" s="239"/>
      <c r="C5" s="229"/>
      <c r="D5" s="229"/>
      <c r="E5" s="8" t="s">
        <v>49</v>
      </c>
      <c r="F5" s="8" t="s">
        <v>51</v>
      </c>
      <c r="G5" s="3" t="s">
        <v>66</v>
      </c>
      <c r="H5" s="3" t="s">
        <v>65</v>
      </c>
      <c r="I5" s="139" t="s">
        <v>49</v>
      </c>
      <c r="J5" s="8" t="s">
        <v>51</v>
      </c>
      <c r="K5" s="52"/>
    </row>
    <row r="6" spans="1:16" ht="21" customHeight="1">
      <c r="A6" s="293" t="s">
        <v>16</v>
      </c>
      <c r="B6" s="294"/>
      <c r="C6" s="169"/>
      <c r="D6" s="180" t="s">
        <v>74</v>
      </c>
      <c r="E6" s="68"/>
      <c r="F6" s="68"/>
      <c r="G6" s="64"/>
      <c r="H6" s="64"/>
      <c r="I6" s="182">
        <f>ROUND(ROUND(E6,2)*(1+G6),2)</f>
        <v>0</v>
      </c>
      <c r="J6" s="142">
        <f>ROUND(ROUND(F6,2)*(1+H6),2)</f>
        <v>0</v>
      </c>
      <c r="K6" s="52"/>
    </row>
    <row r="7" spans="1:16" ht="24" customHeight="1">
      <c r="A7" s="291" t="s">
        <v>17</v>
      </c>
      <c r="B7" s="292"/>
      <c r="C7" s="170"/>
      <c r="D7" s="181" t="s">
        <v>18</v>
      </c>
      <c r="E7" s="65"/>
      <c r="F7" s="65"/>
      <c r="G7" s="66"/>
      <c r="H7" s="66"/>
      <c r="I7" s="177">
        <f t="shared" ref="I7:I9" si="0">ROUND(ROUND(E7,2)*(1+G7),2)</f>
        <v>0</v>
      </c>
      <c r="J7" s="178">
        <f t="shared" ref="J7:J9" si="1">ROUND(ROUND(F7,2)*(1+H7),2)</f>
        <v>0</v>
      </c>
      <c r="K7" s="52"/>
    </row>
    <row r="8" spans="1:16" ht="21" customHeight="1">
      <c r="A8" s="291" t="s">
        <v>21</v>
      </c>
      <c r="B8" s="292"/>
      <c r="C8" s="170"/>
      <c r="D8" s="181" t="s">
        <v>18</v>
      </c>
      <c r="E8" s="65"/>
      <c r="F8" s="62"/>
      <c r="G8" s="66"/>
      <c r="H8" s="66"/>
      <c r="I8" s="177">
        <f t="shared" si="0"/>
        <v>0</v>
      </c>
      <c r="J8" s="178">
        <f t="shared" si="1"/>
        <v>0</v>
      </c>
      <c r="K8" s="52"/>
    </row>
    <row r="9" spans="1:16" ht="24" customHeight="1" thickBot="1">
      <c r="A9" s="295" t="s">
        <v>19</v>
      </c>
      <c r="B9" s="296"/>
      <c r="C9" s="179"/>
      <c r="D9" s="183" t="s">
        <v>18</v>
      </c>
      <c r="E9" s="167"/>
      <c r="F9" s="167"/>
      <c r="G9" s="168"/>
      <c r="H9" s="168"/>
      <c r="I9" s="178">
        <f t="shared" si="0"/>
        <v>0</v>
      </c>
      <c r="J9" s="178">
        <f t="shared" si="1"/>
        <v>0</v>
      </c>
      <c r="K9" s="52"/>
    </row>
    <row r="10" spans="1:16" ht="15.75" thickBot="1">
      <c r="A10" s="115"/>
      <c r="B10" s="115"/>
      <c r="C10" s="115"/>
      <c r="D10" s="115"/>
      <c r="E10" s="115"/>
      <c r="F10" s="115"/>
      <c r="G10" s="115"/>
      <c r="H10" s="115"/>
      <c r="I10" s="141"/>
      <c r="J10" s="141"/>
      <c r="K10" s="52"/>
    </row>
    <row r="11" spans="1:16" ht="30.75" thickBot="1">
      <c r="A11" s="262"/>
      <c r="B11" s="263"/>
      <c r="C11" s="263"/>
      <c r="D11" s="264"/>
      <c r="E11" s="8" t="s">
        <v>35</v>
      </c>
      <c r="F11" s="8" t="s">
        <v>36</v>
      </c>
      <c r="G11" s="8" t="s">
        <v>37</v>
      </c>
      <c r="H11" s="8" t="s">
        <v>38</v>
      </c>
      <c r="I11" s="8" t="s">
        <v>46</v>
      </c>
      <c r="J11" s="8" t="s">
        <v>47</v>
      </c>
      <c r="K11" s="52"/>
    </row>
    <row r="12" spans="1:16" ht="15.75" thickBot="1">
      <c r="A12" s="225" t="s">
        <v>52</v>
      </c>
      <c r="B12" s="226"/>
      <c r="C12" s="226"/>
      <c r="D12" s="227"/>
      <c r="E12" s="126">
        <f>ROUND(ROUND($C$6,2)*ROUND(E6,2),0)+
ROUND(ROUND($C$7,2)*ROUND(E7,2),0)+
ROUND(ROUND($C$8,2)*ROUND(E8,2),0)+
ROUND(ROUND($C$9,2)*ROUND(E9,2),0)</f>
        <v>0</v>
      </c>
      <c r="F12" s="126">
        <f>ROUND(ROUND($C$6,2)*ROUND(F6,2),0)+
ROUND(ROUND($C$7,2)*ROUND(F7,2),0)+
ROUND(ROUND($C$8,2)*ROUND(F8,2),0)+
ROUND(ROUND($C$9,2)*ROUND(F9,2),0)</f>
        <v>0</v>
      </c>
      <c r="G12" s="126">
        <f>ROUND(ROUND($C$6,2)*I6,0)+
ROUND(ROUND($C$7,2)*I7,0)+
ROUND(ROUND($C$8,2)*I8,0)+
ROUND(ROUND($C$9,2)*I9,0)</f>
        <v>0</v>
      </c>
      <c r="H12" s="126">
        <f>ROUND(ROUND($C$6,2)*J6,0)+
ROUND(ROUND($C$7,2)*J7,0)+
ROUND(ROUND($C$8,2)*J8,0)+
ROUND(ROUND($C$9,2)*J9,0)</f>
        <v>0</v>
      </c>
      <c r="I12" s="126">
        <f>E12+F12</f>
        <v>0</v>
      </c>
      <c r="J12" s="126">
        <f>G12+H12</f>
        <v>0</v>
      </c>
      <c r="K12" s="52"/>
    </row>
    <row r="13" spans="1:16" ht="15.75" thickBot="1">
      <c r="A13" s="225" t="s">
        <v>53</v>
      </c>
      <c r="B13" s="226"/>
      <c r="C13" s="226"/>
      <c r="D13" s="226"/>
      <c r="E13" s="222"/>
      <c r="F13" s="223"/>
      <c r="G13" s="223"/>
      <c r="H13" s="224"/>
      <c r="I13" s="127"/>
      <c r="J13" s="127"/>
      <c r="K13" s="52"/>
    </row>
    <row r="14" spans="1:16" ht="15.75" thickBot="1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52"/>
    </row>
    <row r="15" spans="1:16" ht="15.75" thickBot="1">
      <c r="A15" s="251" t="s">
        <v>54</v>
      </c>
      <c r="B15" s="252"/>
      <c r="C15" s="252"/>
      <c r="D15" s="252"/>
      <c r="E15" s="253"/>
      <c r="F15" s="253"/>
      <c r="G15" s="253"/>
      <c r="H15" s="254"/>
      <c r="I15" s="125">
        <f>I12+I13</f>
        <v>0</v>
      </c>
      <c r="J15" s="125">
        <f>J12+J13</f>
        <v>0</v>
      </c>
      <c r="K15" s="52"/>
    </row>
    <row r="16" spans="1: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</row>
    <row r="17" spans="1:11" ht="15.75" thickBot="1">
      <c r="A17" s="80" t="s">
        <v>56</v>
      </c>
      <c r="B17" s="191"/>
      <c r="C17" s="191"/>
      <c r="D17" s="191"/>
      <c r="E17" s="57"/>
      <c r="F17" s="52"/>
      <c r="G17" s="52"/>
      <c r="H17" s="52"/>
      <c r="I17" s="52"/>
      <c r="J17" s="52"/>
      <c r="K17" s="52"/>
    </row>
    <row r="18" spans="1:11" s="52" customFormat="1">
      <c r="C18" s="76"/>
      <c r="H18" s="192"/>
      <c r="I18" s="192"/>
    </row>
    <row r="19" spans="1:11" s="52" customFormat="1" ht="15.75" thickBot="1">
      <c r="C19" s="76"/>
      <c r="D19" s="56"/>
      <c r="E19" s="56"/>
      <c r="F19" s="56"/>
      <c r="G19" s="56"/>
      <c r="H19" s="193"/>
      <c r="I19" s="193"/>
    </row>
    <row r="20" spans="1:11" s="52" customFormat="1">
      <c r="D20" s="56"/>
      <c r="E20" s="56"/>
      <c r="F20" s="56"/>
      <c r="G20" s="56"/>
      <c r="H20" s="240" t="s">
        <v>64</v>
      </c>
      <c r="I20" s="240"/>
      <c r="J20" s="98"/>
    </row>
    <row r="21" spans="1:11">
      <c r="A21" s="52"/>
      <c r="B21" s="52"/>
      <c r="C21" s="52"/>
      <c r="D21" s="56"/>
      <c r="E21" s="56"/>
      <c r="F21" s="56"/>
      <c r="G21" s="56"/>
      <c r="H21" s="52"/>
      <c r="I21" s="52"/>
      <c r="J21" s="52"/>
      <c r="K21" s="52"/>
    </row>
    <row r="22" spans="1:11" s="52" customFormat="1" ht="15.75" thickBot="1">
      <c r="D22" s="56"/>
      <c r="E22" s="56"/>
      <c r="F22" s="56"/>
      <c r="G22" s="56"/>
      <c r="H22" s="205"/>
      <c r="I22" s="205"/>
    </row>
    <row r="23" spans="1:11">
      <c r="A23" s="52"/>
      <c r="B23" s="52"/>
      <c r="C23" s="76"/>
      <c r="D23" s="56"/>
      <c r="E23" s="56"/>
      <c r="F23" s="56"/>
      <c r="G23" s="56"/>
      <c r="H23" s="204" t="s">
        <v>70</v>
      </c>
      <c r="I23" s="204"/>
      <c r="J23" s="53"/>
      <c r="K23" s="52"/>
    </row>
    <row r="24" spans="1:11" s="52" customFormat="1">
      <c r="D24" s="19"/>
      <c r="F24" s="19"/>
      <c r="G24" s="19"/>
      <c r="H24" s="256"/>
      <c r="I24" s="256"/>
    </row>
    <row r="25" spans="1:11" s="52" customFormat="1">
      <c r="B25" s="76" t="s">
        <v>57</v>
      </c>
      <c r="F25" s="19"/>
      <c r="G25" s="19"/>
      <c r="H25" s="99"/>
      <c r="I25" s="99"/>
    </row>
    <row r="26" spans="1:11" s="52" customFormat="1">
      <c r="C26" s="76" t="s">
        <v>58</v>
      </c>
      <c r="D26" s="192"/>
      <c r="E26" s="192"/>
      <c r="F26" s="19"/>
      <c r="G26" s="76" t="s">
        <v>62</v>
      </c>
      <c r="H26" s="192"/>
      <c r="I26" s="192"/>
    </row>
    <row r="27" spans="1:11" s="52" customFormat="1" ht="15.75" thickBot="1">
      <c r="C27" s="76" t="s">
        <v>71</v>
      </c>
      <c r="D27" s="193"/>
      <c r="E27" s="193"/>
      <c r="F27" s="56"/>
      <c r="G27" s="76" t="s">
        <v>71</v>
      </c>
      <c r="H27" s="193"/>
      <c r="I27" s="193"/>
    </row>
    <row r="28" spans="1:11" s="52" customFormat="1">
      <c r="D28" s="97"/>
      <c r="E28" s="97"/>
      <c r="F28" s="56"/>
      <c r="H28" s="97"/>
      <c r="I28" s="97"/>
    </row>
    <row r="29" spans="1:11" ht="15.75" thickBot="1">
      <c r="A29" s="52"/>
      <c r="B29" s="52"/>
      <c r="C29" s="76" t="s">
        <v>59</v>
      </c>
      <c r="D29" s="205"/>
      <c r="E29" s="205"/>
      <c r="F29" s="56"/>
      <c r="G29" s="76" t="s">
        <v>59</v>
      </c>
      <c r="H29" s="205"/>
      <c r="I29" s="205"/>
      <c r="J29" s="52"/>
      <c r="K29" s="52"/>
    </row>
    <row r="30" spans="1:11" s="52" customFormat="1">
      <c r="D30" s="240" t="s">
        <v>60</v>
      </c>
      <c r="E30" s="240"/>
      <c r="F30" s="56"/>
      <c r="H30" s="240" t="s">
        <v>60</v>
      </c>
      <c r="I30" s="240"/>
    </row>
    <row r="31" spans="1:11" s="52" customFormat="1">
      <c r="D31" s="97"/>
      <c r="E31" s="97"/>
      <c r="F31" s="56"/>
      <c r="H31" s="97"/>
      <c r="I31" s="97"/>
    </row>
    <row r="32" spans="1:11" ht="15.75" thickBot="1">
      <c r="A32" s="52"/>
      <c r="B32" s="52"/>
      <c r="C32" s="76" t="s">
        <v>61</v>
      </c>
      <c r="D32" s="205"/>
      <c r="E32" s="205"/>
      <c r="F32" s="56"/>
      <c r="G32" s="76" t="s">
        <v>61</v>
      </c>
      <c r="H32" s="205"/>
      <c r="I32" s="205"/>
      <c r="J32" s="52"/>
      <c r="K32" s="52"/>
    </row>
    <row r="33" spans="6:11" s="52" customFormat="1">
      <c r="F33" s="19"/>
      <c r="G33" s="19"/>
      <c r="H33" s="19"/>
      <c r="I33" s="221"/>
      <c r="J33" s="221"/>
      <c r="K33" s="221"/>
    </row>
  </sheetData>
  <sheetProtection password="8FDB" sheet="1" objects="1" scenarios="1"/>
  <protectedRanges>
    <protectedRange sqref="E2 B17 I13:J13 H22 H29 H32 D29 D32 G6:H9" name="Tartomány2"/>
    <protectedRange sqref="E2:J2 D29:E29 D32:E32 H22:I22 I13:J13 C17:E17 D21:E21 D23:E23 H29:I29 H32:I32 G6:H9" name="Tartomány1"/>
    <protectedRange sqref="E6:F9" name="Tartomány2_1"/>
    <protectedRange sqref="C6:C9" name="Tartomány2_2"/>
  </protectedRanges>
  <mergeCells count="34">
    <mergeCell ref="H30:I30"/>
    <mergeCell ref="H32:I32"/>
    <mergeCell ref="D32:E32"/>
    <mergeCell ref="I33:K33"/>
    <mergeCell ref="D30:E30"/>
    <mergeCell ref="E15:H15"/>
    <mergeCell ref="E13:H13"/>
    <mergeCell ref="A15:D15"/>
    <mergeCell ref="A13:D13"/>
    <mergeCell ref="A3:J3"/>
    <mergeCell ref="A7:B7"/>
    <mergeCell ref="A6:B6"/>
    <mergeCell ref="A12:D12"/>
    <mergeCell ref="C4:C5"/>
    <mergeCell ref="D4:D5"/>
    <mergeCell ref="E4:F4"/>
    <mergeCell ref="A9:B9"/>
    <mergeCell ref="A8:B8"/>
    <mergeCell ref="A1:J1"/>
    <mergeCell ref="A11:D11"/>
    <mergeCell ref="I4:J4"/>
    <mergeCell ref="A4:B5"/>
    <mergeCell ref="E2:J2"/>
    <mergeCell ref="G4:H4"/>
    <mergeCell ref="A2:D2"/>
    <mergeCell ref="B17:D17"/>
    <mergeCell ref="H18:I19"/>
    <mergeCell ref="H26:I27"/>
    <mergeCell ref="D26:E27"/>
    <mergeCell ref="D29:E29"/>
    <mergeCell ref="H22:I22"/>
    <mergeCell ref="H20:I20"/>
    <mergeCell ref="H23:I24"/>
    <mergeCell ref="H29:I29"/>
  </mergeCells>
  <pageMargins left="0.7" right="0.7" top="0.75" bottom="0.75" header="0.3" footer="0.3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5" zoomScaleNormal="85" workbookViewId="0">
      <selection activeCell="E21" sqref="E21"/>
    </sheetView>
  </sheetViews>
  <sheetFormatPr defaultRowHeight="15"/>
  <cols>
    <col min="1" max="1" width="8.28515625" customWidth="1"/>
    <col min="2" max="2" width="40.42578125" customWidth="1"/>
    <col min="3" max="3" width="13.7109375" customWidth="1"/>
    <col min="4" max="4" width="21.28515625" customWidth="1"/>
    <col min="5" max="5" width="24" customWidth="1"/>
    <col min="6" max="8" width="23" customWidth="1"/>
    <col min="9" max="9" width="22.140625" customWidth="1"/>
    <col min="10" max="10" width="21.85546875" customWidth="1"/>
    <col min="11" max="14" width="9.140625" customWidth="1"/>
    <col min="15" max="15" width="20.85546875" customWidth="1"/>
    <col min="16" max="16" width="20.140625" customWidth="1"/>
  </cols>
  <sheetData>
    <row r="1" spans="1:10" ht="16.5" thickBot="1">
      <c r="A1" s="210" t="s">
        <v>75</v>
      </c>
      <c r="B1" s="211"/>
      <c r="C1" s="211"/>
      <c r="D1" s="211"/>
      <c r="E1" s="211"/>
      <c r="F1" s="211"/>
      <c r="G1" s="211"/>
      <c r="H1" s="211"/>
      <c r="I1" s="211"/>
      <c r="J1" s="212"/>
    </row>
    <row r="2" spans="1:10" ht="22.5" customHeight="1" thickBot="1">
      <c r="A2" s="301" t="s">
        <v>3</v>
      </c>
      <c r="B2" s="302"/>
      <c r="C2" s="302"/>
      <c r="D2" s="303"/>
      <c r="E2" s="288"/>
      <c r="F2" s="289"/>
      <c r="G2" s="289"/>
      <c r="H2" s="289"/>
      <c r="I2" s="289"/>
      <c r="J2" s="290"/>
    </row>
    <row r="3" spans="1:10" ht="82.5" customHeight="1" thickBot="1">
      <c r="A3" s="244" t="s">
        <v>22</v>
      </c>
      <c r="B3" s="245"/>
      <c r="C3" s="245"/>
      <c r="D3" s="245"/>
      <c r="E3" s="245"/>
      <c r="F3" s="245"/>
      <c r="G3" s="245"/>
      <c r="H3" s="245"/>
      <c r="I3" s="245"/>
      <c r="J3" s="246"/>
    </row>
    <row r="4" spans="1:10" ht="15.75" customHeight="1" thickBot="1">
      <c r="A4" s="306" t="s">
        <v>4</v>
      </c>
      <c r="B4" s="307"/>
      <c r="C4" s="304" t="s">
        <v>5</v>
      </c>
      <c r="D4" s="304" t="s">
        <v>34</v>
      </c>
      <c r="E4" s="247" t="s">
        <v>6</v>
      </c>
      <c r="F4" s="248"/>
      <c r="G4" s="247" t="s">
        <v>72</v>
      </c>
      <c r="H4" s="248"/>
      <c r="I4" s="247" t="s">
        <v>63</v>
      </c>
      <c r="J4" s="248"/>
    </row>
    <row r="5" spans="1:10" ht="45.75" thickBot="1">
      <c r="A5" s="308"/>
      <c r="B5" s="309"/>
      <c r="C5" s="305"/>
      <c r="D5" s="305"/>
      <c r="E5" s="3" t="s">
        <v>49</v>
      </c>
      <c r="F5" s="3" t="s">
        <v>51</v>
      </c>
      <c r="G5" s="3" t="s">
        <v>66</v>
      </c>
      <c r="H5" s="3" t="s">
        <v>65</v>
      </c>
      <c r="I5" s="145" t="s">
        <v>49</v>
      </c>
      <c r="J5" s="145" t="s">
        <v>51</v>
      </c>
    </row>
    <row r="6" spans="1:10" ht="30" customHeight="1">
      <c r="A6" s="299" t="s">
        <v>27</v>
      </c>
      <c r="B6" s="300"/>
      <c r="C6" s="169"/>
      <c r="D6" s="157" t="s">
        <v>10</v>
      </c>
      <c r="E6" s="68"/>
      <c r="F6" s="62"/>
      <c r="G6" s="64"/>
      <c r="H6" s="64"/>
      <c r="I6" s="185">
        <f>ROUND(ROUND(E6,2)*(1+G6),2)</f>
        <v>0</v>
      </c>
      <c r="J6" s="185">
        <f>ROUND(ROUND(F6,2)*(1+H6),2)</f>
        <v>0</v>
      </c>
    </row>
    <row r="7" spans="1:10" ht="27" customHeight="1">
      <c r="A7" s="297" t="s">
        <v>28</v>
      </c>
      <c r="B7" s="298"/>
      <c r="C7" s="170"/>
      <c r="D7" s="6" t="s">
        <v>10</v>
      </c>
      <c r="E7" s="65"/>
      <c r="F7" s="65"/>
      <c r="G7" s="66"/>
      <c r="H7" s="66"/>
      <c r="I7" s="185">
        <f t="shared" ref="I7:I11" si="0">ROUND(ROUND(E7,2)*(1+G7),2)</f>
        <v>0</v>
      </c>
      <c r="J7" s="185">
        <f t="shared" ref="J7:J11" si="1">ROUND(ROUND(F7,2)*(1+H7),2)</f>
        <v>0</v>
      </c>
    </row>
    <row r="8" spans="1:10" ht="28.5" customHeight="1">
      <c r="A8" s="297" t="s">
        <v>29</v>
      </c>
      <c r="B8" s="298"/>
      <c r="C8" s="170"/>
      <c r="D8" s="6" t="s">
        <v>10</v>
      </c>
      <c r="E8" s="65"/>
      <c r="F8" s="62"/>
      <c r="G8" s="66"/>
      <c r="H8" s="66"/>
      <c r="I8" s="185">
        <f t="shared" si="0"/>
        <v>0</v>
      </c>
      <c r="J8" s="185">
        <f t="shared" si="1"/>
        <v>0</v>
      </c>
    </row>
    <row r="9" spans="1:10" ht="39.75" customHeight="1">
      <c r="A9" s="195" t="s">
        <v>33</v>
      </c>
      <c r="B9" s="197"/>
      <c r="C9" s="170"/>
      <c r="D9" s="187" t="s">
        <v>10</v>
      </c>
      <c r="E9" s="65"/>
      <c r="F9" s="65"/>
      <c r="G9" s="66"/>
      <c r="H9" s="66"/>
      <c r="I9" s="185">
        <f t="shared" si="0"/>
        <v>0</v>
      </c>
      <c r="J9" s="185">
        <f t="shared" si="1"/>
        <v>0</v>
      </c>
    </row>
    <row r="10" spans="1:10">
      <c r="A10" s="42" t="s">
        <v>69</v>
      </c>
      <c r="B10" s="70"/>
      <c r="C10" s="170"/>
      <c r="D10" s="188"/>
      <c r="E10" s="65"/>
      <c r="F10" s="62"/>
      <c r="G10" s="66"/>
      <c r="H10" s="66"/>
      <c r="I10" s="185">
        <f t="shared" si="0"/>
        <v>0</v>
      </c>
      <c r="J10" s="185">
        <f t="shared" si="1"/>
        <v>0</v>
      </c>
    </row>
    <row r="11" spans="1:10" ht="15.75" thickBot="1">
      <c r="A11" s="43" t="s">
        <v>69</v>
      </c>
      <c r="B11" s="71"/>
      <c r="C11" s="179"/>
      <c r="D11" s="184"/>
      <c r="E11" s="167"/>
      <c r="F11" s="167"/>
      <c r="G11" s="168"/>
      <c r="H11" s="168"/>
      <c r="I11" s="186">
        <f t="shared" si="0"/>
        <v>0</v>
      </c>
      <c r="J11" s="186">
        <f t="shared" si="1"/>
        <v>0</v>
      </c>
    </row>
    <row r="12" spans="1:10">
      <c r="A12" s="69"/>
      <c r="B12" s="69"/>
      <c r="C12" s="69"/>
      <c r="D12" s="69"/>
      <c r="E12" s="69"/>
      <c r="F12" s="69"/>
      <c r="G12" s="69"/>
      <c r="H12" s="69"/>
      <c r="I12" s="189"/>
      <c r="J12" s="69"/>
    </row>
    <row r="13" spans="1:10" ht="15.75" thickBot="1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10" ht="30.75" thickBot="1">
      <c r="A14" s="313"/>
      <c r="B14" s="314"/>
      <c r="C14" s="314"/>
      <c r="D14" s="315"/>
      <c r="E14" s="3" t="s">
        <v>35</v>
      </c>
      <c r="F14" s="3" t="s">
        <v>36</v>
      </c>
      <c r="G14" s="3" t="s">
        <v>37</v>
      </c>
      <c r="H14" s="3" t="s">
        <v>38</v>
      </c>
      <c r="I14" s="3" t="s">
        <v>46</v>
      </c>
      <c r="J14" s="3" t="s">
        <v>47</v>
      </c>
    </row>
    <row r="15" spans="1:10" ht="15.75" thickBot="1">
      <c r="A15" s="310" t="s">
        <v>52</v>
      </c>
      <c r="B15" s="311"/>
      <c r="C15" s="311"/>
      <c r="D15" s="312"/>
      <c r="E15" s="122">
        <f>ROUND(ROUND($C$6,2)*ROUND(E6,2),0)+
ROUND(ROUND($C$7,2)*ROUND(E7,2),0)+
ROUND(ROUND($C$8,2)*ROUND(E8,2),0)+
ROUND(ROUND($C$9,2)*ROUND(E9,2),0)+
ROUND(ROUND($C$10,2)*ROUND(E10,2),0)+
ROUND(ROUND($C$11,2)*ROUND(E11,2),0)</f>
        <v>0</v>
      </c>
      <c r="F15" s="122">
        <f>ROUND(ROUND($C$6,2)*ROUND(F6,2),0)+
ROUND(ROUND($C$7,2)*ROUND(F7,2),0)+
ROUND(ROUND($C$8,2)*ROUND(F8,2),0)+
ROUND(ROUND($C$9,2)*ROUND(F9,2),0)+
ROUND(ROUND($C$10,2)*ROUND(F10,2),0)+
ROUND(ROUND($C$11,2)*ROUND(F11,2),0)</f>
        <v>0</v>
      </c>
      <c r="G15" s="122">
        <f>ROUND(ROUND($C$6,2)*I6,0)+
ROUND(ROUND($C$7,2)*I7,0)+
ROUND(ROUND($C$8,2)*I8,0)+
ROUND(ROUND($C$9,2)*I9,0)+
ROUND(ROUND($C$10,2)*I10,0)+
ROUND(ROUND($C$11,2)*I11,0)</f>
        <v>0</v>
      </c>
      <c r="H15" s="122">
        <f>ROUND(ROUND($C$6,2)*J6,0)+
ROUND(ROUND($C$7,2)*J7,0)+
ROUND(ROUND($C$8,2)*J8,0)+
ROUND(ROUND($C$9,2)*J9,0)+
ROUND(ROUND($C$10,2)*J10,0)+
ROUND(ROUND($C$11,2)*J11,0)</f>
        <v>0</v>
      </c>
      <c r="I15" s="123">
        <f>E15+F15</f>
        <v>0</v>
      </c>
      <c r="J15" s="123">
        <f>G15+H15</f>
        <v>0</v>
      </c>
    </row>
    <row r="16" spans="1:10" ht="15.75" thickBot="1">
      <c r="A16" s="310" t="s">
        <v>53</v>
      </c>
      <c r="B16" s="311"/>
      <c r="C16" s="311"/>
      <c r="D16" s="311"/>
      <c r="E16" s="38"/>
      <c r="F16" s="39"/>
      <c r="G16" s="39"/>
      <c r="H16" s="39"/>
      <c r="I16" s="124"/>
      <c r="J16" s="124"/>
    </row>
    <row r="17" spans="1:10" ht="15.75" thickBot="1">
      <c r="A17" s="69"/>
      <c r="B17" s="69"/>
      <c r="C17" s="69"/>
      <c r="D17" s="69"/>
      <c r="E17" s="69"/>
      <c r="F17" s="69"/>
      <c r="G17" s="69"/>
      <c r="H17" s="69"/>
      <c r="I17" s="69"/>
      <c r="J17" s="69"/>
    </row>
    <row r="18" spans="1:10" ht="15.75" thickBot="1">
      <c r="A18" s="316" t="s">
        <v>54</v>
      </c>
      <c r="B18" s="317"/>
      <c r="C18" s="317"/>
      <c r="D18" s="317"/>
      <c r="E18" s="318"/>
      <c r="F18" s="318"/>
      <c r="G18" s="318"/>
      <c r="H18" s="319"/>
      <c r="I18" s="125">
        <f>I15+I16</f>
        <v>0</v>
      </c>
      <c r="J18" s="125">
        <f>J15+J16</f>
        <v>0</v>
      </c>
    </row>
    <row r="19" spans="1:10">
      <c r="A19" s="76"/>
      <c r="B19" s="76"/>
      <c r="C19" s="94"/>
      <c r="D19" s="94"/>
      <c r="E19" s="94"/>
      <c r="F19" s="52"/>
      <c r="G19" s="52"/>
      <c r="H19" s="52"/>
      <c r="I19" s="52"/>
      <c r="J19" s="52"/>
    </row>
    <row r="20" spans="1:10" ht="15.75" thickBot="1">
      <c r="A20" s="80" t="s">
        <v>56</v>
      </c>
      <c r="B20" s="191"/>
      <c r="C20" s="191"/>
      <c r="D20" s="90"/>
      <c r="E20" s="90"/>
      <c r="F20" s="52"/>
      <c r="G20" s="52"/>
      <c r="H20" s="52"/>
      <c r="I20" s="52"/>
      <c r="J20" s="52"/>
    </row>
    <row r="21" spans="1:10">
      <c r="A21" s="52"/>
      <c r="B21" s="52"/>
      <c r="C21" s="91"/>
      <c r="D21" s="84"/>
      <c r="E21" s="93"/>
      <c r="F21" s="52"/>
      <c r="G21" s="52"/>
      <c r="H21" s="192"/>
      <c r="I21" s="192"/>
      <c r="J21" s="52"/>
    </row>
    <row r="22" spans="1:10" ht="15.75" thickBot="1">
      <c r="A22" s="52"/>
      <c r="B22" s="52"/>
      <c r="C22" s="91"/>
      <c r="D22" s="79"/>
      <c r="E22" s="79"/>
      <c r="F22" s="56"/>
      <c r="G22" s="56"/>
      <c r="H22" s="193"/>
      <c r="I22" s="193"/>
      <c r="J22" s="52"/>
    </row>
    <row r="23" spans="1:10">
      <c r="A23" s="52"/>
      <c r="B23" s="52"/>
      <c r="C23" s="84"/>
      <c r="D23" s="92"/>
      <c r="E23" s="92"/>
      <c r="F23" s="56"/>
      <c r="G23" s="56"/>
      <c r="H23" s="240" t="s">
        <v>64</v>
      </c>
      <c r="I23" s="240"/>
      <c r="J23" s="52"/>
    </row>
    <row r="24" spans="1:10">
      <c r="A24" s="52"/>
      <c r="B24" s="52"/>
      <c r="C24" s="84"/>
      <c r="D24" s="79"/>
      <c r="E24" s="79"/>
      <c r="F24" s="56"/>
      <c r="G24" s="56"/>
      <c r="H24" s="52"/>
      <c r="I24" s="52"/>
      <c r="J24" s="52"/>
    </row>
    <row r="25" spans="1:10" ht="15.75" thickBot="1">
      <c r="A25" s="52"/>
      <c r="B25" s="52"/>
      <c r="C25" s="84"/>
      <c r="D25" s="92"/>
      <c r="E25" s="92"/>
      <c r="F25" s="56"/>
      <c r="G25" s="56"/>
      <c r="H25" s="205"/>
      <c r="I25" s="205"/>
      <c r="J25" s="52"/>
    </row>
    <row r="26" spans="1:10">
      <c r="A26" s="52"/>
      <c r="B26" s="52"/>
      <c r="C26" s="91"/>
      <c r="D26" s="79"/>
      <c r="E26" s="79"/>
      <c r="F26" s="56"/>
      <c r="G26" s="56"/>
      <c r="H26" s="204" t="s">
        <v>70</v>
      </c>
      <c r="I26" s="204"/>
      <c r="J26" s="53"/>
    </row>
    <row r="27" spans="1:10">
      <c r="A27" s="52"/>
      <c r="B27" s="52"/>
      <c r="C27" s="52"/>
      <c r="D27" s="19"/>
      <c r="E27" s="52"/>
      <c r="F27" s="19"/>
      <c r="G27" s="19"/>
      <c r="H27" s="256"/>
      <c r="I27" s="256"/>
      <c r="J27" s="52"/>
    </row>
    <row r="28" spans="1:10">
      <c r="A28" s="52"/>
      <c r="B28" s="76" t="s">
        <v>57</v>
      </c>
      <c r="C28" s="52"/>
      <c r="D28" s="52"/>
      <c r="E28" s="52"/>
      <c r="F28" s="19"/>
      <c r="G28" s="19"/>
      <c r="H28" s="99"/>
      <c r="I28" s="99"/>
      <c r="J28" s="52"/>
    </row>
    <row r="29" spans="1:10">
      <c r="A29" s="52"/>
      <c r="B29" s="52"/>
      <c r="C29" s="76" t="s">
        <v>58</v>
      </c>
      <c r="D29" s="192"/>
      <c r="E29" s="192"/>
      <c r="F29" s="19"/>
      <c r="G29" s="76" t="s">
        <v>62</v>
      </c>
      <c r="H29" s="192"/>
      <c r="I29" s="192"/>
      <c r="J29" s="95"/>
    </row>
    <row r="30" spans="1:10" ht="15.75" thickBot="1">
      <c r="A30" s="52"/>
      <c r="B30" s="52"/>
      <c r="C30" s="76" t="s">
        <v>71</v>
      </c>
      <c r="D30" s="193"/>
      <c r="E30" s="193"/>
      <c r="F30" s="56"/>
      <c r="G30" s="76" t="s">
        <v>71</v>
      </c>
      <c r="H30" s="193"/>
      <c r="I30" s="193"/>
      <c r="J30" s="52"/>
    </row>
    <row r="31" spans="1:10">
      <c r="A31" s="52"/>
      <c r="B31" s="52"/>
      <c r="C31" s="52"/>
      <c r="D31" s="97"/>
      <c r="E31" s="97"/>
      <c r="F31" s="56"/>
      <c r="G31" s="52"/>
      <c r="H31" s="97"/>
      <c r="I31" s="97"/>
      <c r="J31" s="52"/>
    </row>
    <row r="32" spans="1:10" ht="15.75" thickBot="1">
      <c r="A32" s="52"/>
      <c r="B32" s="52"/>
      <c r="C32" s="76" t="s">
        <v>59</v>
      </c>
      <c r="D32" s="205"/>
      <c r="E32" s="205"/>
      <c r="F32" s="56"/>
      <c r="G32" s="76" t="s">
        <v>59</v>
      </c>
      <c r="H32" s="205"/>
      <c r="I32" s="205"/>
      <c r="J32" s="52"/>
    </row>
    <row r="33" spans="1:11">
      <c r="A33" s="52"/>
      <c r="B33" s="52"/>
      <c r="C33" s="52"/>
      <c r="D33" s="240" t="s">
        <v>60</v>
      </c>
      <c r="E33" s="240"/>
      <c r="F33" s="56"/>
      <c r="G33" s="52"/>
      <c r="H33" s="240" t="s">
        <v>60</v>
      </c>
      <c r="I33" s="240"/>
      <c r="J33" s="52"/>
    </row>
    <row r="34" spans="1:11">
      <c r="A34" s="52"/>
      <c r="B34" s="52"/>
      <c r="C34" s="52"/>
      <c r="D34" s="97"/>
      <c r="E34" s="97"/>
      <c r="F34" s="56"/>
      <c r="G34" s="52"/>
      <c r="H34" s="97"/>
      <c r="I34" s="97"/>
      <c r="J34" s="52"/>
    </row>
    <row r="35" spans="1:11" ht="15.75" thickBot="1">
      <c r="A35" s="52"/>
      <c r="B35" s="52"/>
      <c r="C35" s="76" t="s">
        <v>61</v>
      </c>
      <c r="D35" s="205"/>
      <c r="E35" s="205"/>
      <c r="F35" s="56"/>
      <c r="G35" s="76" t="s">
        <v>61</v>
      </c>
      <c r="H35" s="205"/>
      <c r="I35" s="205"/>
      <c r="J35" s="52"/>
    </row>
    <row r="36" spans="1:11">
      <c r="A36" s="52"/>
      <c r="B36" s="52"/>
      <c r="C36" s="52"/>
      <c r="D36" s="52"/>
      <c r="E36" s="52"/>
      <c r="F36" s="19"/>
      <c r="G36" s="19"/>
      <c r="H36" s="19"/>
      <c r="I36" s="101"/>
      <c r="J36" s="101"/>
      <c r="K36" s="16"/>
    </row>
    <row r="39" spans="1:11">
      <c r="J39" s="16"/>
      <c r="K39" s="16"/>
    </row>
    <row r="42" spans="1:11">
      <c r="J42" s="16"/>
      <c r="K42" s="16"/>
    </row>
  </sheetData>
  <sheetProtection password="8FDB" sheet="1" objects="1" scenarios="1"/>
  <protectedRanges>
    <protectedRange sqref="E2 B10:B11 B20 H25 I16:J16 D32 H32 H35 D35 D10:D11" name="Tartomány1"/>
    <protectedRange sqref="G6:H11" name="Tartomány2"/>
    <protectedRange sqref="G6:H11" name="Tartomány1_1"/>
    <protectedRange sqref="E6:F11" name="Tartomány2_1"/>
    <protectedRange sqref="C6:C11" name="Tartomány2_2"/>
  </protectedRanges>
  <mergeCells count="32">
    <mergeCell ref="A9:B9"/>
    <mergeCell ref="A14:D14"/>
    <mergeCell ref="A18:D18"/>
    <mergeCell ref="A16:D16"/>
    <mergeCell ref="E18:H18"/>
    <mergeCell ref="H25:I25"/>
    <mergeCell ref="H23:I23"/>
    <mergeCell ref="A15:D15"/>
    <mergeCell ref="B20:C20"/>
    <mergeCell ref="H21:I22"/>
    <mergeCell ref="H26:I27"/>
    <mergeCell ref="H32:I32"/>
    <mergeCell ref="H33:I33"/>
    <mergeCell ref="D35:E35"/>
    <mergeCell ref="D32:E32"/>
    <mergeCell ref="D33:E33"/>
    <mergeCell ref="H35:I35"/>
    <mergeCell ref="H29:I30"/>
    <mergeCell ref="D29:E30"/>
    <mergeCell ref="A8:B8"/>
    <mergeCell ref="A7:B7"/>
    <mergeCell ref="A6:B6"/>
    <mergeCell ref="A1:J1"/>
    <mergeCell ref="G4:H4"/>
    <mergeCell ref="E2:J2"/>
    <mergeCell ref="A3:J3"/>
    <mergeCell ref="A2:D2"/>
    <mergeCell ref="C4:C5"/>
    <mergeCell ref="D4:D5"/>
    <mergeCell ref="E4:F4"/>
    <mergeCell ref="I4:J4"/>
    <mergeCell ref="A4:B5"/>
  </mergeCell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6</vt:i4>
      </vt:variant>
      <vt:variant>
        <vt:lpstr>Névvel ellátott tartományok</vt:lpstr>
      </vt:variant>
      <vt:variant>
        <vt:i4>6</vt:i4>
      </vt:variant>
    </vt:vector>
  </HeadingPairs>
  <TitlesOfParts>
    <vt:vector size="12" baseType="lpstr">
      <vt:lpstr>Ajánlati összesítő</vt:lpstr>
      <vt:lpstr>1. Nyílászárócsere</vt:lpstr>
      <vt:lpstr>2. Hőszigetelés</vt:lpstr>
      <vt:lpstr>3. Fűtéskorszerűsítés</vt:lpstr>
      <vt:lpstr>4. Megújuló energia</vt:lpstr>
      <vt:lpstr>5. Egyéb beruházási tevékenység</vt:lpstr>
      <vt:lpstr>'1. Nyílászárócsere'!Nyomtatási_terület</vt:lpstr>
      <vt:lpstr>'2. Hőszigetelés'!Nyomtatási_terület</vt:lpstr>
      <vt:lpstr>'3. Fűtéskorszerűsítés'!Nyomtatási_terület</vt:lpstr>
      <vt:lpstr>'4. Megújuló energia'!Nyomtatási_terület</vt:lpstr>
      <vt:lpstr>'5. Egyéb beruházási tevékenység'!Nyomtatási_terület</vt:lpstr>
      <vt:lpstr>'Ajánlati összesítő'!Nyomtatási_terület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Rózsa Ágnes</dc:creator>
  <cp:lastModifiedBy>Lőkös Róbert</cp:lastModifiedBy>
  <cp:lastPrinted>2017-08-11T07:45:34Z</cp:lastPrinted>
  <dcterms:created xsi:type="dcterms:W3CDTF">2016-12-21T09:47:27Z</dcterms:created>
  <dcterms:modified xsi:type="dcterms:W3CDTF">2018-01-03T11:42:04Z</dcterms:modified>
</cp:coreProperties>
</file>