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Ajánlati összesítő" sheetId="1" state="visible" r:id="rId2"/>
    <sheet name="1. Nyílászárócsere" sheetId="2" state="visible" r:id="rId3"/>
    <sheet name="2. Hőszigetelés" sheetId="3" state="visible" r:id="rId4"/>
    <sheet name="3. Fűtéskorszerűsítés" sheetId="4" state="visible" r:id="rId5"/>
    <sheet name="4. Megújuló energia" sheetId="5" state="visible" r:id="rId6"/>
    <sheet name="5. Egyéb beruházási tevékenység" sheetId="6" state="visible" r:id="rId7"/>
  </sheets>
  <definedNames>
    <definedName function="false" hidden="false" localSheetId="1" name="_xlnm.Print_Area" vbProcedure="false">'1. Nyílászárócsere'!$A$1:$K$37</definedName>
    <definedName function="false" hidden="false" localSheetId="2" name="_xlnm.Print_Area" vbProcedure="false">'2. Hőszigetelés'!$A$1:$K$35</definedName>
    <definedName function="false" hidden="false" localSheetId="3" name="_xlnm.Print_Area" vbProcedure="false">'3. Fűtéskorszerűsítés'!$A$1:$K$40</definedName>
    <definedName function="false" hidden="false" localSheetId="4" name="_xlnm.Print_Area" vbProcedure="false">'4. Megújuló energia'!$A$1:$K$33</definedName>
    <definedName function="false" hidden="false" localSheetId="5" name="_xlnm.Print_Area" vbProcedure="false">'5. Egyéb beruházási tevékenység'!$A$1:$J$36</definedName>
    <definedName function="false" hidden="false" localSheetId="0" name="_xlnm.Print_Area" vbProcedure="false">'Ajánlati összesítő'!$A$1:$M$28</definedName>
    <definedName function="false" hidden="false" localSheetId="0" name="_xlnm.Print_Area" vbProcedure="false">'Ajánlati összesítő'!$A$1:$M$28</definedName>
    <definedName function="false" hidden="false" localSheetId="0" name="_xlnm.Print_Area_0" vbProcedure="false">'Ajánlati összesítő'!$A$1:$M$28</definedName>
    <definedName function="false" hidden="false" localSheetId="1" name="_xlnm.Print_Area" vbProcedure="false">'1. Nyílászárócsere'!$A$1:$K$37</definedName>
    <definedName function="false" hidden="false" localSheetId="1" name="_xlnm.Print_Area_0" vbProcedure="false">'1. Nyílászárócsere'!$A$1:$K$37</definedName>
    <definedName function="false" hidden="false" localSheetId="2" name="_xlnm.Print_Area" vbProcedure="false">'2. Hőszigetelés'!$A$1:$K$35</definedName>
    <definedName function="false" hidden="false" localSheetId="2" name="_xlnm.Print_Area_0" vbProcedure="false">'2. Hőszigetelés'!$A$1:$K$35</definedName>
    <definedName function="false" hidden="false" localSheetId="3" name="_xlnm.Print_Area" vbProcedure="false">'3. Fűtéskorszerűsítés'!$A$1:$K$40</definedName>
    <definedName function="false" hidden="false" localSheetId="3" name="_xlnm.Print_Area_0" vbProcedure="false">'3. Fűtéskorszerűsítés'!$A$1:$K$40</definedName>
    <definedName function="false" hidden="false" localSheetId="4" name="_xlnm.Print_Area" vbProcedure="false">'4. Megújuló energia'!$A$1:$K$33</definedName>
    <definedName function="false" hidden="false" localSheetId="4" name="_xlnm.Print_Area_0" vbProcedure="false">'4. Megújuló energia'!$A$1:$K$33</definedName>
    <definedName function="false" hidden="false" localSheetId="5" name="_xlnm.Print_Area" vbProcedure="false">'5. Egyéb beruházási tevékenység'!$A$1:$J$36</definedName>
    <definedName function="false" hidden="false" localSheetId="5" name="_xlnm.Print_Area_0" vbProcedure="false">'5. Egyéb beruházási tevékenység'!$A$1:$J$36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<sst xmlns="http://schemas.openxmlformats.org/spreadsheetml/2006/main" count="271" uniqueCount="77">
  <si>
    <t xml:space="preserve">Verziószám: 4.</t>
  </si>
  <si>
    <t xml:space="preserve">Ajánlati összesítő</t>
  </si>
  <si>
    <t xml:space="preserve">Munka megnevezése, leírása</t>
  </si>
  <si>
    <t xml:space="preserve">Elszámolható bruttó anyagköltség</t>
  </si>
  <si>
    <t xml:space="preserve">Elszámolható bruttó munkadíjköltség</t>
  </si>
  <si>
    <t xml:space="preserve">A munkadíjköltség maximuma
(az elszámolható bruttó anyagköltség 60%-a)</t>
  </si>
  <si>
    <t xml:space="preserve">Kivitelező neve</t>
  </si>
  <si>
    <t xml:space="preserve">Elszámolható költség összesen</t>
  </si>
  <si>
    <t xml:space="preserve">Kelt:</t>
  </si>
  <si>
    <t xml:space="preserve">Hiteligénylő (képviselőjének) aláírása</t>
  </si>
  <si>
    <t xml:space="preserve">Hiteligénylő (képviselőjének) neve nyomtatott betűvel</t>
  </si>
  <si>
    <t xml:space="preserve">Előttünk mint tanúk előtt:</t>
  </si>
  <si>
    <t xml:space="preserve">1.</t>
  </si>
  <si>
    <t xml:space="preserve">2.</t>
  </si>
  <si>
    <t xml:space="preserve">Aláírás:</t>
  </si>
  <si>
    <t xml:space="preserve">Név:</t>
  </si>
  <si>
    <t xml:space="preserve">(nyomtatott betűvel)</t>
  </si>
  <si>
    <t xml:space="preserve">Lakóhely:</t>
  </si>
  <si>
    <t xml:space="preserve">Kivitelező megnevezése:</t>
  </si>
  <si>
    <t xml:space="preserve">Homlokzati nyílászárók energia-megtakarítást eredményező cseréje, felújítása </t>
  </si>
  <si>
    <t xml:space="preserve">Megnevezés</t>
  </si>
  <si>
    <t xml:space="preserve">Mennyiség</t>
  </si>
  <si>
    <t xml:space="preserve">Mértékegység</t>
  </si>
  <si>
    <t xml:space="preserve">Nettó költség</t>
  </si>
  <si>
    <t xml:space="preserve">ÁFA</t>
  </si>
  <si>
    <t xml:space="preserve">Bruttó költség</t>
  </si>
  <si>
    <t xml:space="preserve">Anyag egységára</t>
  </si>
  <si>
    <t xml:space="preserve">Munkadíj egységára</t>
  </si>
  <si>
    <t xml:space="preserve">
Anyagköltség 
</t>
  </si>
  <si>
    <t xml:space="preserve">
Munkadíj  
</t>
  </si>
  <si>
    <t xml:space="preserve">Műanyag/fa nyílászáró</t>
  </si>
  <si>
    <r>
      <rPr>
        <sz val="11"/>
        <color rgb="FF000000"/>
        <rFont val="Open Sans"/>
        <family val="2"/>
      </rPr>
      <t xml:space="preserve">m</t>
    </r>
    <r>
      <rPr>
        <vertAlign val="superscript"/>
        <sz val="11"/>
        <color rgb="FF000000"/>
        <rFont val="Open Sans"/>
        <family val="2"/>
      </rPr>
      <t xml:space="preserve">2</t>
    </r>
  </si>
  <si>
    <t xml:space="preserve">Fém nyílászáró</t>
  </si>
  <si>
    <t xml:space="preserve">Bejárati ajtó</t>
  </si>
  <si>
    <t xml:space="preserve">Légbevezetés</t>
  </si>
  <si>
    <t xml:space="preserve">db</t>
  </si>
  <si>
    <t xml:space="preserve">Nyári hővédelem, árnyékoló vagy árnyékvető szerkezetek beépítése</t>
  </si>
  <si>
    <t xml:space="preserve">Egyéb</t>
  </si>
  <si>
    <t xml:space="preserve">Összes nettó anyagköltség</t>
  </si>
  <si>
    <t xml:space="preserve">Összes nettó munkadíj</t>
  </si>
  <si>
    <t xml:space="preserve">Összes bruttó anyagköltség</t>
  </si>
  <si>
    <t xml:space="preserve">Összes bruttó munkadíj</t>
  </si>
  <si>
    <t xml:space="preserve">Nettó költségek</t>
  </si>
  <si>
    <t xml:space="preserve">Bruttó költségek</t>
  </si>
  <si>
    <t xml:space="preserve">Elszámolható költségek összesen</t>
  </si>
  <si>
    <t xml:space="preserve">Nem elszámolható költségek összesen</t>
  </si>
  <si>
    <t xml:space="preserve">Beruházási költségek összesen</t>
  </si>
  <si>
    <t xml:space="preserve">Homlokzatok és födémek hőszigetelése </t>
  </si>
  <si>
    <t xml:space="preserve">Díj egységára</t>
  </si>
  <si>
    <t xml:space="preserve">Homlokzat hőszigetelés</t>
  </si>
  <si>
    <t xml:space="preserve">Lakószint feletti födém szigetelés</t>
  </si>
  <si>
    <t xml:space="preserve">Belső hőszigetelés</t>
  </si>
  <si>
    <t xml:space="preserve">Fűtési és/vagy használati melegvíz rendszerek korszerűsítése </t>
  </si>
  <si>
    <t xml:space="preserve">Hőtermelő berendezések korszerűsítése, cseréje (pl. kondenzációs kazánok beépítése)</t>
  </si>
  <si>
    <t xml:space="preserve">Használati melegvíz előállító berendezés</t>
  </si>
  <si>
    <t xml:space="preserve">Hőleadók korszerűsítése, cseréje</t>
  </si>
  <si>
    <t xml:space="preserve">Fűtési csőhálózat korszerűsítése</t>
  </si>
  <si>
    <t xml:space="preserve">fm</t>
  </si>
  <si>
    <t xml:space="preserve">Kéménytechnikai fejlesztések elvégzése</t>
  </si>
  <si>
    <t xml:space="preserve">m</t>
  </si>
  <si>
    <t xml:space="preserve">Automatikus hőforrás oldali és hőleadó oldali szabályozások kiépítése</t>
  </si>
  <si>
    <t xml:space="preserve">Gőz hőhordozó közeg váltása forró vagy meleg vízre</t>
  </si>
  <si>
    <t xml:space="preserve">Távhőrendszerre való csatlakozás feltételeinek megteremtése</t>
  </si>
  <si>
    <t xml:space="preserve">Egyéb </t>
  </si>
  <si>
    <t xml:space="preserve">Villamos hálózat fejlesztés</t>
  </si>
  <si>
    <t xml:space="preserve">Megújuló energiafelhasználás kialakítása vagy növelése </t>
  </si>
  <si>
    <t xml:space="preserve">Napkollektoros rendszer</t>
  </si>
  <si>
    <r>
      <rPr>
        <sz val="11"/>
        <rFont val="Open Sans"/>
        <family val="2"/>
      </rPr>
      <t xml:space="preserve">m</t>
    </r>
    <r>
      <rPr>
        <vertAlign val="superscript"/>
        <sz val="11"/>
        <rFont val="Open Sans"/>
        <family val="2"/>
      </rPr>
      <t xml:space="preserve">2</t>
    </r>
  </si>
  <si>
    <t xml:space="preserve">Napelemes rendszer</t>
  </si>
  <si>
    <t xml:space="preserve">kW</t>
  </si>
  <si>
    <t xml:space="preserve">Biomassza kazánrendszer</t>
  </si>
  <si>
    <t xml:space="preserve">Hőszivattyús rendszer</t>
  </si>
  <si>
    <t xml:space="preserve">Egyéb  beruházási tevékenység</t>
  </si>
  <si>
    <t xml:space="preserve">Hővisszanyerő berendezés korszerűsítése</t>
  </si>
  <si>
    <t xml:space="preserve">Fényforrások, világítótestek és előtétek cseréje</t>
  </si>
  <si>
    <t xml:space="preserve">Világítási rendszerek korszerűsítése</t>
  </si>
  <si>
    <t xml:space="preserve">Meglévő központi szellőző-és hűtőberendezések cseréje korszerűbb rendszerre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</si>
</sst>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* #,##0.00&quot; Ft &quot;;\-* #,##0.00&quot; Ft &quot;;* \-#&quot; Ft &quot;;@\ "/>
    <numFmt numFmtId="166" formatCode="#,##0&quot; Ft&quot;"/>
    <numFmt numFmtId="167" formatCode="@"/>
    <numFmt numFmtId="168" formatCode="* #,##0.00&quot;     &quot;;\-* #,##0.00&quot;     &quot;;* \-#&quot;     &quot;;@\ "/>
    <numFmt numFmtId="169" formatCode="0.00"/>
    <numFmt numFmtId="170" formatCode="#,##0.00&quot; Ft&quot;;\-#,##0.00&quot; Ft&quot;"/>
    <numFmt numFmtId="171" formatCode="0%"/>
    <numFmt numFmtId="172" formatCode="#,##0.00&quot; Ft&quot;"/>
    <numFmt numFmtId="173" formatCode="#,##0&quot; Ft&quot;;\-#,##0&quot; Ft&quot;"/>
    <numFmt numFmtId="174" formatCode="#,##0"/>
    <numFmt numFmtId="175" formatCode="* #,##0\ [$Ft-40E]\ ;\-* #,##0\ [$Ft-40E]\ ;* \-#\ [$Ft-40E]\ ;@\ "/>
    <numFmt numFmtId="176" formatCode="#,##0.00"/>
    <numFmt numFmtId="177" formatCode="#,##0\ ;\-#,##0\ 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b val="true"/>
      <sz val="22"/>
      <color rgb="FF000000"/>
      <name val="Open Sans"/>
      <family val="2"/>
    </font>
    <font>
      <b val="true"/>
      <sz val="11"/>
      <name val="Open Sans"/>
      <family val="2"/>
    </font>
    <font>
      <sz val="11"/>
      <color rgb="FF000000"/>
      <name val="Open Sans"/>
      <family val="2"/>
    </font>
    <font>
      <b val="true"/>
      <sz val="11"/>
      <color rgb="FF000000"/>
      <name val="Open Sans"/>
      <family val="2"/>
    </font>
    <font>
      <b val="true"/>
      <sz val="11"/>
      <color rgb="FF000000"/>
      <name val="Calibri"/>
      <family val="2"/>
    </font>
    <font>
      <sz val="9"/>
      <name val="Open Sans"/>
      <family val="2"/>
    </font>
    <font>
      <b val="true"/>
      <sz val="14"/>
      <color rgb="FF000000"/>
      <name val="Open Sans"/>
      <family val="2"/>
    </font>
    <font>
      <sz val="11"/>
      <name val="Open Sans"/>
      <family val="2"/>
    </font>
    <font>
      <sz val="11"/>
      <color rgb="FFFF0000"/>
      <name val="Open Sans"/>
      <family val="2"/>
    </font>
    <font>
      <vertAlign val="superscript"/>
      <sz val="11"/>
      <color rgb="FF000000"/>
      <name val="Open Sans"/>
      <family val="2"/>
    </font>
    <font>
      <sz val="11"/>
      <name val="Calibri"/>
      <family val="2"/>
    </font>
    <font>
      <sz val="11"/>
      <color rgb="FF404040"/>
      <name val="Segoe UI"/>
      <family val="2"/>
    </font>
    <font>
      <b val="true"/>
      <sz val="14"/>
      <color rgb="FF000000"/>
      <name val="Open sans"/>
      <family val="2"/>
    </font>
    <font>
      <b val="true"/>
      <sz val="11"/>
      <color rgb="FFFF0000"/>
      <name val="Open Sans"/>
      <family val="2"/>
    </font>
    <font>
      <vertAlign val="superscript"/>
      <sz val="1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E6E0EC"/>
      </patternFill>
    </fill>
    <fill>
      <patternFill patternType="solid">
        <fgColor rgb="FFFCD5B5"/>
        <bgColor rgb="FFE6E0EC"/>
      </patternFill>
    </fill>
    <fill>
      <patternFill patternType="solid">
        <fgColor rgb="FFE6E0EC"/>
        <bgColor rgb="FFDCE6F2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3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7" fillId="3" borderId="4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7" fillId="3" borderId="5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6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7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7" fillId="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7" fillId="3" borderId="8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9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8" fillId="2" borderId="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8" fillId="2" borderId="10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0" fillId="4" borderId="14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4" borderId="14" xfId="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0" borderId="15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4" borderId="1" xfId="17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7" fontId="10" fillId="4" borderId="16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6" fillId="3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3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3" fillId="4" borderId="17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3" fillId="4" borderId="17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0" fontId="13" fillId="4" borderId="19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19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20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3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3" fillId="4" borderId="13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3" fillId="4" borderId="13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13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3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2" fillId="3" borderId="2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2" fillId="4" borderId="1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7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3" borderId="2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2" fillId="4" borderId="2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13" fillId="4" borderId="26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3" fillId="4" borderId="26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26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26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3" borderId="28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2" fillId="3" borderId="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2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2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3" fontId="13" fillId="4" borderId="1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3" fontId="13" fillId="4" borderId="26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3" borderId="2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8" fillId="3" borderId="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0" fillId="4" borderId="14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5" fontId="10" fillId="4" borderId="16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4" borderId="10" xfId="17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7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6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13" fillId="4" borderId="18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3" fillId="4" borderId="18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18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1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2" fillId="3" borderId="13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13" fillId="4" borderId="21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3" fillId="4" borderId="21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21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3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3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2" fillId="3" borderId="3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2" fillId="4" borderId="3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13" fillId="4" borderId="27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5" borderId="32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3" fillId="4" borderId="27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27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33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2" fillId="3" borderId="25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2" fillId="3" borderId="10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8" fillId="3" borderId="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6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6" fillId="3" borderId="26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6" fillId="3" borderId="34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3" fillId="4" borderId="18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3" fillId="4" borderId="20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1" fontId="13" fillId="4" borderId="20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2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3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2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7" fillId="4" borderId="1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7" fillId="3" borderId="2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7" fillId="4" borderId="2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6" fontId="13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22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2" fillId="3" borderId="32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2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3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4" borderId="1" xfId="17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2" fillId="3" borderId="18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2" fillId="3" borderId="19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3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3" fontId="12" fillId="3" borderId="1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2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13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2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2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25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2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12" fillId="3" borderId="2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2" fillId="3" borderId="1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2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13" fillId="4" borderId="1" xfId="17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11.8775510204082"/>
    <col collapsed="false" hidden="false" max="2" min="2" style="0" width="11.4744897959184"/>
    <col collapsed="false" hidden="false" max="3" min="3" style="0" width="16.469387755102"/>
    <col collapsed="false" hidden="false" max="4" min="4" style="0" width="15.7959183673469"/>
    <col collapsed="false" hidden="false" max="5" min="5" style="0" width="12.9591836734694"/>
    <col collapsed="false" hidden="false" max="6" min="6" style="0" width="20.3826530612245"/>
    <col collapsed="false" hidden="false" max="7" min="7" style="0" width="22.5459183673469"/>
    <col collapsed="false" hidden="false" max="8" min="8" style="0" width="25.7857142857143"/>
    <col collapsed="false" hidden="false" max="9" min="9" style="0" width="39.280612244898"/>
    <col collapsed="false" hidden="true" max="13" min="10" style="0" width="0"/>
    <col collapsed="false" hidden="false" max="1025" min="14" style="0" width="8.36734693877551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</row>
    <row r="2" customFormat="false" ht="28.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5"/>
      <c r="N2" s="6"/>
    </row>
    <row r="3" customFormat="false" ht="83.25" hidden="false" customHeight="true" outlineLevel="0" collapsed="false">
      <c r="A3" s="7" t="s">
        <v>2</v>
      </c>
      <c r="B3" s="7"/>
      <c r="C3" s="7"/>
      <c r="D3" s="7"/>
      <c r="E3" s="7"/>
      <c r="F3" s="8" t="s">
        <v>3</v>
      </c>
      <c r="G3" s="8" t="s">
        <v>4</v>
      </c>
      <c r="H3" s="8" t="s">
        <v>5</v>
      </c>
      <c r="I3" s="7" t="s">
        <v>6</v>
      </c>
      <c r="J3" s="7"/>
      <c r="K3" s="7"/>
      <c r="L3" s="7"/>
      <c r="M3" s="7"/>
      <c r="N3" s="6"/>
    </row>
    <row r="4" customFormat="false" ht="33.75" hidden="false" customHeight="true" outlineLevel="0" collapsed="false">
      <c r="A4" s="9" t="str">
        <f aca="false">'1. Nyílászárócsere'!A3:N3</f>
        <v>Homlokzati nyílászárók energia-megtakarítást eredményező cseréje, felújítása</v>
      </c>
      <c r="B4" s="9"/>
      <c r="C4" s="9"/>
      <c r="D4" s="9"/>
      <c r="E4" s="9"/>
      <c r="F4" s="10" t="n">
        <f aca="false">'1. Nyílászárócsere'!G15</f>
        <v>0</v>
      </c>
      <c r="G4" s="10" t="n">
        <f aca="false">'1. Nyílászárócsere'!H15</f>
        <v>0</v>
      </c>
      <c r="H4" s="11" t="n">
        <f aca="false">ROUND(F4*0.6,0)</f>
        <v>0</v>
      </c>
      <c r="I4" s="12" t="n">
        <f aca="false">'1. Nyílászárócsere'!D2</f>
        <v>0</v>
      </c>
      <c r="J4" s="13"/>
      <c r="K4" s="13"/>
      <c r="L4" s="13"/>
      <c r="M4" s="14"/>
      <c r="N4" s="6"/>
    </row>
    <row r="5" customFormat="false" ht="20.25" hidden="false" customHeight="true" outlineLevel="0" collapsed="false">
      <c r="A5" s="15" t="str">
        <f aca="false">'2. Hőszigetelés'!A3:K3</f>
        <v>Homlokzatok és födémek hőszigetelése</v>
      </c>
      <c r="B5" s="15"/>
      <c r="C5" s="15"/>
      <c r="D5" s="15"/>
      <c r="E5" s="15"/>
      <c r="F5" s="11" t="n">
        <f aca="false">'2. Hőszigetelés'!H13</f>
        <v>0</v>
      </c>
      <c r="G5" s="11" t="n">
        <f aca="false">'2. Hőszigetelés'!I13</f>
        <v>0</v>
      </c>
      <c r="H5" s="11" t="n">
        <f aca="false">ROUND(F5*0.6,0)</f>
        <v>0</v>
      </c>
      <c r="I5" s="12" t="n">
        <f aca="false">'2. Hőszigetelés'!E2</f>
        <v>0</v>
      </c>
      <c r="J5" s="13"/>
      <c r="K5" s="13"/>
      <c r="L5" s="13"/>
      <c r="M5" s="14"/>
      <c r="N5" s="6"/>
    </row>
    <row r="6" customFormat="false" ht="30.75" hidden="false" customHeight="true" outlineLevel="0" collapsed="false">
      <c r="A6" s="15" t="str">
        <f aca="false">'3. Fűtéskorszerűsítés'!A3:L3</f>
        <v>Fűtési és/vagy használati melegvíz rendszerek korszerűsítése</v>
      </c>
      <c r="B6" s="15"/>
      <c r="C6" s="15"/>
      <c r="D6" s="15"/>
      <c r="E6" s="15"/>
      <c r="F6" s="11" t="n">
        <f aca="false">'3. Fűtéskorszerűsítés'!G19</f>
        <v>0</v>
      </c>
      <c r="G6" s="11" t="n">
        <f aca="false">'3. Fűtéskorszerűsítés'!H19</f>
        <v>0</v>
      </c>
      <c r="H6" s="11" t="n">
        <f aca="false">ROUND(F6*0.6,0)</f>
        <v>0</v>
      </c>
      <c r="I6" s="16" t="n">
        <f aca="false">'3. Fűtéskorszerűsítés'!E2</f>
        <v>0</v>
      </c>
      <c r="J6" s="13"/>
      <c r="K6" s="13"/>
      <c r="L6" s="13"/>
      <c r="M6" s="14"/>
      <c r="N6" s="6"/>
    </row>
    <row r="7" customFormat="false" ht="18.75" hidden="false" customHeight="true" outlineLevel="0" collapsed="false">
      <c r="A7" s="15" t="str">
        <f aca="false">'4. Megújuló energia'!A3:L3</f>
        <v>Megújuló energiafelhasználás kialakítása vagy növelése</v>
      </c>
      <c r="B7" s="15"/>
      <c r="C7" s="15"/>
      <c r="D7" s="15"/>
      <c r="E7" s="15"/>
      <c r="F7" s="11" t="n">
        <f aca="false">'4. Megújuló energia'!G12</f>
        <v>0</v>
      </c>
      <c r="G7" s="11" t="n">
        <f aca="false">'4. Megújuló energia'!H12</f>
        <v>0</v>
      </c>
      <c r="H7" s="11" t="n">
        <f aca="false">ROUND(F7*0.6,0)</f>
        <v>0</v>
      </c>
      <c r="I7" s="16" t="n">
        <f aca="false">'4. Megújuló energia'!E2</f>
        <v>0</v>
      </c>
      <c r="J7" s="13"/>
      <c r="K7" s="13"/>
      <c r="L7" s="13"/>
      <c r="M7" s="14"/>
      <c r="N7" s="6"/>
    </row>
    <row r="8" customFormat="false" ht="29.25" hidden="false" customHeight="true" outlineLevel="0" collapsed="false">
      <c r="A8" s="17" t="str">
        <f aca="false">'5. Egyéb beruházási tevékenység'!A3:L3</f>
        <v>Egyéb  beruházási tevékenység</v>
      </c>
      <c r="B8" s="17"/>
      <c r="C8" s="17"/>
      <c r="D8" s="17"/>
      <c r="E8" s="17"/>
      <c r="F8" s="18" t="n">
        <f aca="false">'5. Egyéb beruházási tevékenység'!G15</f>
        <v>0</v>
      </c>
      <c r="G8" s="18" t="n">
        <f aca="false">'5. Egyéb beruházási tevékenység'!H15</f>
        <v>0</v>
      </c>
      <c r="H8" s="11" t="n">
        <f aca="false">ROUND(F8*0.6,0)</f>
        <v>0</v>
      </c>
      <c r="I8" s="19" t="n">
        <f aca="false">'5. Egyéb beruházási tevékenység'!E2</f>
        <v>0</v>
      </c>
      <c r="J8" s="13"/>
      <c r="K8" s="13"/>
      <c r="L8" s="13"/>
      <c r="M8" s="14"/>
      <c r="N8" s="6"/>
    </row>
    <row r="9" customFormat="false" ht="36.75" hidden="false" customHeight="true" outlineLevel="0" collapsed="false">
      <c r="A9" s="20" t="s">
        <v>7</v>
      </c>
      <c r="B9" s="20"/>
      <c r="C9" s="20"/>
      <c r="D9" s="20"/>
      <c r="E9" s="20"/>
      <c r="F9" s="21" t="n">
        <f aca="false">SUM(F4:F8)</f>
        <v>0</v>
      </c>
      <c r="G9" s="21" t="n">
        <f aca="false">SUM(G4:G8)</f>
        <v>0</v>
      </c>
      <c r="H9" s="21"/>
      <c r="I9" s="22"/>
      <c r="J9" s="23"/>
      <c r="K9" s="24"/>
      <c r="L9" s="24"/>
      <c r="M9" s="25"/>
      <c r="N9" s="6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5.75" hidden="false" customHeight="false" outlineLevel="0" collapsed="false">
      <c r="A11" s="26" t="s">
        <v>8</v>
      </c>
      <c r="B11" s="27"/>
      <c r="C11" s="27"/>
      <c r="D11" s="27"/>
      <c r="E11" s="28"/>
      <c r="F11" s="2"/>
      <c r="G11" s="2"/>
      <c r="H11" s="2"/>
      <c r="I11" s="2"/>
      <c r="J11" s="2"/>
      <c r="K11" s="2"/>
      <c r="L11" s="2"/>
      <c r="M11" s="2"/>
    </row>
    <row r="12" customFormat="false" ht="15" hidden="false" customHeight="false" outlineLevel="0" collapsed="false">
      <c r="A12" s="2"/>
      <c r="B12" s="29"/>
      <c r="C12" s="2"/>
      <c r="D12" s="2"/>
      <c r="E12" s="2"/>
      <c r="F12" s="2"/>
      <c r="G12" s="30"/>
      <c r="H12" s="30"/>
      <c r="I12" s="2"/>
      <c r="J12" s="2"/>
      <c r="K12" s="2"/>
      <c r="L12" s="2"/>
      <c r="M12" s="2"/>
    </row>
    <row r="13" customFormat="false" ht="15.75" hidden="false" customHeight="false" outlineLevel="0" collapsed="false">
      <c r="A13" s="2"/>
      <c r="B13" s="31"/>
      <c r="C13" s="32"/>
      <c r="D13" s="32"/>
      <c r="E13" s="32"/>
      <c r="F13" s="2"/>
      <c r="G13" s="30"/>
      <c r="H13" s="30"/>
      <c r="I13" s="2"/>
      <c r="J13" s="2"/>
      <c r="K13" s="2"/>
      <c r="L13" s="2"/>
      <c r="M13" s="2"/>
    </row>
    <row r="14" customFormat="false" ht="15" hidden="false" customHeight="false" outlineLevel="0" collapsed="false">
      <c r="A14" s="2"/>
      <c r="B14" s="2"/>
      <c r="C14" s="32"/>
      <c r="D14" s="32"/>
      <c r="E14" s="32"/>
      <c r="F14" s="2"/>
      <c r="G14" s="33" t="s">
        <v>9</v>
      </c>
      <c r="H14" s="33"/>
      <c r="I14" s="2"/>
      <c r="J14" s="2"/>
      <c r="K14" s="2"/>
      <c r="L14" s="2"/>
      <c r="M14" s="2"/>
    </row>
    <row r="15" customFormat="false" ht="15" hidden="false" customHeight="false" outlineLevel="0" collapsed="false">
      <c r="A15" s="2"/>
      <c r="B15" s="2"/>
      <c r="C15" s="32"/>
      <c r="D15" s="32"/>
      <c r="E15" s="32"/>
      <c r="F15" s="2"/>
      <c r="G15" s="2"/>
      <c r="H15" s="2"/>
      <c r="I15" s="2"/>
      <c r="J15" s="2"/>
      <c r="K15" s="2"/>
      <c r="L15" s="2"/>
      <c r="M15" s="2"/>
    </row>
    <row r="16" customFormat="false" ht="15.75" hidden="false" customHeight="false" outlineLevel="0" collapsed="false">
      <c r="A16" s="2"/>
      <c r="B16" s="2"/>
      <c r="C16" s="32"/>
      <c r="D16" s="32"/>
      <c r="E16" s="32"/>
      <c r="F16" s="2"/>
      <c r="G16" s="34"/>
      <c r="H16" s="34"/>
      <c r="I16" s="2"/>
      <c r="J16" s="2"/>
      <c r="K16" s="2"/>
      <c r="L16" s="2"/>
      <c r="M16" s="2"/>
    </row>
    <row r="17" customFormat="false" ht="12" hidden="false" customHeight="true" outlineLevel="0" collapsed="false">
      <c r="A17" s="2"/>
      <c r="B17" s="2"/>
      <c r="C17" s="32"/>
      <c r="D17" s="32"/>
      <c r="E17" s="32"/>
      <c r="F17" s="2"/>
      <c r="G17" s="35" t="s">
        <v>10</v>
      </c>
      <c r="H17" s="35"/>
      <c r="I17" s="2"/>
      <c r="J17" s="2"/>
      <c r="K17" s="2"/>
      <c r="L17" s="2"/>
      <c r="M17" s="2"/>
    </row>
    <row r="18" customFormat="false" ht="15" hidden="false" customHeight="false" outlineLevel="0" collapsed="false">
      <c r="A18" s="2"/>
      <c r="B18" s="2"/>
      <c r="C18" s="32"/>
      <c r="D18" s="32"/>
      <c r="E18" s="32"/>
      <c r="F18" s="2"/>
      <c r="G18" s="36"/>
      <c r="H18" s="36"/>
      <c r="I18" s="2"/>
      <c r="J18" s="2"/>
      <c r="K18" s="2"/>
      <c r="L18" s="2"/>
      <c r="M18" s="2"/>
    </row>
    <row r="19" customFormat="false" ht="15" hidden="false" customHeight="false" outlineLevel="0" collapsed="false">
      <c r="A19" s="37" t="s">
        <v>11</v>
      </c>
      <c r="B19" s="37"/>
      <c r="C19" s="32"/>
      <c r="D19" s="32"/>
      <c r="E19" s="32"/>
      <c r="F19" s="2"/>
      <c r="G19" s="31"/>
      <c r="H19" s="2"/>
      <c r="I19" s="2"/>
      <c r="J19" s="2"/>
      <c r="K19" s="2"/>
      <c r="L19" s="2"/>
      <c r="M19" s="2"/>
    </row>
    <row r="20" customFormat="false" ht="15" hidden="false" customHeight="false" outlineLevel="0" collapsed="false">
      <c r="A20" s="37"/>
      <c r="B20" s="37"/>
      <c r="C20" s="32"/>
      <c r="D20" s="32"/>
      <c r="E20" s="32"/>
      <c r="F20" s="2"/>
      <c r="G20" s="31"/>
      <c r="H20" s="2"/>
      <c r="I20" s="2"/>
      <c r="J20" s="2"/>
      <c r="K20" s="2"/>
      <c r="L20" s="2"/>
      <c r="M20" s="2"/>
    </row>
    <row r="21" customFormat="false" ht="15" hidden="false" customHeight="false" outlineLevel="0" collapsed="false">
      <c r="A21" s="2"/>
      <c r="B21" s="38" t="s">
        <v>12</v>
      </c>
      <c r="C21" s="30"/>
      <c r="D21" s="30"/>
      <c r="E21" s="30"/>
      <c r="F21" s="38" t="s">
        <v>13</v>
      </c>
      <c r="G21" s="39"/>
      <c r="H21" s="39"/>
      <c r="I21" s="2"/>
      <c r="J21" s="2"/>
      <c r="K21" s="2"/>
      <c r="L21" s="2"/>
      <c r="M21" s="2"/>
    </row>
    <row r="22" customFormat="false" ht="15.75" hidden="false" customHeight="false" outlineLevel="0" collapsed="false">
      <c r="A22" s="2"/>
      <c r="B22" s="38" t="s">
        <v>14</v>
      </c>
      <c r="C22" s="30"/>
      <c r="D22" s="30"/>
      <c r="E22" s="30"/>
      <c r="F22" s="38" t="s">
        <v>14</v>
      </c>
      <c r="G22" s="39"/>
      <c r="H22" s="39"/>
      <c r="I22" s="40"/>
      <c r="J22" s="40"/>
      <c r="K22" s="2"/>
      <c r="L22" s="2"/>
      <c r="M22" s="2"/>
    </row>
    <row r="23" customFormat="false" ht="15" hidden="false" customHeight="false" outlineLevel="0" collapsed="false">
      <c r="A23" s="2"/>
      <c r="B23" s="2"/>
      <c r="C23" s="41"/>
      <c r="D23" s="41"/>
      <c r="E23" s="41"/>
      <c r="F23" s="2"/>
      <c r="G23" s="42"/>
      <c r="H23" s="42"/>
      <c r="I23" s="32"/>
      <c r="J23" s="41"/>
      <c r="K23" s="2"/>
      <c r="L23" s="2"/>
      <c r="M23" s="2"/>
    </row>
    <row r="24" customFormat="false" ht="15.75" hidden="false" customHeight="false" outlineLevel="0" collapsed="false">
      <c r="A24" s="2"/>
      <c r="B24" s="38" t="s">
        <v>15</v>
      </c>
      <c r="C24" s="34"/>
      <c r="D24" s="34"/>
      <c r="E24" s="34"/>
      <c r="F24" s="38" t="s">
        <v>15</v>
      </c>
      <c r="G24" s="34"/>
      <c r="H24" s="34"/>
      <c r="I24" s="40"/>
      <c r="J24" s="40"/>
      <c r="K24" s="2"/>
      <c r="L24" s="2"/>
      <c r="M24" s="2"/>
    </row>
    <row r="25" customFormat="false" ht="15" hidden="false" customHeight="false" outlineLevel="0" collapsed="false">
      <c r="A25" s="2"/>
      <c r="B25" s="2"/>
      <c r="C25" s="43" t="s">
        <v>16</v>
      </c>
      <c r="D25" s="43"/>
      <c r="E25" s="43"/>
      <c r="F25" s="2"/>
      <c r="G25" s="33" t="s">
        <v>16</v>
      </c>
      <c r="H25" s="33"/>
      <c r="I25" s="32"/>
      <c r="J25" s="41"/>
      <c r="K25" s="2"/>
      <c r="L25" s="2"/>
      <c r="M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5.75" hidden="false" customHeight="false" outlineLevel="0" collapsed="false">
      <c r="A27" s="2"/>
      <c r="B27" s="38" t="s">
        <v>17</v>
      </c>
      <c r="C27" s="34"/>
      <c r="D27" s="34"/>
      <c r="E27" s="34"/>
      <c r="F27" s="38" t="s">
        <v>17</v>
      </c>
      <c r="G27" s="34"/>
      <c r="H27" s="34"/>
      <c r="I27" s="32"/>
      <c r="J27" s="40"/>
      <c r="K27" s="2"/>
      <c r="L27" s="2"/>
      <c r="M27" s="2"/>
    </row>
  </sheetData>
  <sheetProtection sheet="true" objects="true" scenarios="true"/>
  <mergeCells count="25">
    <mergeCell ref="A1:I1"/>
    <mergeCell ref="A2:I2"/>
    <mergeCell ref="A3:E3"/>
    <mergeCell ref="I3:M3"/>
    <mergeCell ref="A4:E4"/>
    <mergeCell ref="A5:E5"/>
    <mergeCell ref="A6:E6"/>
    <mergeCell ref="A7:E7"/>
    <mergeCell ref="A8:E8"/>
    <mergeCell ref="A9:E9"/>
    <mergeCell ref="B11:D11"/>
    <mergeCell ref="G12:H13"/>
    <mergeCell ref="G14:H14"/>
    <mergeCell ref="G16:H16"/>
    <mergeCell ref="G17:H17"/>
    <mergeCell ref="A19:B19"/>
    <mergeCell ref="C21:E22"/>
    <mergeCell ref="G21:H22"/>
    <mergeCell ref="G23:H23"/>
    <mergeCell ref="C24:E24"/>
    <mergeCell ref="G24:H24"/>
    <mergeCell ref="C25:E25"/>
    <mergeCell ref="G25:H25"/>
    <mergeCell ref="C27:E27"/>
    <mergeCell ref="G27:H27"/>
  </mergeCells>
  <conditionalFormatting sqref="G4">
    <cfRule type="cellIs" priority="2" operator="greaterThan" aboveAverage="0" equalAverage="0" bottom="0" percent="0" rank="0" text="" dxfId="0">
      <formula>H4</formula>
    </cfRule>
  </conditionalFormatting>
  <conditionalFormatting sqref="G5:G8">
    <cfRule type="cellIs" priority="3" operator="greaterThan" aboveAverage="0" equalAverage="0" bottom="0" percent="0" rank="0" text="" dxfId="1">
      <formula>H5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7.29081632653061"/>
    <col collapsed="false" hidden="false" max="2" min="2" style="0" width="26.3214285714286"/>
    <col collapsed="false" hidden="false" max="3" min="3" style="0" width="11.8775510204082"/>
    <col collapsed="false" hidden="false" max="4" min="4" style="0" width="21.0612244897959"/>
    <col collapsed="false" hidden="false" max="5" min="5" style="0" width="24.1632653061224"/>
    <col collapsed="false" hidden="false" max="8" min="6" style="0" width="22.0051020408163"/>
    <col collapsed="false" hidden="false" max="9" min="9" style="0" width="21.1938775510204"/>
    <col collapsed="false" hidden="false" max="10" min="10" style="0" width="22.4081632653061"/>
    <col collapsed="false" hidden="false" max="11" min="11" style="0" width="0.13265306122449"/>
    <col collapsed="false" hidden="false" max="13" min="12" style="0" width="8.77551020408163"/>
    <col collapsed="false" hidden="false" max="14" min="14" style="0" width="4.32142857142857"/>
    <col collapsed="false" hidden="false" max="15" min="15" style="0" width="22.1377551020408"/>
    <col collapsed="false" hidden="false" max="16" min="16" style="0" width="23.219387755102"/>
    <col collapsed="false" hidden="false" max="1025" min="17" style="0" width="8.36734693877551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32"/>
      <c r="L1" s="44"/>
      <c r="M1" s="44"/>
      <c r="N1" s="44"/>
      <c r="O1" s="44"/>
      <c r="P1" s="44"/>
    </row>
    <row r="2" customFormat="false" ht="24" hidden="false" customHeight="true" outlineLevel="0" collapsed="false">
      <c r="A2" s="7" t="s">
        <v>18</v>
      </c>
      <c r="B2" s="7"/>
      <c r="C2" s="7"/>
      <c r="D2" s="45"/>
      <c r="E2" s="45"/>
      <c r="F2" s="45"/>
      <c r="G2" s="45"/>
      <c r="H2" s="45"/>
      <c r="I2" s="45"/>
      <c r="J2" s="45"/>
      <c r="K2" s="46"/>
      <c r="L2" s="44"/>
      <c r="M2" s="44"/>
      <c r="N2" s="44"/>
      <c r="O2" s="44"/>
      <c r="P2" s="44"/>
    </row>
    <row r="3" customFormat="false" ht="98.25" hidden="false" customHeight="true" outlineLevel="0" collapsed="false">
      <c r="A3" s="47" t="s">
        <v>19</v>
      </c>
      <c r="B3" s="47"/>
      <c r="C3" s="47"/>
      <c r="D3" s="47"/>
      <c r="E3" s="47"/>
      <c r="F3" s="47"/>
      <c r="G3" s="47"/>
      <c r="H3" s="47"/>
      <c r="I3" s="47"/>
      <c r="J3" s="47"/>
      <c r="K3" s="48"/>
      <c r="L3" s="44"/>
      <c r="M3" s="44"/>
      <c r="N3" s="44"/>
      <c r="O3" s="44"/>
      <c r="P3" s="44"/>
    </row>
    <row r="4" customFormat="false" ht="15.75" hidden="false" customHeight="true" outlineLevel="0" collapsed="false">
      <c r="A4" s="49" t="s">
        <v>20</v>
      </c>
      <c r="B4" s="49"/>
      <c r="C4" s="49" t="s">
        <v>21</v>
      </c>
      <c r="D4" s="49" t="s">
        <v>22</v>
      </c>
      <c r="E4" s="50" t="s">
        <v>23</v>
      </c>
      <c r="F4" s="50"/>
      <c r="G4" s="50" t="s">
        <v>24</v>
      </c>
      <c r="H4" s="50"/>
      <c r="I4" s="50" t="s">
        <v>25</v>
      </c>
      <c r="J4" s="50"/>
      <c r="K4" s="51"/>
      <c r="L4" s="44"/>
      <c r="M4" s="44"/>
      <c r="N4" s="44"/>
      <c r="O4" s="44"/>
      <c r="P4" s="44"/>
    </row>
    <row r="5" customFormat="false" ht="31.5" hidden="false" customHeight="true" outlineLevel="0" collapsed="false">
      <c r="A5" s="49"/>
      <c r="B5" s="49"/>
      <c r="C5" s="49"/>
      <c r="D5" s="49"/>
      <c r="E5" s="50" t="s">
        <v>26</v>
      </c>
      <c r="F5" s="50" t="s">
        <v>27</v>
      </c>
      <c r="G5" s="50" t="s">
        <v>28</v>
      </c>
      <c r="H5" s="50" t="s">
        <v>29</v>
      </c>
      <c r="I5" s="50" t="s">
        <v>26</v>
      </c>
      <c r="J5" s="50" t="s">
        <v>27</v>
      </c>
      <c r="K5" s="52"/>
      <c r="L5" s="44"/>
      <c r="M5" s="44"/>
      <c r="N5" s="44"/>
      <c r="O5" s="44"/>
      <c r="P5" s="44"/>
    </row>
    <row r="6" customFormat="false" ht="19.5" hidden="false" customHeight="true" outlineLevel="0" collapsed="false">
      <c r="A6" s="53" t="s">
        <v>30</v>
      </c>
      <c r="B6" s="53"/>
      <c r="C6" s="54" t="n">
        <v>0</v>
      </c>
      <c r="D6" s="55" t="s">
        <v>31</v>
      </c>
      <c r="E6" s="56"/>
      <c r="F6" s="57"/>
      <c r="G6" s="58"/>
      <c r="H6" s="58"/>
      <c r="I6" s="59" t="n">
        <f aca="false">ROUND(ROUND(E6,2)*(1+G6),2)</f>
        <v>0</v>
      </c>
      <c r="J6" s="59" t="n">
        <f aca="false">ROUND(ROUND(F6,2)*(1+H6),2)</f>
        <v>0</v>
      </c>
      <c r="K6" s="52"/>
      <c r="L6" s="44"/>
      <c r="M6" s="44"/>
      <c r="N6" s="44"/>
      <c r="O6" s="44"/>
      <c r="P6" s="44"/>
    </row>
    <row r="7" customFormat="false" ht="20.25" hidden="false" customHeight="true" outlineLevel="0" collapsed="false">
      <c r="A7" s="60" t="s">
        <v>32</v>
      </c>
      <c r="B7" s="60"/>
      <c r="C7" s="61" t="n">
        <v>0</v>
      </c>
      <c r="D7" s="62" t="s">
        <v>31</v>
      </c>
      <c r="E7" s="63"/>
      <c r="F7" s="63"/>
      <c r="G7" s="64"/>
      <c r="H7" s="64"/>
      <c r="I7" s="59" t="n">
        <f aca="false">ROUND(ROUND(E7,2)*(1+G7),2)</f>
        <v>0</v>
      </c>
      <c r="J7" s="59" t="n">
        <f aca="false">ROUND(ROUND(F7,2)*(1+H7),2)</f>
        <v>0</v>
      </c>
      <c r="K7" s="52"/>
      <c r="L7" s="44"/>
      <c r="M7" s="44"/>
      <c r="N7" s="44"/>
      <c r="O7" s="44"/>
      <c r="P7" s="44"/>
    </row>
    <row r="8" customFormat="false" ht="21.75" hidden="false" customHeight="true" outlineLevel="0" collapsed="false">
      <c r="A8" s="60" t="s">
        <v>33</v>
      </c>
      <c r="B8" s="60"/>
      <c r="C8" s="61" t="n">
        <v>0</v>
      </c>
      <c r="D8" s="62" t="s">
        <v>31</v>
      </c>
      <c r="E8" s="63"/>
      <c r="F8" s="63"/>
      <c r="G8" s="64"/>
      <c r="H8" s="64"/>
      <c r="I8" s="59" t="n">
        <f aca="false">ROUND(ROUND(E8,2)*(1+G8),2)</f>
        <v>0</v>
      </c>
      <c r="J8" s="59" t="n">
        <f aca="false">ROUND(ROUND(F8,2)*(1+H8),2)</f>
        <v>0</v>
      </c>
      <c r="K8" s="52"/>
      <c r="L8" s="44"/>
      <c r="M8" s="44"/>
      <c r="N8" s="44"/>
      <c r="O8" s="44"/>
      <c r="P8" s="44"/>
    </row>
    <row r="9" customFormat="false" ht="21" hidden="false" customHeight="true" outlineLevel="0" collapsed="false">
      <c r="A9" s="60" t="s">
        <v>34</v>
      </c>
      <c r="B9" s="60"/>
      <c r="C9" s="61" t="n">
        <v>0</v>
      </c>
      <c r="D9" s="65" t="s">
        <v>35</v>
      </c>
      <c r="E9" s="63"/>
      <c r="F9" s="63"/>
      <c r="G9" s="64"/>
      <c r="H9" s="64"/>
      <c r="I9" s="59" t="n">
        <f aca="false">ROUND(ROUND(E9,2)*(1+G9),2)</f>
        <v>0</v>
      </c>
      <c r="J9" s="59" t="n">
        <f aca="false">ROUND(ROUND(F9,2)*(1+H9),2)</f>
        <v>0</v>
      </c>
      <c r="K9" s="52"/>
      <c r="L9" s="44"/>
      <c r="M9" s="44"/>
      <c r="N9" s="44"/>
      <c r="O9" s="44"/>
      <c r="P9" s="44"/>
    </row>
    <row r="10" customFormat="false" ht="38.25" hidden="false" customHeight="true" outlineLevel="0" collapsed="false">
      <c r="A10" s="66" t="s">
        <v>36</v>
      </c>
      <c r="B10" s="66"/>
      <c r="C10" s="61" t="n">
        <v>3</v>
      </c>
      <c r="D10" s="67" t="s">
        <v>35</v>
      </c>
      <c r="E10" s="63"/>
      <c r="F10" s="63"/>
      <c r="G10" s="64"/>
      <c r="H10" s="64"/>
      <c r="I10" s="59" t="n">
        <f aca="false">ROUND(ROUND(E10,2)*(1+G10),2)</f>
        <v>0</v>
      </c>
      <c r="J10" s="59" t="n">
        <f aca="false">ROUND(ROUND(F10,2)*(1+H10),2)</f>
        <v>0</v>
      </c>
      <c r="K10" s="68"/>
      <c r="L10" s="44"/>
      <c r="M10" s="44"/>
      <c r="N10" s="44"/>
      <c r="O10" s="44"/>
      <c r="P10" s="44"/>
    </row>
    <row r="11" customFormat="false" ht="18" hidden="false" customHeight="true" outlineLevel="0" collapsed="false">
      <c r="A11" s="69" t="s">
        <v>37</v>
      </c>
      <c r="B11" s="70"/>
      <c r="C11" s="61"/>
      <c r="D11" s="71"/>
      <c r="E11" s="63"/>
      <c r="F11" s="63"/>
      <c r="G11" s="64"/>
      <c r="H11" s="64"/>
      <c r="I11" s="59" t="n">
        <f aca="false">ROUND(ROUND(E11,2)*(1+G11),2)</f>
        <v>0</v>
      </c>
      <c r="J11" s="59" t="n">
        <f aca="false">ROUND(ROUND(F11,2)*(1+H11),2)</f>
        <v>0</v>
      </c>
      <c r="K11" s="52"/>
      <c r="L11" s="44"/>
      <c r="M11" s="44"/>
      <c r="N11" s="44"/>
      <c r="O11" s="44"/>
      <c r="P11" s="44"/>
    </row>
    <row r="12" customFormat="false" ht="18" hidden="false" customHeight="true" outlineLevel="0" collapsed="false">
      <c r="A12" s="72" t="s">
        <v>37</v>
      </c>
      <c r="B12" s="73"/>
      <c r="C12" s="74"/>
      <c r="D12" s="75"/>
      <c r="E12" s="76"/>
      <c r="F12" s="76"/>
      <c r="G12" s="77"/>
      <c r="H12" s="77"/>
      <c r="I12" s="78" t="n">
        <f aca="false">ROUND(ROUND(E12,2)*(1+G12),2)</f>
        <v>0</v>
      </c>
      <c r="J12" s="78" t="n">
        <f aca="false">ROUND(ROUND(F12,2)*(1+H12),2)</f>
        <v>0</v>
      </c>
      <c r="K12" s="52"/>
      <c r="L12" s="44"/>
      <c r="M12" s="44"/>
      <c r="N12" s="44"/>
      <c r="O12" s="44"/>
      <c r="P12" s="44"/>
    </row>
    <row r="13" customFormat="false" ht="18.75" hidden="false" customHeight="true" outlineLevel="0" collapsed="false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44"/>
      <c r="M13" s="44"/>
      <c r="N13" s="44"/>
      <c r="O13" s="44"/>
      <c r="P13" s="44"/>
    </row>
    <row r="14" customFormat="false" ht="30.75" hidden="false" customHeight="false" outlineLevel="0" collapsed="false">
      <c r="A14" s="79"/>
      <c r="B14" s="79"/>
      <c r="C14" s="79"/>
      <c r="D14" s="79"/>
      <c r="E14" s="50" t="s">
        <v>38</v>
      </c>
      <c r="F14" s="50" t="s">
        <v>39</v>
      </c>
      <c r="G14" s="50" t="s">
        <v>40</v>
      </c>
      <c r="H14" s="50" t="s">
        <v>41</v>
      </c>
      <c r="I14" s="50" t="s">
        <v>42</v>
      </c>
      <c r="J14" s="50" t="s">
        <v>43</v>
      </c>
      <c r="K14" s="80"/>
      <c r="L14" s="44"/>
      <c r="M14" s="44"/>
      <c r="N14" s="44"/>
      <c r="O14" s="44"/>
      <c r="P14" s="44"/>
    </row>
    <row r="15" customFormat="false" ht="23.25" hidden="false" customHeight="true" outlineLevel="0" collapsed="false">
      <c r="A15" s="81" t="s">
        <v>44</v>
      </c>
      <c r="B15" s="81"/>
      <c r="C15" s="81"/>
      <c r="D15" s="81"/>
      <c r="E15" s="82" t="n">
        <f aca="false">ROUND(ROUND($C$6,2)*ROUND(E6,2),0)+ROUND(ROUND($C$7,2)*ROUND(E7,2),0)+ROUND(ROUND($C$8,2)*ROUND(E8,2),0)+ROUND(ROUND($C$9,2)*ROUND(E9,2),0)+ROUND(ROUND($C$10,2)*ROUND(E10,2),0)+ROUND(ROUND($C$11,2)*ROUND(E11,2),0)+ROUND(ROUND($C$12,2)*ROUND(E12,2),0)</f>
        <v>0</v>
      </c>
      <c r="F15" s="82" t="n">
        <f aca="false">ROUND(ROUND($C$6,2)*ROUND(F6,2),0)+ROUND(ROUND($C$7,2)*ROUND(F7,2),0)+ROUND(ROUND($C$8,2)*ROUND(F8,2),0)+ROUND(ROUND($C$9,2)*ROUND(F9,2),0)+ROUND(ROUND($C$10,2)*ROUND(F10,2),0)+ROUND(ROUND($C$11,2)*ROUND(F11,2),0)+ROUND(ROUND($C$12,2)*ROUND(F12,2),0)</f>
        <v>0</v>
      </c>
      <c r="G15" s="82" t="n">
        <f aca="false">ROUND(ROUND($C$6,2)*I6,0)+ROUND(ROUND($C$7,2)*I7,0)+ROUND(ROUND($C$8,2)*I8,0)+ROUND(ROUND($C$9,2)*I9,0)+ROUND(ROUND($C$10,2)*I10,0)+ROUND(ROUND($C$11,2)*I11,0)+ROUND(ROUND($C$12,2)*I12,0)</f>
        <v>0</v>
      </c>
      <c r="H15" s="82" t="n">
        <f aca="false">ROUND(ROUND($C$6,2)*J6,0)+ROUND(ROUND($C$7,2)*J7,0)+ROUND(ROUND($C$8,2)*J8,0)+ROUND(ROUND($C$9,2)*J9,0)+ROUND(ROUND($C$10,2)*J10,0)+ROUND(ROUND($C$11,2)*J11,0)+ROUND(ROUND($C$12,2)*J12,0)</f>
        <v>0</v>
      </c>
      <c r="I15" s="82" t="n">
        <f aca="false">E15+F15</f>
        <v>0</v>
      </c>
      <c r="J15" s="82" t="n">
        <f aca="false">G15+H15</f>
        <v>0</v>
      </c>
      <c r="K15" s="83"/>
      <c r="L15" s="44"/>
      <c r="M15" s="44"/>
      <c r="N15" s="44"/>
      <c r="O15" s="44"/>
      <c r="P15" s="44"/>
    </row>
    <row r="16" customFormat="false" ht="23.25" hidden="false" customHeight="true" outlineLevel="0" collapsed="false">
      <c r="A16" s="84" t="s">
        <v>45</v>
      </c>
      <c r="B16" s="84"/>
      <c r="C16" s="84"/>
      <c r="D16" s="84"/>
      <c r="E16" s="7"/>
      <c r="F16" s="7"/>
      <c r="G16" s="7"/>
      <c r="H16" s="7"/>
      <c r="I16" s="85"/>
      <c r="J16" s="86"/>
      <c r="K16" s="68"/>
      <c r="L16" s="44"/>
      <c r="M16" s="44"/>
      <c r="N16" s="44"/>
      <c r="O16" s="44"/>
      <c r="P16" s="44"/>
    </row>
    <row r="17" customFormat="false" ht="15.75" hidden="false" customHeight="false" outlineLevel="0" collapsed="false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44"/>
      <c r="M17" s="44"/>
      <c r="N17" s="44"/>
      <c r="O17" s="44"/>
      <c r="P17" s="44"/>
    </row>
    <row r="18" customFormat="false" ht="15.75" hidden="false" customHeight="false" outlineLevel="0" collapsed="false">
      <c r="A18" s="88" t="s">
        <v>46</v>
      </c>
      <c r="B18" s="88"/>
      <c r="C18" s="88"/>
      <c r="D18" s="88"/>
      <c r="E18" s="89"/>
      <c r="F18" s="89"/>
      <c r="G18" s="89"/>
      <c r="H18" s="89"/>
      <c r="I18" s="90" t="n">
        <f aca="false">I15+I16</f>
        <v>0</v>
      </c>
      <c r="J18" s="90" t="n">
        <f aca="false">J15+J16</f>
        <v>0</v>
      </c>
      <c r="K18" s="91"/>
      <c r="L18" s="44"/>
      <c r="M18" s="44"/>
      <c r="N18" s="44"/>
      <c r="O18" s="44"/>
      <c r="P18" s="44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44"/>
      <c r="M19" s="44"/>
      <c r="N19" s="44"/>
      <c r="O19" s="44"/>
      <c r="P19" s="44"/>
    </row>
    <row r="20" customFormat="false" ht="15.75" hidden="false" customHeight="false" outlineLevel="0" collapsed="false">
      <c r="A20" s="26" t="s">
        <v>8</v>
      </c>
      <c r="B20" s="27"/>
      <c r="C20" s="27"/>
      <c r="D20" s="28"/>
      <c r="E20" s="28"/>
      <c r="F20" s="2"/>
      <c r="G20" s="2"/>
      <c r="H20" s="2"/>
      <c r="I20" s="92"/>
      <c r="J20" s="2"/>
      <c r="K20" s="2"/>
      <c r="L20" s="44"/>
      <c r="M20" s="52"/>
      <c r="N20" s="44"/>
      <c r="O20" s="44"/>
      <c r="P20" s="44"/>
    </row>
    <row r="21" customFormat="false" ht="15" hidden="false" customHeight="false" outlineLevel="0" collapsed="false">
      <c r="A21" s="2"/>
      <c r="B21" s="2"/>
      <c r="C21" s="38"/>
      <c r="D21" s="2"/>
      <c r="E21" s="2"/>
      <c r="F21" s="2"/>
      <c r="G21" s="2"/>
      <c r="H21" s="30"/>
      <c r="I21" s="30"/>
      <c r="J21" s="2"/>
      <c r="K21" s="2"/>
      <c r="L21" s="44"/>
      <c r="M21" s="44"/>
      <c r="N21" s="44"/>
      <c r="O21" s="44"/>
      <c r="P21" s="44"/>
    </row>
    <row r="22" customFormat="false" ht="15" hidden="false" customHeight="true" outlineLevel="0" collapsed="false">
      <c r="A22" s="2"/>
      <c r="B22" s="2"/>
      <c r="C22" s="38"/>
      <c r="D22" s="32"/>
      <c r="E22" s="32"/>
      <c r="F22" s="2"/>
      <c r="G22" s="32"/>
      <c r="H22" s="30"/>
      <c r="I22" s="30"/>
      <c r="J22" s="2"/>
      <c r="K22" s="2"/>
      <c r="L22" s="44"/>
      <c r="M22" s="44"/>
      <c r="N22" s="44"/>
      <c r="O22" s="44"/>
      <c r="P22" s="44"/>
    </row>
    <row r="23" customFormat="false" ht="15" hidden="false" customHeight="false" outlineLevel="0" collapsed="false">
      <c r="A23" s="2"/>
      <c r="B23" s="2"/>
      <c r="C23" s="2"/>
      <c r="D23" s="32"/>
      <c r="E23" s="32"/>
      <c r="F23" s="32"/>
      <c r="G23" s="32"/>
      <c r="H23" s="43" t="s">
        <v>9</v>
      </c>
      <c r="I23" s="43"/>
      <c r="J23" s="37"/>
      <c r="K23" s="37"/>
      <c r="L23" s="44"/>
      <c r="M23" s="44"/>
      <c r="N23" s="44"/>
      <c r="O23" s="44"/>
      <c r="P23" s="44"/>
    </row>
    <row r="24" customFormat="false" ht="15" hidden="false" customHeight="false" outlineLevel="0" collapsed="false">
      <c r="A24" s="2"/>
      <c r="B24" s="2"/>
      <c r="C24" s="2"/>
      <c r="D24" s="93"/>
      <c r="E24" s="93"/>
      <c r="F24" s="32"/>
      <c r="G24" s="32"/>
      <c r="H24" s="2"/>
      <c r="I24" s="2"/>
      <c r="J24" s="2"/>
      <c r="K24" s="2"/>
      <c r="L24" s="44"/>
      <c r="M24" s="44"/>
      <c r="N24" s="44"/>
      <c r="O24" s="44"/>
      <c r="P24" s="44"/>
    </row>
    <row r="25" s="2" customFormat="true" ht="15.75" hidden="false" customHeight="false" outlineLevel="0" collapsed="false">
      <c r="D25" s="32"/>
      <c r="E25" s="32"/>
      <c r="F25" s="32"/>
      <c r="G25" s="32"/>
      <c r="H25" s="34"/>
      <c r="I25" s="34"/>
      <c r="M25" s="52"/>
    </row>
    <row r="26" customFormat="false" ht="15" hidden="false" customHeight="true" outlineLevel="0" collapsed="false">
      <c r="A26" s="2"/>
      <c r="B26" s="2"/>
      <c r="C26" s="38"/>
      <c r="D26" s="32"/>
      <c r="E26" s="32"/>
      <c r="F26" s="32"/>
      <c r="G26" s="32"/>
      <c r="H26" s="35" t="s">
        <v>10</v>
      </c>
      <c r="I26" s="35"/>
      <c r="J26" s="31"/>
      <c r="K26" s="2"/>
      <c r="M26" s="44"/>
    </row>
    <row r="27" customFormat="false" ht="16.5" hidden="false" customHeight="false" outlineLevel="0" collapsed="false">
      <c r="A27" s="2"/>
      <c r="B27" s="2"/>
      <c r="C27" s="38"/>
      <c r="D27" s="94"/>
      <c r="E27" s="95"/>
      <c r="F27" s="95"/>
      <c r="G27" s="96"/>
      <c r="H27" s="35"/>
      <c r="I27" s="35"/>
      <c r="J27" s="31"/>
      <c r="K27" s="2"/>
      <c r="M27" s="44"/>
    </row>
    <row r="28" customFormat="false" ht="15" hidden="false" customHeight="false" outlineLevel="0" collapsed="false">
      <c r="A28" s="2"/>
      <c r="B28" s="2"/>
      <c r="C28" s="38"/>
      <c r="D28" s="94"/>
      <c r="E28" s="94"/>
      <c r="F28" s="32"/>
      <c r="G28" s="32"/>
      <c r="H28" s="97"/>
      <c r="I28" s="97"/>
      <c r="J28" s="31"/>
      <c r="K28" s="2"/>
      <c r="M28" s="44"/>
    </row>
    <row r="29" s="2" customFormat="true" ht="15" hidden="false" customHeight="false" outlineLevel="0" collapsed="false">
      <c r="B29" s="38" t="s">
        <v>11</v>
      </c>
      <c r="F29" s="4"/>
      <c r="G29" s="4"/>
      <c r="H29" s="4"/>
      <c r="M29" s="52"/>
    </row>
    <row r="30" customFormat="false" ht="15" hidden="false" customHeight="false" outlineLevel="0" collapsed="false">
      <c r="A30" s="2"/>
      <c r="C30" s="38" t="s">
        <v>12</v>
      </c>
      <c r="D30" s="30"/>
      <c r="E30" s="30"/>
      <c r="F30" s="4"/>
      <c r="G30" s="38" t="s">
        <v>13</v>
      </c>
      <c r="H30" s="30"/>
      <c r="I30" s="30"/>
    </row>
    <row r="31" customFormat="false" ht="15.75" hidden="false" customHeight="false" outlineLevel="0" collapsed="false">
      <c r="A31" s="2"/>
      <c r="C31" s="38" t="s">
        <v>14</v>
      </c>
      <c r="D31" s="30"/>
      <c r="E31" s="30"/>
      <c r="F31" s="32"/>
      <c r="G31" s="38" t="s">
        <v>14</v>
      </c>
      <c r="H31" s="30"/>
      <c r="I31" s="30"/>
    </row>
    <row r="32" customFormat="false" ht="15" hidden="false" customHeight="false" outlineLevel="0" collapsed="false">
      <c r="A32" s="2"/>
      <c r="D32" s="94"/>
      <c r="E32" s="94"/>
      <c r="F32" s="32"/>
      <c r="H32" s="94"/>
      <c r="I32" s="94"/>
    </row>
    <row r="33" customFormat="false" ht="15.75" hidden="false" customHeight="false" outlineLevel="0" collapsed="false">
      <c r="A33" s="2"/>
      <c r="B33" s="2"/>
      <c r="C33" s="38" t="s">
        <v>15</v>
      </c>
      <c r="D33" s="34"/>
      <c r="E33" s="34"/>
      <c r="F33" s="32"/>
      <c r="G33" s="38" t="s">
        <v>15</v>
      </c>
      <c r="H33" s="34"/>
      <c r="I33" s="34"/>
      <c r="J33" s="2"/>
      <c r="K33" s="2"/>
    </row>
    <row r="34" s="2" customFormat="true" ht="15" hidden="false" customHeight="false" outlineLevel="0" collapsed="false">
      <c r="D34" s="42" t="s">
        <v>16</v>
      </c>
      <c r="E34" s="42"/>
      <c r="F34" s="32"/>
      <c r="H34" s="42" t="s">
        <v>16</v>
      </c>
      <c r="I34" s="42"/>
    </row>
    <row r="35" customFormat="false" ht="15" hidden="false" customHeight="false" outlineLevel="0" collapsed="false">
      <c r="A35" s="2"/>
      <c r="B35" s="2"/>
      <c r="C35" s="2"/>
      <c r="D35" s="94"/>
      <c r="E35" s="94"/>
      <c r="F35" s="32"/>
      <c r="H35" s="94"/>
      <c r="I35" s="94"/>
    </row>
    <row r="36" customFormat="false" ht="15.75" hidden="false" customHeight="false" outlineLevel="0" collapsed="false">
      <c r="A36" s="2"/>
      <c r="B36" s="2"/>
      <c r="C36" s="38" t="s">
        <v>17</v>
      </c>
      <c r="D36" s="34"/>
      <c r="E36" s="34"/>
      <c r="F36" s="32"/>
      <c r="G36" s="38" t="s">
        <v>17</v>
      </c>
      <c r="H36" s="98"/>
      <c r="I36" s="98"/>
      <c r="J36" s="2"/>
      <c r="K36" s="2"/>
    </row>
  </sheetData>
  <sheetProtection sheet="true" objects="true" scenarios="true"/>
  <mergeCells count="34">
    <mergeCell ref="A1:J1"/>
    <mergeCell ref="A2:C2"/>
    <mergeCell ref="D2:J2"/>
    <mergeCell ref="A3:J3"/>
    <mergeCell ref="A4:B5"/>
    <mergeCell ref="C4:C5"/>
    <mergeCell ref="D4:D5"/>
    <mergeCell ref="E4:F4"/>
    <mergeCell ref="G4:H4"/>
    <mergeCell ref="I4:J4"/>
    <mergeCell ref="A6:B6"/>
    <mergeCell ref="A7:B7"/>
    <mergeCell ref="A8:B8"/>
    <mergeCell ref="A9:B9"/>
    <mergeCell ref="A10:B10"/>
    <mergeCell ref="A14:D14"/>
    <mergeCell ref="A15:D15"/>
    <mergeCell ref="A16:D16"/>
    <mergeCell ref="E16:H16"/>
    <mergeCell ref="A18:D18"/>
    <mergeCell ref="E18:H18"/>
    <mergeCell ref="B20:C20"/>
    <mergeCell ref="H21:I22"/>
    <mergeCell ref="H23:I23"/>
    <mergeCell ref="H25:I25"/>
    <mergeCell ref="H26:I27"/>
    <mergeCell ref="D30:E31"/>
    <mergeCell ref="H30:I31"/>
    <mergeCell ref="D33:E33"/>
    <mergeCell ref="H33:I33"/>
    <mergeCell ref="D34:E34"/>
    <mergeCell ref="H34:I34"/>
    <mergeCell ref="D36:E36"/>
    <mergeCell ref="H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RowHeight="15"/>
  <cols>
    <col collapsed="false" hidden="false" max="1" min="1" style="0" width="7.29081632653061"/>
    <col collapsed="false" hidden="false" max="2" min="2" style="0" width="22.9489795918367"/>
    <col collapsed="false" hidden="false" max="3" min="3" style="0" width="12.2857142857143"/>
    <col collapsed="false" hidden="true" max="4" min="4" style="0" width="0"/>
    <col collapsed="false" hidden="false" max="5" min="5" style="0" width="25.7857142857143"/>
    <col collapsed="false" hidden="false" max="6" min="6" style="0" width="21.734693877551"/>
    <col collapsed="false" hidden="false" max="8" min="7" style="0" width="19.7091836734694"/>
    <col collapsed="false" hidden="false" max="9" min="9" style="0" width="21.8673469387755"/>
    <col collapsed="false" hidden="false" max="10" min="10" style="0" width="19.1683673469388"/>
    <col collapsed="false" hidden="false" max="11" min="11" style="0" width="18.2244897959184"/>
    <col collapsed="false" hidden="false" max="12" min="12" style="0" width="22.9489795918367"/>
    <col collapsed="false" hidden="false" max="14" min="13" style="0" width="21.5969387755102"/>
    <col collapsed="false" hidden="false" max="1025" min="15" style="0" width="8.36734693877551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6.25" hidden="false" customHeight="true" outlineLevel="0" collapsed="false">
      <c r="A2" s="7" t="s">
        <v>18</v>
      </c>
      <c r="B2" s="7"/>
      <c r="C2" s="7"/>
      <c r="D2" s="99"/>
      <c r="E2" s="100"/>
      <c r="F2" s="100"/>
      <c r="G2" s="100"/>
      <c r="H2" s="100"/>
      <c r="I2" s="100"/>
      <c r="J2" s="100"/>
      <c r="K2" s="100"/>
    </row>
    <row r="3" customFormat="false" ht="76.5" hidden="false" customHeight="true" outlineLevel="0" collapsed="false">
      <c r="A3" s="101" t="s">
        <v>47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customFormat="false" ht="15.75" hidden="false" customHeight="true" outlineLevel="0" collapsed="false">
      <c r="A4" s="49" t="s">
        <v>20</v>
      </c>
      <c r="B4" s="49"/>
      <c r="C4" s="49" t="s">
        <v>21</v>
      </c>
      <c r="D4" s="102" t="s">
        <v>21</v>
      </c>
      <c r="E4" s="49" t="s">
        <v>22</v>
      </c>
      <c r="F4" s="50" t="s">
        <v>23</v>
      </c>
      <c r="G4" s="50"/>
      <c r="H4" s="50" t="s">
        <v>24</v>
      </c>
      <c r="I4" s="50"/>
      <c r="J4" s="50" t="s">
        <v>25</v>
      </c>
      <c r="K4" s="50"/>
    </row>
    <row r="5" customFormat="false" ht="33.75" hidden="false" customHeight="true" outlineLevel="0" collapsed="false">
      <c r="A5" s="49"/>
      <c r="B5" s="49"/>
      <c r="C5" s="49"/>
      <c r="D5" s="102"/>
      <c r="E5" s="49"/>
      <c r="F5" s="50" t="s">
        <v>26</v>
      </c>
      <c r="G5" s="50" t="s">
        <v>48</v>
      </c>
      <c r="H5" s="50" t="s">
        <v>28</v>
      </c>
      <c r="I5" s="50" t="s">
        <v>29</v>
      </c>
      <c r="J5" s="103" t="s">
        <v>26</v>
      </c>
      <c r="K5" s="103" t="s">
        <v>48</v>
      </c>
    </row>
    <row r="6" customFormat="false" ht="28.5" hidden="false" customHeight="true" outlineLevel="0" collapsed="false">
      <c r="A6" s="104" t="s">
        <v>49</v>
      </c>
      <c r="B6" s="104"/>
      <c r="C6" s="105" t="n">
        <v>1</v>
      </c>
      <c r="D6" s="106"/>
      <c r="E6" s="55" t="s">
        <v>31</v>
      </c>
      <c r="F6" s="107"/>
      <c r="G6" s="107"/>
      <c r="H6" s="108"/>
      <c r="I6" s="108"/>
      <c r="J6" s="109" t="n">
        <f aca="false">ROUND(ROUND(F6,2)*(1+H6),2)</f>
        <v>0</v>
      </c>
      <c r="K6" s="110" t="n">
        <f aca="false">ROUND(ROUND(G6,2)*(1+I6),2)</f>
        <v>0</v>
      </c>
    </row>
    <row r="7" customFormat="false" ht="31.5" hidden="false" customHeight="true" outlineLevel="0" collapsed="false">
      <c r="A7" s="66" t="s">
        <v>50</v>
      </c>
      <c r="B7" s="66"/>
      <c r="C7" s="111" t="n">
        <v>0</v>
      </c>
      <c r="D7" s="112"/>
      <c r="E7" s="62" t="s">
        <v>31</v>
      </c>
      <c r="F7" s="113"/>
      <c r="G7" s="113"/>
      <c r="H7" s="114"/>
      <c r="I7" s="114"/>
      <c r="J7" s="109" t="n">
        <f aca="false">ROUND(ROUND(F7,2)*(1+H7),2)</f>
        <v>0</v>
      </c>
      <c r="K7" s="110" t="n">
        <f aca="false">ROUND(ROUND(G7,2)*(1+I7),2)</f>
        <v>0</v>
      </c>
    </row>
    <row r="8" customFormat="false" ht="28.5" hidden="false" customHeight="true" outlineLevel="0" collapsed="false">
      <c r="A8" s="115" t="s">
        <v>37</v>
      </c>
      <c r="B8" s="70" t="s">
        <v>51</v>
      </c>
      <c r="C8" s="111" t="n">
        <v>1</v>
      </c>
      <c r="D8" s="116"/>
      <c r="E8" s="117" t="s">
        <v>31</v>
      </c>
      <c r="F8" s="113"/>
      <c r="G8" s="113"/>
      <c r="H8" s="114"/>
      <c r="I8" s="114"/>
      <c r="J8" s="109" t="n">
        <f aca="false">ROUND(ROUND(F8,2)*(1+H8),2)</f>
        <v>0</v>
      </c>
      <c r="K8" s="110" t="n">
        <f aca="false">ROUND(ROUND(G8,2)*(1+I8),2)</f>
        <v>0</v>
      </c>
    </row>
    <row r="9" customFormat="false" ht="29.25" hidden="false" customHeight="true" outlineLevel="0" collapsed="false">
      <c r="A9" s="118" t="s">
        <v>37</v>
      </c>
      <c r="B9" s="119"/>
      <c r="C9" s="120"/>
      <c r="D9" s="121"/>
      <c r="E9" s="122"/>
      <c r="F9" s="123"/>
      <c r="G9" s="123"/>
      <c r="H9" s="124"/>
      <c r="I9" s="124"/>
      <c r="J9" s="125" t="n">
        <f aca="false">ROUND(ROUND(F9,2)*(1+H9),2)</f>
        <v>0</v>
      </c>
      <c r="K9" s="126" t="n">
        <f aca="false">ROUND(ROUND(G9,2)*(1+I9),2)</f>
        <v>0</v>
      </c>
    </row>
    <row r="10" customFormat="false" ht="15" hidden="false" customHeight="fals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8"/>
      <c r="K10" s="127"/>
    </row>
    <row r="11" customFormat="false" ht="15.75" hidden="false" customHeight="false" outlineLevel="0" collapsed="false">
      <c r="A11" s="129"/>
      <c r="B11" s="127"/>
      <c r="C11" s="127"/>
      <c r="D11" s="127"/>
      <c r="E11" s="127"/>
      <c r="F11" s="127"/>
      <c r="G11" s="127"/>
      <c r="H11" s="127"/>
      <c r="I11" s="127"/>
      <c r="J11" s="127"/>
      <c r="K11" s="127"/>
    </row>
    <row r="12" customFormat="false" ht="30.75" hidden="false" customHeight="false" outlineLevel="0" collapsed="false">
      <c r="A12" s="50"/>
      <c r="B12" s="50"/>
      <c r="C12" s="50"/>
      <c r="D12" s="50"/>
      <c r="E12" s="50"/>
      <c r="F12" s="50" t="s">
        <v>38</v>
      </c>
      <c r="G12" s="50" t="s">
        <v>39</v>
      </c>
      <c r="H12" s="50" t="s">
        <v>40</v>
      </c>
      <c r="I12" s="50" t="s">
        <v>41</v>
      </c>
      <c r="J12" s="50" t="s">
        <v>42</v>
      </c>
      <c r="K12" s="50" t="s">
        <v>43</v>
      </c>
    </row>
    <row r="13" customFormat="false" ht="15.75" hidden="false" customHeight="false" outlineLevel="0" collapsed="false">
      <c r="A13" s="81" t="s">
        <v>44</v>
      </c>
      <c r="B13" s="81"/>
      <c r="C13" s="81"/>
      <c r="D13" s="81"/>
      <c r="E13" s="81"/>
      <c r="F13" s="130" t="n">
        <f aca="false">ROUND(ROUND($C$6,2)*ROUND(F6,2),0)+ ROUND(ROUND($C$7,2)*ROUND(F7,2),0)+ ROUND(ROUND($C$8,2)*ROUND(F8,2),0)+ ROUND(ROUND($C$9,2)*ROUND(F9,2),0)</f>
        <v>0</v>
      </c>
      <c r="G13" s="130" t="n">
        <f aca="false">ROUND(ROUND($C$6,2)*ROUND(G6,2),0)+ ROUND(ROUND($C$7,2)*ROUND(G7,2),0)+ ROUND(ROUND($C$8,2)*ROUND(G8,2),0)+ ROUND(ROUND($C$9,2)*ROUND(G9,2),0)</f>
        <v>0</v>
      </c>
      <c r="H13" s="82" t="n">
        <f aca="false">ROUND(ROUND($C$6,2)*J6,0)+ ROUND(ROUND($C$7,2)*J7,0)+ ROUND(ROUND($C$8,2)*J8,0)+ ROUND(ROUND($C$9,2)*J9,0)</f>
        <v>0</v>
      </c>
      <c r="I13" s="82" t="n">
        <f aca="false">ROUND(ROUND($C$6,2)*K6,0)+ ROUND(ROUND($C$7,2)*K7,0)+ ROUND(ROUND($C$8,2)*K8,0)+ ROUND(ROUND($C$9,2)*K9,0)</f>
        <v>0</v>
      </c>
      <c r="J13" s="82" t="n">
        <f aca="false">F13+G13</f>
        <v>0</v>
      </c>
      <c r="K13" s="82" t="n">
        <f aca="false">H13+I13</f>
        <v>0</v>
      </c>
    </row>
    <row r="14" customFormat="false" ht="15.75" hidden="false" customHeight="false" outlineLevel="0" collapsed="false">
      <c r="A14" s="81" t="s">
        <v>45</v>
      </c>
      <c r="B14" s="81"/>
      <c r="C14" s="81"/>
      <c r="D14" s="81"/>
      <c r="E14" s="81"/>
      <c r="F14" s="131"/>
      <c r="G14" s="131"/>
      <c r="H14" s="131"/>
      <c r="I14" s="131"/>
      <c r="J14" s="85"/>
      <c r="K14" s="85"/>
    </row>
    <row r="15" customFormat="false" ht="15.75" hidden="false" customHeight="false" outlineLevel="0" collapsed="false">
      <c r="A15" s="132"/>
      <c r="B15" s="133"/>
      <c r="C15" s="133"/>
      <c r="D15" s="133"/>
      <c r="E15" s="133"/>
      <c r="F15" s="134"/>
      <c r="G15" s="134"/>
      <c r="H15" s="134"/>
      <c r="I15" s="134"/>
      <c r="J15" s="135"/>
      <c r="K15" s="135"/>
    </row>
    <row r="16" customFormat="false" ht="15.75" hidden="false" customHeight="false" outlineLevel="0" collapsed="false">
      <c r="A16" s="136" t="s">
        <v>46</v>
      </c>
      <c r="B16" s="136"/>
      <c r="C16" s="136"/>
      <c r="D16" s="136"/>
      <c r="E16" s="136"/>
      <c r="F16" s="137"/>
      <c r="G16" s="137"/>
      <c r="H16" s="137"/>
      <c r="I16" s="137"/>
      <c r="J16" s="138" t="n">
        <f aca="false">J13+J14</f>
        <v>0</v>
      </c>
      <c r="K16" s="138" t="n">
        <f aca="false">K13+K14</f>
        <v>0</v>
      </c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5.75" hidden="false" customHeight="false" outlineLevel="0" collapsed="false">
      <c r="A18" s="26" t="s">
        <v>8</v>
      </c>
      <c r="B18" s="27"/>
      <c r="C18" s="27"/>
      <c r="D18" s="28"/>
      <c r="E18" s="28"/>
      <c r="F18" s="2"/>
      <c r="G18" s="2"/>
      <c r="H18" s="2"/>
      <c r="I18" s="2"/>
      <c r="J18" s="2"/>
      <c r="K18" s="2"/>
    </row>
    <row r="19" s="2" customFormat="true" ht="15" hidden="false" customHeight="false" outlineLevel="0" collapsed="false">
      <c r="C19" s="38"/>
      <c r="I19" s="30"/>
      <c r="J19" s="30"/>
    </row>
    <row r="20" customFormat="false" ht="15.75" hidden="false" customHeight="false" outlineLevel="0" collapsed="false">
      <c r="A20" s="2"/>
      <c r="B20" s="2"/>
      <c r="C20" s="38"/>
      <c r="D20" s="32"/>
      <c r="E20" s="32"/>
      <c r="F20" s="32"/>
      <c r="G20" s="2"/>
      <c r="H20" s="2"/>
      <c r="I20" s="30"/>
      <c r="J20" s="30"/>
      <c r="K20" s="94"/>
    </row>
    <row r="21" customFormat="false" ht="15" hidden="false" customHeight="false" outlineLevel="0" collapsed="false">
      <c r="A21" s="2"/>
      <c r="B21" s="2"/>
      <c r="C21" s="2"/>
      <c r="D21" s="139"/>
      <c r="E21" s="139"/>
      <c r="F21" s="139"/>
      <c r="G21" s="2"/>
      <c r="H21" s="2"/>
      <c r="I21" s="43" t="s">
        <v>9</v>
      </c>
      <c r="J21" s="43"/>
      <c r="K21" s="37"/>
    </row>
    <row r="22" customFormat="false" ht="15" hidden="false" customHeight="false" outlineLevel="0" collapsed="false">
      <c r="A22" s="2"/>
      <c r="B22" s="2"/>
      <c r="C22" s="2"/>
      <c r="D22" s="32"/>
      <c r="E22" s="32"/>
      <c r="F22" s="32"/>
      <c r="G22" s="2"/>
      <c r="H22" s="2"/>
      <c r="I22" s="2"/>
      <c r="J22" s="2"/>
      <c r="K22" s="4"/>
    </row>
    <row r="23" customFormat="false" ht="15.75" hidden="false" customHeight="false" outlineLevel="0" collapsed="false">
      <c r="A23" s="2"/>
      <c r="B23" s="2"/>
      <c r="C23" s="2"/>
      <c r="D23" s="139"/>
      <c r="E23" s="139"/>
      <c r="F23" s="139"/>
      <c r="G23" s="2"/>
      <c r="H23" s="2"/>
      <c r="I23" s="34"/>
      <c r="J23" s="34"/>
      <c r="K23" s="94"/>
    </row>
    <row r="24" customFormat="false" ht="15" hidden="false" customHeight="true" outlineLevel="0" collapsed="false">
      <c r="A24" s="2"/>
      <c r="B24" s="2"/>
      <c r="C24" s="2"/>
      <c r="D24" s="2"/>
      <c r="E24" s="2"/>
      <c r="F24" s="4"/>
      <c r="G24" s="2"/>
      <c r="H24" s="2"/>
      <c r="I24" s="35" t="s">
        <v>10</v>
      </c>
      <c r="J24" s="35"/>
      <c r="K24" s="37"/>
      <c r="N24" s="140"/>
    </row>
    <row r="25" customFormat="false" ht="15" hidden="false" customHeight="false" outlineLevel="0" collapsed="false">
      <c r="A25" s="2"/>
      <c r="B25" s="2"/>
      <c r="C25" s="2"/>
      <c r="D25" s="2"/>
      <c r="E25" s="2"/>
      <c r="F25" s="4"/>
      <c r="G25" s="2"/>
      <c r="H25" s="2"/>
      <c r="I25" s="35"/>
      <c r="J25" s="35"/>
      <c r="K25" s="37"/>
      <c r="N25" s="140"/>
    </row>
    <row r="26" customFormat="false" ht="15" hidden="false" customHeight="false" outlineLevel="0" collapsed="false">
      <c r="A26" s="2"/>
      <c r="B26" s="2"/>
      <c r="C26" s="2"/>
      <c r="D26" s="2"/>
      <c r="E26" s="2"/>
      <c r="F26" s="4"/>
      <c r="G26" s="2"/>
      <c r="H26" s="2"/>
      <c r="I26" s="97"/>
      <c r="J26" s="97"/>
      <c r="K26" s="37"/>
      <c r="N26" s="140"/>
    </row>
    <row r="27" customFormat="false" ht="15.75" hidden="false" customHeight="false" outlineLevel="0" collapsed="false">
      <c r="A27" s="2"/>
      <c r="B27" s="28" t="s">
        <v>11</v>
      </c>
      <c r="C27" s="28"/>
      <c r="D27" s="141"/>
      <c r="E27" s="32"/>
      <c r="F27" s="32"/>
      <c r="G27" s="2"/>
      <c r="H27" s="2"/>
      <c r="I27" s="2"/>
      <c r="J27" s="31"/>
      <c r="K27" s="2"/>
    </row>
    <row r="28" customFormat="false" ht="15" hidden="false" customHeight="false" outlineLevel="0" collapsed="false">
      <c r="A28" s="2"/>
      <c r="B28" s="2"/>
      <c r="C28" s="38" t="s">
        <v>12</v>
      </c>
      <c r="D28" s="2"/>
      <c r="E28" s="30"/>
      <c r="F28" s="30"/>
      <c r="G28" s="2"/>
      <c r="H28" s="38" t="s">
        <v>13</v>
      </c>
      <c r="I28" s="30"/>
      <c r="J28" s="30"/>
      <c r="K28" s="4"/>
    </row>
    <row r="29" customFormat="false" ht="15.75" hidden="false" customHeight="false" outlineLevel="0" collapsed="false">
      <c r="A29" s="2"/>
      <c r="B29" s="2"/>
      <c r="C29" s="38" t="s">
        <v>14</v>
      </c>
      <c r="D29" s="141"/>
      <c r="E29" s="30"/>
      <c r="F29" s="30"/>
      <c r="G29" s="2"/>
      <c r="H29" s="38" t="s">
        <v>14</v>
      </c>
      <c r="I29" s="30"/>
      <c r="J29" s="30"/>
      <c r="K29" s="32"/>
    </row>
    <row r="30" customFormat="false" ht="15" hidden="false" customHeight="false" outlineLevel="0" collapsed="false">
      <c r="A30" s="2"/>
      <c r="B30" s="2"/>
      <c r="C30" s="2"/>
      <c r="D30" s="37"/>
      <c r="E30" s="37"/>
      <c r="F30" s="37"/>
      <c r="G30" s="2"/>
      <c r="H30" s="2"/>
      <c r="I30" s="37"/>
      <c r="J30" s="37"/>
      <c r="K30" s="37"/>
    </row>
    <row r="31" customFormat="false" ht="15.75" hidden="false" customHeight="false" outlineLevel="0" collapsed="false">
      <c r="A31" s="2"/>
      <c r="B31" s="2"/>
      <c r="C31" s="38" t="s">
        <v>15</v>
      </c>
      <c r="D31" s="98"/>
      <c r="E31" s="98"/>
      <c r="F31" s="98"/>
      <c r="G31" s="2"/>
      <c r="H31" s="38" t="s">
        <v>15</v>
      </c>
      <c r="I31" s="34"/>
      <c r="J31" s="34"/>
      <c r="K31" s="32"/>
    </row>
    <row r="32" customFormat="false" ht="15" hidden="false" customHeight="false" outlineLevel="0" collapsed="false">
      <c r="A32" s="2"/>
      <c r="B32" s="2"/>
      <c r="C32" s="2"/>
      <c r="D32" s="33" t="s">
        <v>16</v>
      </c>
      <c r="E32" s="33"/>
      <c r="F32" s="33"/>
      <c r="G32" s="2"/>
      <c r="H32" s="2"/>
      <c r="I32" s="43" t="s">
        <v>16</v>
      </c>
      <c r="J32" s="43"/>
      <c r="K32" s="142"/>
    </row>
    <row r="33" customFormat="false" ht="15" hidden="false" customHeight="false" outlineLevel="0" collapsed="false">
      <c r="A33" s="2"/>
      <c r="B33" s="2"/>
      <c r="C33" s="2"/>
      <c r="D33" s="2"/>
      <c r="E33" s="2"/>
      <c r="F33" s="4"/>
      <c r="G33" s="2"/>
      <c r="H33" s="2"/>
      <c r="I33" s="2"/>
      <c r="J33" s="2"/>
      <c r="K33" s="4"/>
    </row>
    <row r="34" customFormat="false" ht="15.75" hidden="false" customHeight="false" outlineLevel="0" collapsed="false">
      <c r="A34" s="2"/>
      <c r="B34" s="2"/>
      <c r="C34" s="38" t="s">
        <v>17</v>
      </c>
      <c r="D34" s="34"/>
      <c r="E34" s="34"/>
      <c r="F34" s="34"/>
      <c r="G34" s="2"/>
      <c r="H34" s="38" t="s">
        <v>17</v>
      </c>
      <c r="I34" s="34"/>
      <c r="J34" s="34"/>
      <c r="K34" s="32"/>
      <c r="L34" s="143"/>
    </row>
  </sheetData>
  <sheetProtection sheet="true" objects="true" scenarios="true"/>
  <mergeCells count="32">
    <mergeCell ref="A1:K1"/>
    <mergeCell ref="A2:C2"/>
    <mergeCell ref="E2:K2"/>
    <mergeCell ref="A3:K3"/>
    <mergeCell ref="A4:B5"/>
    <mergeCell ref="C4:C5"/>
    <mergeCell ref="D4:D5"/>
    <mergeCell ref="E4:E5"/>
    <mergeCell ref="F4:G4"/>
    <mergeCell ref="H4:I4"/>
    <mergeCell ref="J4:K4"/>
    <mergeCell ref="A6:B6"/>
    <mergeCell ref="A7:B7"/>
    <mergeCell ref="A12:E12"/>
    <mergeCell ref="A13:E13"/>
    <mergeCell ref="A14:E14"/>
    <mergeCell ref="F14:I14"/>
    <mergeCell ref="A16:E16"/>
    <mergeCell ref="F16:I16"/>
    <mergeCell ref="B18:C18"/>
    <mergeCell ref="I19:J20"/>
    <mergeCell ref="I21:J21"/>
    <mergeCell ref="I23:J23"/>
    <mergeCell ref="I24:J25"/>
    <mergeCell ref="E28:F29"/>
    <mergeCell ref="I28:J29"/>
    <mergeCell ref="D31:F31"/>
    <mergeCell ref="I31:J31"/>
    <mergeCell ref="D32:F32"/>
    <mergeCell ref="I32:J32"/>
    <mergeCell ref="D34:F34"/>
    <mergeCell ref="I34:J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" activeCellId="0" sqref="O3"/>
    </sheetView>
  </sheetViews>
  <sheetFormatPr defaultRowHeight="15"/>
  <cols>
    <col collapsed="false" hidden="false" max="2" min="2" style="0" width="30.2397959183673"/>
    <col collapsed="false" hidden="false" max="3" min="3" style="0" width="16.469387755102"/>
    <col collapsed="false" hidden="false" max="4" min="4" style="0" width="22.4081632653061"/>
    <col collapsed="false" hidden="false" max="6" min="5" style="0" width="19.5714285714286"/>
    <col collapsed="false" hidden="false" max="7" min="7" style="0" width="20.6530612244898"/>
    <col collapsed="false" hidden="false" max="8" min="8" style="0" width="22.6785714285714"/>
    <col collapsed="false" hidden="false" max="9" min="9" style="0" width="19.9795918367347"/>
    <col collapsed="false" hidden="false" max="10" min="10" style="0" width="18.8979591836735"/>
    <col collapsed="false" hidden="true" max="14" min="11" style="0" width="0"/>
    <col collapsed="false" hidden="false" max="16" min="15" style="0" width="22.5459183673469"/>
    <col collapsed="false" hidden="false" max="1025" min="17" style="0" width="8.36734693877551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41"/>
      <c r="L1" s="144"/>
      <c r="M1" s="144"/>
      <c r="N1" s="144"/>
    </row>
    <row r="2" customFormat="false" ht="26.25" hidden="false" customHeight="true" outlineLevel="0" collapsed="false">
      <c r="A2" s="7" t="s">
        <v>18</v>
      </c>
      <c r="B2" s="7"/>
      <c r="C2" s="7"/>
      <c r="D2" s="7"/>
      <c r="E2" s="45"/>
      <c r="F2" s="45"/>
      <c r="G2" s="45"/>
      <c r="H2" s="45"/>
      <c r="I2" s="45"/>
      <c r="J2" s="45"/>
      <c r="K2" s="46"/>
      <c r="L2" s="145"/>
      <c r="M2" s="145"/>
      <c r="N2" s="145"/>
    </row>
    <row r="3" customFormat="false" ht="66.75" hidden="false" customHeight="true" outlineLevel="0" collapsed="false">
      <c r="A3" s="101" t="s">
        <v>52</v>
      </c>
      <c r="B3" s="101"/>
      <c r="C3" s="101"/>
      <c r="D3" s="101"/>
      <c r="E3" s="101"/>
      <c r="F3" s="101"/>
      <c r="G3" s="101"/>
      <c r="H3" s="101"/>
      <c r="I3" s="101"/>
      <c r="J3" s="101"/>
      <c r="K3" s="146"/>
      <c r="L3" s="146"/>
      <c r="M3" s="146"/>
      <c r="N3" s="146"/>
    </row>
    <row r="4" customFormat="false" ht="15.75" hidden="false" customHeight="true" outlineLevel="0" collapsed="false">
      <c r="A4" s="7" t="s">
        <v>20</v>
      </c>
      <c r="B4" s="7"/>
      <c r="C4" s="147" t="s">
        <v>21</v>
      </c>
      <c r="D4" s="147" t="s">
        <v>22</v>
      </c>
      <c r="E4" s="148" t="s">
        <v>23</v>
      </c>
      <c r="F4" s="148"/>
      <c r="G4" s="50" t="s">
        <v>24</v>
      </c>
      <c r="H4" s="50"/>
      <c r="I4" s="149" t="s">
        <v>25</v>
      </c>
      <c r="J4" s="149"/>
      <c r="K4" s="150"/>
      <c r="L4" s="151"/>
      <c r="M4" s="151"/>
      <c r="N4" s="152"/>
    </row>
    <row r="5" customFormat="false" ht="36.75" hidden="false" customHeight="true" outlineLevel="0" collapsed="false">
      <c r="A5" s="7"/>
      <c r="B5" s="7"/>
      <c r="C5" s="147"/>
      <c r="D5" s="147"/>
      <c r="E5" s="50" t="s">
        <v>26</v>
      </c>
      <c r="F5" s="50" t="s">
        <v>48</v>
      </c>
      <c r="G5" s="50" t="s">
        <v>28</v>
      </c>
      <c r="H5" s="50" t="s">
        <v>29</v>
      </c>
      <c r="I5" s="103" t="s">
        <v>26</v>
      </c>
      <c r="J5" s="103" t="s">
        <v>48</v>
      </c>
      <c r="K5" s="153"/>
      <c r="L5" s="154"/>
      <c r="M5" s="154"/>
      <c r="N5" s="155"/>
    </row>
    <row r="6" customFormat="false" ht="45" hidden="false" customHeight="true" outlineLevel="0" collapsed="false">
      <c r="A6" s="104" t="s">
        <v>53</v>
      </c>
      <c r="B6" s="104"/>
      <c r="C6" s="156" t="n">
        <v>1</v>
      </c>
      <c r="D6" s="55" t="s">
        <v>35</v>
      </c>
      <c r="E6" s="107"/>
      <c r="F6" s="157"/>
      <c r="G6" s="158"/>
      <c r="H6" s="108"/>
      <c r="I6" s="159" t="n">
        <f aca="false">ROUND(ROUND(E6,2)*(1+G6),2)</f>
        <v>0</v>
      </c>
      <c r="J6" s="109" t="n">
        <f aca="false">ROUND(ROUND(F6,2)*(1+H6),2)</f>
        <v>0</v>
      </c>
      <c r="K6" s="153"/>
      <c r="L6" s="154"/>
      <c r="M6" s="154"/>
      <c r="N6" s="155"/>
      <c r="O6" s="6"/>
    </row>
    <row r="7" customFormat="false" ht="28.5" hidden="false" customHeight="true" outlineLevel="0" collapsed="false">
      <c r="A7" s="60" t="s">
        <v>54</v>
      </c>
      <c r="B7" s="60"/>
      <c r="C7" s="160" t="n">
        <v>1</v>
      </c>
      <c r="D7" s="65" t="s">
        <v>35</v>
      </c>
      <c r="E7" s="113"/>
      <c r="F7" s="113"/>
      <c r="G7" s="114"/>
      <c r="H7" s="114"/>
      <c r="I7" s="159" t="n">
        <f aca="false">ROUND(ROUND(E7,2)*(1+G7),2)</f>
        <v>0</v>
      </c>
      <c r="J7" s="109" t="n">
        <f aca="false">ROUND(ROUND(F7,2)*(1+H7),2)</f>
        <v>0</v>
      </c>
      <c r="K7" s="153"/>
      <c r="L7" s="154"/>
      <c r="M7" s="154"/>
      <c r="N7" s="155"/>
      <c r="O7" s="6"/>
    </row>
    <row r="8" customFormat="false" ht="27" hidden="false" customHeight="true" outlineLevel="0" collapsed="false">
      <c r="A8" s="60" t="s">
        <v>55</v>
      </c>
      <c r="B8" s="60"/>
      <c r="C8" s="160" t="n">
        <v>1</v>
      </c>
      <c r="D8" s="65" t="s">
        <v>35</v>
      </c>
      <c r="E8" s="113"/>
      <c r="F8" s="157"/>
      <c r="G8" s="158"/>
      <c r="H8" s="114"/>
      <c r="I8" s="159" t="n">
        <f aca="false">ROUND(ROUND(E8,2)*(1+G8),2)</f>
        <v>0</v>
      </c>
      <c r="J8" s="109" t="n">
        <f aca="false">ROUND(ROUND(F8,2)*(1+H8),2)</f>
        <v>0</v>
      </c>
      <c r="K8" s="153"/>
      <c r="L8" s="154"/>
      <c r="M8" s="154"/>
      <c r="N8" s="155"/>
      <c r="O8" s="6"/>
    </row>
    <row r="9" customFormat="false" ht="27.75" hidden="false" customHeight="true" outlineLevel="0" collapsed="false">
      <c r="A9" s="60" t="s">
        <v>56</v>
      </c>
      <c r="B9" s="60"/>
      <c r="C9" s="160" t="n">
        <v>0</v>
      </c>
      <c r="D9" s="65" t="s">
        <v>57</v>
      </c>
      <c r="E9" s="113"/>
      <c r="F9" s="113"/>
      <c r="G9" s="114"/>
      <c r="H9" s="114"/>
      <c r="I9" s="159" t="n">
        <f aca="false">ROUND(ROUND(E9,2)*(1+G9),2)</f>
        <v>0</v>
      </c>
      <c r="J9" s="109" t="n">
        <f aca="false">ROUND(ROUND(F9,2)*(1+H9),2)</f>
        <v>0</v>
      </c>
      <c r="K9" s="153"/>
      <c r="L9" s="154"/>
      <c r="M9" s="154"/>
      <c r="N9" s="155"/>
      <c r="O9" s="6"/>
    </row>
    <row r="10" customFormat="false" ht="27" hidden="false" customHeight="true" outlineLevel="0" collapsed="false">
      <c r="A10" s="60" t="s">
        <v>58</v>
      </c>
      <c r="B10" s="60"/>
      <c r="C10" s="160" t="n">
        <v>0</v>
      </c>
      <c r="D10" s="65" t="s">
        <v>59</v>
      </c>
      <c r="E10" s="113"/>
      <c r="F10" s="157"/>
      <c r="G10" s="158"/>
      <c r="H10" s="114"/>
      <c r="I10" s="159" t="n">
        <f aca="false">ROUND(ROUND(E10,2)*(1+G10),2)</f>
        <v>0</v>
      </c>
      <c r="J10" s="109" t="n">
        <f aca="false">ROUND(ROUND(F10,2)*(1+H10),2)</f>
        <v>0</v>
      </c>
      <c r="K10" s="153"/>
      <c r="L10" s="154"/>
      <c r="M10" s="154"/>
      <c r="N10" s="155"/>
      <c r="O10" s="6"/>
    </row>
    <row r="11" customFormat="false" ht="42.75" hidden="false" customHeight="true" outlineLevel="0" collapsed="false">
      <c r="A11" s="66" t="s">
        <v>60</v>
      </c>
      <c r="B11" s="66"/>
      <c r="C11" s="160" t="n">
        <v>1</v>
      </c>
      <c r="D11" s="65" t="s">
        <v>35</v>
      </c>
      <c r="E11" s="113"/>
      <c r="F11" s="113"/>
      <c r="G11" s="114"/>
      <c r="H11" s="114"/>
      <c r="I11" s="159" t="n">
        <f aca="false">ROUND(ROUND(E11,2)*(1+G11),2)</f>
        <v>0</v>
      </c>
      <c r="J11" s="109" t="n">
        <f aca="false">ROUND(ROUND(F11,2)*(1+H11),2)</f>
        <v>0</v>
      </c>
      <c r="K11" s="153"/>
      <c r="L11" s="154"/>
      <c r="M11" s="154"/>
      <c r="N11" s="155"/>
      <c r="O11" s="6"/>
    </row>
    <row r="12" customFormat="false" ht="38.25" hidden="false" customHeight="true" outlineLevel="0" collapsed="false">
      <c r="A12" s="66" t="s">
        <v>61</v>
      </c>
      <c r="B12" s="66"/>
      <c r="C12" s="160" t="n">
        <v>0</v>
      </c>
      <c r="D12" s="65" t="s">
        <v>35</v>
      </c>
      <c r="E12" s="113"/>
      <c r="F12" s="157"/>
      <c r="G12" s="158"/>
      <c r="H12" s="114"/>
      <c r="I12" s="159" t="n">
        <f aca="false">ROUND(ROUND(E12,2)*(1+G12),2)</f>
        <v>0</v>
      </c>
      <c r="J12" s="109" t="n">
        <f aca="false">ROUND(ROUND(F12,2)*(1+H12),2)</f>
        <v>0</v>
      </c>
      <c r="K12" s="153"/>
      <c r="L12" s="154"/>
      <c r="M12" s="154"/>
      <c r="N12" s="155"/>
      <c r="O12" s="6"/>
    </row>
    <row r="13" customFormat="false" ht="39" hidden="false" customHeight="true" outlineLevel="0" collapsed="false">
      <c r="A13" s="66" t="s">
        <v>62</v>
      </c>
      <c r="B13" s="66"/>
      <c r="C13" s="160" t="n">
        <v>0</v>
      </c>
      <c r="D13" s="67" t="s">
        <v>59</v>
      </c>
      <c r="E13" s="113"/>
      <c r="F13" s="113"/>
      <c r="G13" s="114"/>
      <c r="H13" s="114"/>
      <c r="I13" s="159" t="n">
        <f aca="false">ROUND(ROUND(E13,2)*(1+G13),2)</f>
        <v>0</v>
      </c>
      <c r="J13" s="109" t="n">
        <f aca="false">ROUND(ROUND(F13,2)*(1+H13),2)</f>
        <v>0</v>
      </c>
      <c r="K13" s="153"/>
      <c r="L13" s="154"/>
      <c r="M13" s="154"/>
      <c r="N13" s="155"/>
      <c r="O13" s="6"/>
    </row>
    <row r="14" customFormat="false" ht="18" hidden="false" customHeight="true" outlineLevel="0" collapsed="false">
      <c r="A14" s="161" t="s">
        <v>63</v>
      </c>
      <c r="B14" s="162" t="s">
        <v>64</v>
      </c>
      <c r="C14" s="160" t="n">
        <v>1</v>
      </c>
      <c r="D14" s="71" t="s">
        <v>35</v>
      </c>
      <c r="E14" s="113"/>
      <c r="F14" s="157"/>
      <c r="G14" s="158"/>
      <c r="H14" s="114"/>
      <c r="I14" s="159" t="n">
        <f aca="false">ROUND(ROUND(E14,2)*(1+G14),2)</f>
        <v>0</v>
      </c>
      <c r="J14" s="109" t="n">
        <f aca="false">ROUND(ROUND(F14,2)*(1+H14),2)</f>
        <v>0</v>
      </c>
      <c r="K14" s="153"/>
      <c r="L14" s="154"/>
      <c r="M14" s="154"/>
      <c r="N14" s="155"/>
      <c r="O14" s="6"/>
    </row>
    <row r="15" customFormat="false" ht="18" hidden="false" customHeight="true" outlineLevel="0" collapsed="false">
      <c r="A15" s="163" t="s">
        <v>63</v>
      </c>
      <c r="B15" s="164"/>
      <c r="C15" s="165"/>
      <c r="D15" s="75"/>
      <c r="E15" s="123"/>
      <c r="F15" s="123"/>
      <c r="G15" s="124"/>
      <c r="H15" s="124"/>
      <c r="I15" s="166" t="n">
        <f aca="false">ROUND(ROUND(E15,2)*(1+G15),2)</f>
        <v>0</v>
      </c>
      <c r="J15" s="167" t="n">
        <f aca="false">ROUND(ROUND(F15,2)*(1+H15),2)</f>
        <v>0</v>
      </c>
      <c r="K15" s="153"/>
      <c r="L15" s="154"/>
      <c r="M15" s="154"/>
      <c r="N15" s="155"/>
      <c r="O15" s="6"/>
    </row>
    <row r="16" customFormat="false" ht="15" hidden="false" customHeight="false" outlineLevel="0" collapsed="false">
      <c r="A16" s="127"/>
      <c r="B16" s="127"/>
      <c r="C16" s="127"/>
      <c r="D16" s="127"/>
      <c r="E16" s="127"/>
      <c r="F16" s="127"/>
      <c r="G16" s="127"/>
      <c r="H16" s="127"/>
      <c r="I16" s="128"/>
      <c r="J16" s="127"/>
      <c r="K16" s="153"/>
      <c r="L16" s="154"/>
      <c r="M16" s="154"/>
      <c r="N16" s="155"/>
    </row>
    <row r="17" customFormat="false" ht="15.75" hidden="false" customHeight="false" outlineLevel="0" collapsed="false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53"/>
      <c r="L17" s="154"/>
      <c r="M17" s="154"/>
      <c r="N17" s="155"/>
    </row>
    <row r="18" customFormat="false" ht="30.75" hidden="false" customHeight="false" outlineLevel="0" collapsed="false">
      <c r="A18" s="50"/>
      <c r="B18" s="50"/>
      <c r="C18" s="50"/>
      <c r="D18" s="50"/>
      <c r="E18" s="50" t="s">
        <v>38</v>
      </c>
      <c r="F18" s="50" t="s">
        <v>39</v>
      </c>
      <c r="G18" s="50" t="s">
        <v>40</v>
      </c>
      <c r="H18" s="50" t="s">
        <v>41</v>
      </c>
      <c r="I18" s="50" t="s">
        <v>42</v>
      </c>
      <c r="J18" s="50" t="s">
        <v>43</v>
      </c>
      <c r="K18" s="168"/>
      <c r="L18" s="169"/>
      <c r="M18" s="169"/>
      <c r="N18" s="169"/>
    </row>
    <row r="19" customFormat="false" ht="15.75" hidden="false" customHeight="false" outlineLevel="0" collapsed="false">
      <c r="A19" s="170" t="s">
        <v>44</v>
      </c>
      <c r="B19" s="170"/>
      <c r="C19" s="170"/>
      <c r="D19" s="170"/>
      <c r="E19" s="82" t="n">
        <f aca="false">ROUND(ROUND($C$6,2)*ROUND(E6,2),0)+ ROUND(ROUND($C$7,2)*ROUND(E7,2),0)+ ROUND(ROUND($C$8,2)*ROUND(E8,2),0)+ ROUND(ROUND($C$9,2)*ROUND(E9,2),0)+ ROUND(ROUND($C$10,2)*ROUND(E10,2),0)+ ROUND(ROUND($C$11,2)*ROUND(E11,2),0)+ ROUND(ROUND($C$12,2)*ROUND(E12,2),0)+ ROUND(ROUND($C$13,2)*ROUND(E13,2),0)+ ROUND(ROUND($C$14,2)*ROUND(E14,2),0)+ ROUND(ROUND($C$15,2)*ROUND(E15,2),0)</f>
        <v>0</v>
      </c>
      <c r="F19" s="82" t="n">
        <f aca="false">ROUND(ROUND($C$6,2)*ROUND(F6,2),0)+ ROUND(ROUND($C$7,2)*ROUND(F7,2),0)+ ROUND(ROUND($C$8,2)*ROUND(F8,2),0)+ ROUND(ROUND($C$9,2)*ROUND(F9,2),0)+ ROUND(ROUND($C$10,2)*ROUND(F10,2),0)+ ROUND(ROUND($C$11,2)*ROUND(F11,2),0)+ ROUND(ROUND($C$12,2)*ROUND(F12,2),0)+ ROUND(ROUND($C$13,2)*ROUND(F13,2),0)+ ROUND(ROUND($C$14,2)*ROUND(F14,2),0)+ ROUND(ROUND($C$15,2)*ROUND(F15,2),0)</f>
        <v>0</v>
      </c>
      <c r="G19" s="82" t="n">
        <f aca="false">ROUND(ROUND($C$6,2)*I6,0)+ ROUND(ROUND($C$7,2)*I7,0)+ ROUND(ROUND($C$8,2)*I8,0)+ ROUND(ROUND($C$9,2)*I9,0)+ ROUND(ROUND($C$10,2)*I10,0)+ ROUND(ROUND($C$11,2)*I11,0)+ ROUND(ROUND($C$12,2)*I12,0)+ ROUND(ROUND($C$13,2)*I13,0)+ ROUND(ROUND($C$14,2)*I14,0)+ ROUND(ROUND($C$15,2)*I15,0)</f>
        <v>0</v>
      </c>
      <c r="H19" s="82" t="n">
        <f aca="false">ROUND(ROUND($C$6,2)*J6,0)+ ROUND(ROUND($C$7,2)*J7,0)+ ROUND(ROUND($C$8,2)*J8,0)+ ROUND(ROUND($C$9,2)*J9,0)+ ROUND(ROUND($C$10,2)*J10,0)+ ROUND(ROUND($C$11,2)*J11,0)+ ROUND(ROUND($C$12,2)*J12,0)+ ROUND(ROUND($C$13,2)*J13,0)+ ROUND(ROUND($C$14,2)*J14,0)+ ROUND(ROUND($C$15,2)*J15,0)</f>
        <v>0</v>
      </c>
      <c r="I19" s="82" t="n">
        <f aca="false">E19+F19</f>
        <v>0</v>
      </c>
      <c r="J19" s="82" t="n">
        <f aca="false">G19+H19</f>
        <v>0</v>
      </c>
      <c r="K19" s="171"/>
      <c r="L19" s="172"/>
      <c r="M19" s="172"/>
      <c r="N19" s="172"/>
    </row>
    <row r="20" customFormat="false" ht="15.75" hidden="false" customHeight="false" outlineLevel="0" collapsed="false">
      <c r="A20" s="84" t="s">
        <v>45</v>
      </c>
      <c r="B20" s="84"/>
      <c r="C20" s="84"/>
      <c r="D20" s="84"/>
      <c r="E20" s="7"/>
      <c r="F20" s="7"/>
      <c r="G20" s="7"/>
      <c r="H20" s="7"/>
      <c r="I20" s="85"/>
      <c r="J20" s="85"/>
      <c r="K20" s="168"/>
      <c r="L20" s="169"/>
      <c r="M20" s="169"/>
      <c r="N20" s="169"/>
    </row>
    <row r="21" customFormat="false" ht="15.75" hidden="false" customHeight="false" outlineLevel="0" collapsed="false">
      <c r="A21" s="173"/>
      <c r="B21" s="173"/>
      <c r="C21" s="168"/>
      <c r="D21" s="168"/>
      <c r="E21" s="168"/>
      <c r="F21" s="168"/>
      <c r="G21" s="168"/>
      <c r="H21" s="168"/>
      <c r="I21" s="168"/>
      <c r="J21" s="168"/>
      <c r="K21" s="168"/>
      <c r="L21" s="169"/>
      <c r="M21" s="169"/>
      <c r="N21" s="169"/>
    </row>
    <row r="22" customFormat="false" ht="15.75" hidden="false" customHeight="false" outlineLevel="0" collapsed="false">
      <c r="A22" s="88" t="s">
        <v>46</v>
      </c>
      <c r="B22" s="88"/>
      <c r="C22" s="88"/>
      <c r="D22" s="88"/>
      <c r="E22" s="89"/>
      <c r="F22" s="89"/>
      <c r="G22" s="89"/>
      <c r="H22" s="89"/>
      <c r="I22" s="90" t="n">
        <f aca="false">I19+I20</f>
        <v>0</v>
      </c>
      <c r="J22" s="90" t="n">
        <f aca="false">J19+J20</f>
        <v>0</v>
      </c>
      <c r="K22" s="174"/>
      <c r="L22" s="175"/>
      <c r="M22" s="169"/>
      <c r="N22" s="169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customFormat="false" ht="15.75" hidden="false" customHeight="false" outlineLevel="0" collapsed="false">
      <c r="A24" s="28" t="s">
        <v>8</v>
      </c>
      <c r="B24" s="27"/>
      <c r="C24" s="27"/>
      <c r="D24" s="32"/>
      <c r="E24" s="32"/>
      <c r="F24" s="2"/>
      <c r="G24" s="2"/>
      <c r="H24" s="2"/>
      <c r="I24" s="2"/>
      <c r="J24" s="2"/>
      <c r="K24" s="2"/>
    </row>
    <row r="25" s="2" customFormat="true" ht="15" hidden="false" customHeight="false" outlineLevel="0" collapsed="false">
      <c r="C25" s="38"/>
      <c r="D25" s="32"/>
      <c r="E25" s="32"/>
      <c r="F25" s="32"/>
      <c r="G25" s="32"/>
      <c r="H25" s="30"/>
      <c r="I25" s="30"/>
    </row>
    <row r="26" customFormat="false" ht="15.75" hidden="false" customHeight="false" outlineLevel="0" collapsed="false">
      <c r="A26" s="2"/>
      <c r="B26" s="2"/>
      <c r="D26" s="32"/>
      <c r="E26" s="32"/>
      <c r="F26" s="32"/>
      <c r="G26" s="32"/>
      <c r="H26" s="30"/>
      <c r="I26" s="30"/>
      <c r="M26" s="176"/>
    </row>
    <row r="27" customFormat="false" ht="15" hidden="false" customHeight="false" outlineLevel="0" collapsed="false">
      <c r="A27" s="2"/>
      <c r="B27" s="2"/>
      <c r="C27" s="2"/>
      <c r="D27" s="32"/>
      <c r="E27" s="32"/>
      <c r="F27" s="32"/>
      <c r="G27" s="32"/>
      <c r="H27" s="43" t="s">
        <v>9</v>
      </c>
      <c r="I27" s="43"/>
      <c r="J27" s="37"/>
      <c r="K27" s="37"/>
      <c r="L27" s="177"/>
      <c r="M27" s="177"/>
    </row>
    <row r="28" customFormat="false" ht="15" hidden="false" customHeight="false" outlineLevel="0" collapsed="false">
      <c r="A28" s="2"/>
      <c r="B28" s="2"/>
      <c r="C28" s="2"/>
      <c r="D28" s="32"/>
      <c r="E28" s="32"/>
      <c r="F28" s="32"/>
      <c r="G28" s="32"/>
      <c r="H28" s="2"/>
      <c r="I28" s="2"/>
      <c r="J28" s="2"/>
      <c r="K28" s="2"/>
    </row>
    <row r="29" customFormat="false" ht="15.75" hidden="false" customHeight="false" outlineLevel="0" collapsed="false">
      <c r="A29" s="2"/>
      <c r="B29" s="2"/>
      <c r="C29" s="2"/>
      <c r="D29" s="32"/>
      <c r="E29" s="32"/>
      <c r="F29" s="4"/>
      <c r="G29" s="4"/>
      <c r="H29" s="34"/>
      <c r="I29" s="34"/>
      <c r="J29" s="2"/>
      <c r="K29" s="2"/>
      <c r="M29" s="178"/>
    </row>
    <row r="30" customFormat="false" ht="15" hidden="false" customHeight="true" outlineLevel="0" collapsed="false">
      <c r="A30" s="2"/>
      <c r="B30" s="2"/>
      <c r="C30" s="38"/>
      <c r="D30" s="32"/>
      <c r="E30" s="32"/>
      <c r="F30" s="32"/>
      <c r="G30" s="32"/>
      <c r="H30" s="35" t="s">
        <v>10</v>
      </c>
      <c r="I30" s="35"/>
      <c r="J30" s="37"/>
      <c r="K30" s="37"/>
      <c r="L30" s="177"/>
      <c r="M30" s="177"/>
      <c r="O30" s="179"/>
    </row>
    <row r="31" s="2" customFormat="true" ht="15" hidden="false" customHeight="false" outlineLevel="0" collapsed="false">
      <c r="F31" s="4"/>
      <c r="G31" s="4"/>
      <c r="H31" s="35"/>
      <c r="I31" s="35"/>
    </row>
    <row r="32" customFormat="false" ht="15" hidden="false" customHeight="false" outlineLevel="0" collapsed="false">
      <c r="A32" s="2"/>
      <c r="B32" s="28" t="s">
        <v>11</v>
      </c>
      <c r="C32" s="28"/>
      <c r="D32" s="2"/>
      <c r="E32" s="2"/>
      <c r="F32" s="4"/>
      <c r="G32" s="4"/>
      <c r="H32" s="97"/>
      <c r="I32" s="97"/>
    </row>
    <row r="33" customFormat="false" ht="15" hidden="false" customHeight="false" outlineLevel="0" collapsed="false">
      <c r="A33" s="2"/>
      <c r="C33" s="38" t="s">
        <v>12</v>
      </c>
      <c r="D33" s="30"/>
      <c r="E33" s="30"/>
      <c r="F33" s="4"/>
      <c r="G33" s="38" t="s">
        <v>13</v>
      </c>
      <c r="H33" s="30"/>
      <c r="I33" s="30"/>
    </row>
    <row r="34" customFormat="false" ht="15.75" hidden="false" customHeight="false" outlineLevel="0" collapsed="false">
      <c r="A34" s="2"/>
      <c r="C34" s="38" t="s">
        <v>14</v>
      </c>
      <c r="D34" s="30"/>
      <c r="E34" s="30"/>
      <c r="F34" s="32"/>
      <c r="G34" s="38" t="s">
        <v>14</v>
      </c>
      <c r="H34" s="30"/>
      <c r="I34" s="30"/>
    </row>
    <row r="35" customFormat="false" ht="15" hidden="false" customHeight="false" outlineLevel="0" collapsed="false">
      <c r="A35" s="2"/>
      <c r="B35" s="2"/>
      <c r="C35" s="2"/>
      <c r="D35" s="94"/>
      <c r="E35" s="94"/>
      <c r="F35" s="32"/>
      <c r="G35" s="2"/>
      <c r="H35" s="94"/>
      <c r="I35" s="94"/>
      <c r="J35" s="2"/>
      <c r="K35" s="2"/>
    </row>
    <row r="36" customFormat="false" ht="15.75" hidden="false" customHeight="false" outlineLevel="0" collapsed="false">
      <c r="A36" s="2"/>
      <c r="B36" s="2"/>
      <c r="C36" s="38" t="s">
        <v>15</v>
      </c>
      <c r="D36" s="34"/>
      <c r="E36" s="34"/>
      <c r="F36" s="32"/>
      <c r="G36" s="38" t="s">
        <v>15</v>
      </c>
      <c r="H36" s="34"/>
      <c r="I36" s="34"/>
      <c r="J36" s="2"/>
      <c r="K36" s="2"/>
    </row>
    <row r="37" s="2" customFormat="true" ht="15" hidden="false" customHeight="false" outlineLevel="0" collapsed="false">
      <c r="D37" s="42" t="s">
        <v>16</v>
      </c>
      <c r="E37" s="42"/>
      <c r="F37" s="32"/>
      <c r="H37" s="42" t="s">
        <v>16</v>
      </c>
      <c r="I37" s="42"/>
    </row>
    <row r="38" customFormat="false" ht="15" hidden="false" customHeight="false" outlineLevel="0" collapsed="false">
      <c r="A38" s="2"/>
      <c r="B38" s="2"/>
      <c r="C38" s="2"/>
      <c r="F38" s="4"/>
    </row>
    <row r="39" customFormat="false" ht="15.75" hidden="false" customHeight="false" outlineLevel="0" collapsed="false">
      <c r="A39" s="2"/>
      <c r="B39" s="2"/>
      <c r="C39" s="38" t="s">
        <v>17</v>
      </c>
      <c r="D39" s="34"/>
      <c r="E39" s="34"/>
      <c r="F39" s="32"/>
      <c r="G39" s="38" t="s">
        <v>17</v>
      </c>
      <c r="H39" s="34"/>
      <c r="I39" s="34"/>
      <c r="J39" s="2"/>
      <c r="K39" s="2"/>
    </row>
  </sheetData>
  <sheetProtection sheet="true" objects="true" scenarios="true"/>
  <mergeCells count="37">
    <mergeCell ref="A1:J1"/>
    <mergeCell ref="A2:D2"/>
    <mergeCell ref="E2:J2"/>
    <mergeCell ref="A3:J3"/>
    <mergeCell ref="A4:B5"/>
    <mergeCell ref="C4:C5"/>
    <mergeCell ref="D4:D5"/>
    <mergeCell ref="E4:F4"/>
    <mergeCell ref="G4:H4"/>
    <mergeCell ref="I4:J4"/>
    <mergeCell ref="A6:B6"/>
    <mergeCell ref="A7:B7"/>
    <mergeCell ref="A8:B8"/>
    <mergeCell ref="A9:B9"/>
    <mergeCell ref="A10:B10"/>
    <mergeCell ref="A11:B11"/>
    <mergeCell ref="A12:B12"/>
    <mergeCell ref="A13:B13"/>
    <mergeCell ref="A18:D18"/>
    <mergeCell ref="A19:D19"/>
    <mergeCell ref="A20:D20"/>
    <mergeCell ref="E20:H20"/>
    <mergeCell ref="A22:D22"/>
    <mergeCell ref="E22:H22"/>
    <mergeCell ref="B24:C24"/>
    <mergeCell ref="H25:I26"/>
    <mergeCell ref="H27:I27"/>
    <mergeCell ref="H29:I29"/>
    <mergeCell ref="H30:I31"/>
    <mergeCell ref="D33:E34"/>
    <mergeCell ref="H33:I34"/>
    <mergeCell ref="D36:E36"/>
    <mergeCell ref="H36:I36"/>
    <mergeCell ref="D37:E37"/>
    <mergeCell ref="H37:I37"/>
    <mergeCell ref="D39:E39"/>
    <mergeCell ref="H39:I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7.83163265306122"/>
    <col collapsed="false" hidden="false" max="2" min="2" style="0" width="26.3214285714286"/>
    <col collapsed="false" hidden="false" max="3" min="3" style="0" width="11.6071428571429"/>
    <col collapsed="false" hidden="false" max="4" min="4" style="0" width="23.0816326530612"/>
    <col collapsed="false" hidden="false" max="5" min="5" style="0" width="18.6275510204082"/>
    <col collapsed="false" hidden="false" max="7" min="6" style="0" width="19.3061224489796"/>
    <col collapsed="false" hidden="false" max="8" min="8" style="0" width="22.0051020408163"/>
    <col collapsed="false" hidden="false" max="9" min="9" style="0" width="20.7908163265306"/>
    <col collapsed="false" hidden="false" max="10" min="10" style="0" width="20.5204081632653"/>
    <col collapsed="false" hidden="false" max="14" min="11" style="0" width="8.77551020408163"/>
    <col collapsed="false" hidden="false" max="15" min="15" style="0" width="22.9489795918367"/>
    <col collapsed="false" hidden="false" max="16" min="16" style="0" width="24.5663265306122"/>
    <col collapsed="false" hidden="false" max="1025" min="17" style="0" width="8.36734693877551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O1" s="180"/>
      <c r="P1" s="181"/>
    </row>
    <row r="2" customFormat="false" ht="26.25" hidden="false" customHeight="true" outlineLevel="0" collapsed="false">
      <c r="A2" s="7" t="s">
        <v>18</v>
      </c>
      <c r="B2" s="7"/>
      <c r="C2" s="7"/>
      <c r="D2" s="7"/>
      <c r="E2" s="182"/>
      <c r="F2" s="182"/>
      <c r="G2" s="182"/>
      <c r="H2" s="182"/>
      <c r="I2" s="182"/>
      <c r="J2" s="182"/>
      <c r="K2" s="2"/>
    </row>
    <row r="3" customFormat="false" ht="69" hidden="false" customHeight="true" outlineLevel="0" collapsed="false">
      <c r="A3" s="101" t="s">
        <v>65</v>
      </c>
      <c r="B3" s="101"/>
      <c r="C3" s="101"/>
      <c r="D3" s="101"/>
      <c r="E3" s="101"/>
      <c r="F3" s="101"/>
      <c r="G3" s="101"/>
      <c r="H3" s="101"/>
      <c r="I3" s="101"/>
      <c r="J3" s="101"/>
      <c r="K3" s="2"/>
    </row>
    <row r="4" customFormat="false" ht="15.75" hidden="false" customHeight="true" outlineLevel="0" collapsed="false">
      <c r="A4" s="49" t="s">
        <v>20</v>
      </c>
      <c r="B4" s="49"/>
      <c r="C4" s="49" t="s">
        <v>21</v>
      </c>
      <c r="D4" s="49" t="s">
        <v>22</v>
      </c>
      <c r="E4" s="50" t="s">
        <v>23</v>
      </c>
      <c r="F4" s="50"/>
      <c r="G4" s="50" t="s">
        <v>24</v>
      </c>
      <c r="H4" s="50"/>
      <c r="I4" s="50" t="s">
        <v>25</v>
      </c>
      <c r="J4" s="50"/>
      <c r="K4" s="2"/>
    </row>
    <row r="5" customFormat="false" ht="33.75" hidden="false" customHeight="true" outlineLevel="0" collapsed="false">
      <c r="A5" s="49"/>
      <c r="B5" s="49"/>
      <c r="C5" s="49"/>
      <c r="D5" s="49"/>
      <c r="E5" s="50" t="s">
        <v>26</v>
      </c>
      <c r="F5" s="50" t="s">
        <v>48</v>
      </c>
      <c r="G5" s="50" t="s">
        <v>28</v>
      </c>
      <c r="H5" s="50" t="s">
        <v>29</v>
      </c>
      <c r="I5" s="103" t="s">
        <v>26</v>
      </c>
      <c r="J5" s="50" t="s">
        <v>48</v>
      </c>
      <c r="K5" s="2"/>
    </row>
    <row r="6" customFormat="false" ht="21" hidden="false" customHeight="true" outlineLevel="0" collapsed="false">
      <c r="A6" s="183" t="s">
        <v>66</v>
      </c>
      <c r="B6" s="183"/>
      <c r="C6" s="156" t="n">
        <v>0</v>
      </c>
      <c r="D6" s="184" t="s">
        <v>67</v>
      </c>
      <c r="E6" s="107"/>
      <c r="F6" s="107"/>
      <c r="G6" s="108"/>
      <c r="H6" s="108"/>
      <c r="I6" s="185" t="n">
        <f aca="false">ROUND(ROUND(E6,2)*(1+G6),2)</f>
        <v>0</v>
      </c>
      <c r="J6" s="186" t="n">
        <f aca="false">ROUND(ROUND(F6,2)*(1+H6),2)</f>
        <v>0</v>
      </c>
      <c r="K6" s="2"/>
    </row>
    <row r="7" customFormat="false" ht="24" hidden="false" customHeight="true" outlineLevel="0" collapsed="false">
      <c r="A7" s="187" t="s">
        <v>68</v>
      </c>
      <c r="B7" s="187"/>
      <c r="C7" s="160" t="n">
        <v>1</v>
      </c>
      <c r="D7" s="188" t="s">
        <v>69</v>
      </c>
      <c r="E7" s="113"/>
      <c r="F7" s="113"/>
      <c r="G7" s="114"/>
      <c r="H7" s="114"/>
      <c r="I7" s="159" t="n">
        <f aca="false">ROUND(ROUND(E7,2)*(1+G7),2)</f>
        <v>0</v>
      </c>
      <c r="J7" s="166" t="n">
        <f aca="false">ROUND(ROUND(F7,2)*(1+H7),2)</f>
        <v>0</v>
      </c>
      <c r="K7" s="2"/>
    </row>
    <row r="8" customFormat="false" ht="21" hidden="false" customHeight="true" outlineLevel="0" collapsed="false">
      <c r="A8" s="187" t="s">
        <v>70</v>
      </c>
      <c r="B8" s="187"/>
      <c r="C8" s="160" t="n">
        <v>0</v>
      </c>
      <c r="D8" s="188" t="s">
        <v>69</v>
      </c>
      <c r="E8" s="113"/>
      <c r="F8" s="157"/>
      <c r="G8" s="114"/>
      <c r="H8" s="114"/>
      <c r="I8" s="159" t="n">
        <f aca="false">ROUND(ROUND(E8,2)*(1+G8),2)</f>
        <v>0</v>
      </c>
      <c r="J8" s="166" t="n">
        <f aca="false">ROUND(ROUND(F8,2)*(1+H8),2)</f>
        <v>0</v>
      </c>
      <c r="K8" s="2"/>
    </row>
    <row r="9" customFormat="false" ht="24" hidden="false" customHeight="true" outlineLevel="0" collapsed="false">
      <c r="A9" s="189" t="s">
        <v>71</v>
      </c>
      <c r="B9" s="189"/>
      <c r="C9" s="165" t="n">
        <v>0</v>
      </c>
      <c r="D9" s="190" t="s">
        <v>69</v>
      </c>
      <c r="E9" s="123"/>
      <c r="F9" s="123"/>
      <c r="G9" s="124"/>
      <c r="H9" s="124"/>
      <c r="I9" s="166" t="n">
        <f aca="false">ROUND(ROUND(E9,2)*(1+G9),2)</f>
        <v>0</v>
      </c>
      <c r="J9" s="166" t="n">
        <f aca="false">ROUND(ROUND(F9,2)*(1+H9),2)</f>
        <v>0</v>
      </c>
      <c r="K9" s="2"/>
    </row>
    <row r="10" customFormat="false" ht="15.75" hidden="false" customHeight="false" outlineLevel="0" collapsed="false">
      <c r="A10" s="129"/>
      <c r="B10" s="129"/>
      <c r="C10" s="129"/>
      <c r="D10" s="129"/>
      <c r="E10" s="129"/>
      <c r="F10" s="129"/>
      <c r="G10" s="129"/>
      <c r="H10" s="129"/>
      <c r="I10" s="191"/>
      <c r="J10" s="191"/>
      <c r="K10" s="2"/>
    </row>
    <row r="11" customFormat="false" ht="30.75" hidden="false" customHeight="false" outlineLevel="0" collapsed="false">
      <c r="A11" s="50"/>
      <c r="B11" s="50"/>
      <c r="C11" s="50"/>
      <c r="D11" s="50"/>
      <c r="E11" s="50" t="s">
        <v>38</v>
      </c>
      <c r="F11" s="50" t="s">
        <v>39</v>
      </c>
      <c r="G11" s="50" t="s">
        <v>40</v>
      </c>
      <c r="H11" s="50" t="s">
        <v>41</v>
      </c>
      <c r="I11" s="50" t="s">
        <v>42</v>
      </c>
      <c r="J11" s="50" t="s">
        <v>43</v>
      </c>
      <c r="K11" s="2"/>
    </row>
    <row r="12" customFormat="false" ht="15.75" hidden="false" customHeight="false" outlineLevel="0" collapsed="false">
      <c r="A12" s="81" t="s">
        <v>44</v>
      </c>
      <c r="B12" s="81"/>
      <c r="C12" s="81"/>
      <c r="D12" s="81"/>
      <c r="E12" s="192" t="n">
        <f aca="false">ROUND(ROUND($C$6,2)*ROUND(E6,2),0)+ ROUND(ROUND($C$7,2)*ROUND(E7,2),0)+ ROUND(ROUND($C$8,2)*ROUND(E8,2),0)+ ROUND(ROUND($C$9,2)*ROUND(E9,2),0)</f>
        <v>0</v>
      </c>
      <c r="F12" s="192" t="n">
        <f aca="false">ROUND(ROUND($C$6,2)*ROUND(F6,2),0)+ ROUND(ROUND($C$7,2)*ROUND(F7,2),0)+ ROUND(ROUND($C$8,2)*ROUND(F8,2),0)+ ROUND(ROUND($C$9,2)*ROUND(F9,2),0)</f>
        <v>0</v>
      </c>
      <c r="G12" s="192" t="n">
        <f aca="false">ROUND(ROUND($C$6,2)*I6,0)+ ROUND(ROUND($C$7,2)*I7,0)+ ROUND(ROUND($C$8,2)*I8,0)+ ROUND(ROUND($C$9,2)*I9,0)</f>
        <v>0</v>
      </c>
      <c r="H12" s="192" t="n">
        <f aca="false">ROUND(ROUND($C$6,2)*J6,0)+ ROUND(ROUND($C$7,2)*J7,0)+ ROUND(ROUND($C$8,2)*J8,0)+ ROUND(ROUND($C$9,2)*J9,0)</f>
        <v>0</v>
      </c>
      <c r="I12" s="192" t="n">
        <f aca="false">E12+F12</f>
        <v>0</v>
      </c>
      <c r="J12" s="192" t="n">
        <f aca="false">G12+H12</f>
        <v>0</v>
      </c>
      <c r="K12" s="2"/>
    </row>
    <row r="13" customFormat="false" ht="15.75" hidden="false" customHeight="false" outlineLevel="0" collapsed="false">
      <c r="A13" s="84" t="s">
        <v>45</v>
      </c>
      <c r="B13" s="84"/>
      <c r="C13" s="84"/>
      <c r="D13" s="84"/>
      <c r="E13" s="7"/>
      <c r="F13" s="7"/>
      <c r="G13" s="7"/>
      <c r="H13" s="7"/>
      <c r="I13" s="85"/>
      <c r="J13" s="85"/>
      <c r="K13" s="2"/>
    </row>
    <row r="14" customFormat="false" ht="15.75" hidden="false" customHeight="false" outlineLevel="0" collapsed="false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2"/>
    </row>
    <row r="15" customFormat="false" ht="15.75" hidden="false" customHeight="false" outlineLevel="0" collapsed="false">
      <c r="A15" s="88" t="s">
        <v>46</v>
      </c>
      <c r="B15" s="88"/>
      <c r="C15" s="88"/>
      <c r="D15" s="88"/>
      <c r="E15" s="89"/>
      <c r="F15" s="89"/>
      <c r="G15" s="89"/>
      <c r="H15" s="89"/>
      <c r="I15" s="90" t="n">
        <f aca="false">I12+I13</f>
        <v>0</v>
      </c>
      <c r="J15" s="90" t="n">
        <f aca="false">J12+J13</f>
        <v>0</v>
      </c>
      <c r="K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5.75" hidden="false" customHeight="false" outlineLevel="0" collapsed="false">
      <c r="A17" s="26" t="s">
        <v>8</v>
      </c>
      <c r="B17" s="27"/>
      <c r="C17" s="27"/>
      <c r="D17" s="27"/>
      <c r="E17" s="28"/>
      <c r="F17" s="2"/>
      <c r="G17" s="2"/>
      <c r="H17" s="2"/>
      <c r="I17" s="2"/>
      <c r="J17" s="2"/>
      <c r="K17" s="2"/>
    </row>
    <row r="18" s="2" customFormat="true" ht="15" hidden="false" customHeight="false" outlineLevel="0" collapsed="false">
      <c r="C18" s="38"/>
      <c r="H18" s="30"/>
      <c r="I18" s="30"/>
    </row>
    <row r="19" customFormat="false" ht="15.75" hidden="false" customHeight="false" outlineLevel="0" collapsed="false">
      <c r="A19" s="2"/>
      <c r="B19" s="2"/>
      <c r="C19" s="38"/>
      <c r="D19" s="32"/>
      <c r="E19" s="32"/>
      <c r="F19" s="32"/>
      <c r="G19" s="32"/>
      <c r="H19" s="30"/>
      <c r="I19" s="30"/>
    </row>
    <row r="20" customFormat="false" ht="15" hidden="false" customHeight="false" outlineLevel="0" collapsed="false">
      <c r="A20" s="2"/>
      <c r="B20" s="2"/>
      <c r="D20" s="32"/>
      <c r="E20" s="32"/>
      <c r="F20" s="32"/>
      <c r="G20" s="32"/>
      <c r="H20" s="43" t="s">
        <v>9</v>
      </c>
      <c r="I20" s="43"/>
      <c r="J20" s="37"/>
    </row>
    <row r="21" customFormat="false" ht="15" hidden="false" customHeight="false" outlineLevel="0" collapsed="false">
      <c r="A21" s="2"/>
      <c r="B21" s="2"/>
      <c r="C21" s="2"/>
      <c r="D21" s="32"/>
      <c r="E21" s="32"/>
      <c r="F21" s="32"/>
      <c r="G21" s="32"/>
      <c r="H21" s="2"/>
      <c r="I21" s="2"/>
      <c r="J21" s="2"/>
      <c r="K21" s="2"/>
    </row>
    <row r="22" s="2" customFormat="true" ht="15.75" hidden="false" customHeight="false" outlineLevel="0" collapsed="false">
      <c r="D22" s="32"/>
      <c r="E22" s="32"/>
      <c r="F22" s="32"/>
      <c r="G22" s="32"/>
      <c r="H22" s="34"/>
      <c r="I22" s="34"/>
    </row>
    <row r="23" customFormat="false" ht="15" hidden="false" customHeight="true" outlineLevel="0" collapsed="false">
      <c r="A23" s="2"/>
      <c r="B23" s="2"/>
      <c r="C23" s="38"/>
      <c r="D23" s="32"/>
      <c r="E23" s="32"/>
      <c r="F23" s="32"/>
      <c r="G23" s="32"/>
      <c r="H23" s="35" t="s">
        <v>10</v>
      </c>
      <c r="I23" s="35"/>
      <c r="J23" s="31"/>
      <c r="K23" s="2"/>
    </row>
    <row r="24" s="2" customFormat="true" ht="15" hidden="false" customHeight="false" outlineLevel="0" collapsed="false">
      <c r="D24" s="4"/>
      <c r="F24" s="4"/>
      <c r="G24" s="4"/>
      <c r="H24" s="35"/>
      <c r="I24" s="35"/>
    </row>
    <row r="25" customFormat="false" ht="15" hidden="false" customHeight="false" outlineLevel="0" collapsed="false">
      <c r="A25" s="2"/>
      <c r="B25" s="38" t="s">
        <v>11</v>
      </c>
      <c r="C25" s="2"/>
      <c r="E25" s="2"/>
      <c r="F25" s="4"/>
      <c r="G25" s="4"/>
      <c r="H25" s="97"/>
      <c r="I25" s="97"/>
    </row>
    <row r="26" customFormat="false" ht="15" hidden="false" customHeight="false" outlineLevel="0" collapsed="false">
      <c r="A26" s="2"/>
      <c r="C26" s="38" t="s">
        <v>12</v>
      </c>
      <c r="D26" s="30"/>
      <c r="E26" s="30"/>
      <c r="F26" s="4"/>
      <c r="G26" s="38" t="s">
        <v>13</v>
      </c>
      <c r="H26" s="30"/>
      <c r="I26" s="30"/>
    </row>
    <row r="27" customFormat="false" ht="15.75" hidden="false" customHeight="false" outlineLevel="0" collapsed="false">
      <c r="A27" s="2"/>
      <c r="C27" s="38" t="s">
        <v>14</v>
      </c>
      <c r="D27" s="30"/>
      <c r="E27" s="30"/>
      <c r="F27" s="32"/>
      <c r="G27" s="38" t="s">
        <v>14</v>
      </c>
      <c r="H27" s="30"/>
      <c r="I27" s="30"/>
    </row>
    <row r="28" customFormat="false" ht="15" hidden="false" customHeight="false" outlineLevel="0" collapsed="false">
      <c r="A28" s="2"/>
      <c r="D28" s="33"/>
      <c r="E28" s="33"/>
      <c r="F28" s="32"/>
      <c r="H28" s="33"/>
      <c r="I28" s="33"/>
    </row>
    <row r="29" customFormat="false" ht="15.75" hidden="false" customHeight="false" outlineLevel="0" collapsed="false">
      <c r="A29" s="2"/>
      <c r="B29" s="2"/>
      <c r="C29" s="38" t="s">
        <v>15</v>
      </c>
      <c r="D29" s="34"/>
      <c r="E29" s="34"/>
      <c r="F29" s="32"/>
      <c r="G29" s="38" t="s">
        <v>15</v>
      </c>
      <c r="H29" s="34"/>
      <c r="I29" s="34"/>
      <c r="J29" s="2"/>
      <c r="K29" s="2"/>
    </row>
    <row r="30" s="2" customFormat="true" ht="15" hidden="false" customHeight="false" outlineLevel="0" collapsed="false">
      <c r="D30" s="43" t="s">
        <v>16</v>
      </c>
      <c r="E30" s="43"/>
      <c r="F30" s="32"/>
      <c r="H30" s="43" t="s">
        <v>16</v>
      </c>
      <c r="I30" s="43"/>
    </row>
    <row r="31" customFormat="false" ht="15" hidden="false" customHeight="false" outlineLevel="0" collapsed="false">
      <c r="A31" s="2"/>
      <c r="B31" s="2"/>
      <c r="C31" s="2"/>
      <c r="D31" s="33"/>
      <c r="E31" s="33"/>
      <c r="F31" s="32"/>
      <c r="H31" s="33"/>
      <c r="I31" s="33"/>
    </row>
    <row r="32" customFormat="false" ht="15.75" hidden="false" customHeight="false" outlineLevel="0" collapsed="false">
      <c r="A32" s="2"/>
      <c r="B32" s="2"/>
      <c r="C32" s="38" t="s">
        <v>17</v>
      </c>
      <c r="D32" s="34"/>
      <c r="E32" s="34"/>
      <c r="F32" s="32"/>
      <c r="G32" s="38" t="s">
        <v>17</v>
      </c>
      <c r="H32" s="34"/>
      <c r="I32" s="34"/>
      <c r="J32" s="2"/>
      <c r="K32" s="2"/>
    </row>
  </sheetData>
  <sheetProtection sheet="true" objects="true" scenarios="true"/>
  <mergeCells count="33">
    <mergeCell ref="A1:J1"/>
    <mergeCell ref="A2:D2"/>
    <mergeCell ref="E2:J2"/>
    <mergeCell ref="A3:J3"/>
    <mergeCell ref="A4:B5"/>
    <mergeCell ref="C4:C5"/>
    <mergeCell ref="D4:D5"/>
    <mergeCell ref="E4:F4"/>
    <mergeCell ref="G4:H4"/>
    <mergeCell ref="I4:J4"/>
    <mergeCell ref="A6:B6"/>
    <mergeCell ref="A7:B7"/>
    <mergeCell ref="A8:B8"/>
    <mergeCell ref="A9:B9"/>
    <mergeCell ref="A11:D11"/>
    <mergeCell ref="A12:D12"/>
    <mergeCell ref="A13:D13"/>
    <mergeCell ref="E13:H13"/>
    <mergeCell ref="A15:D15"/>
    <mergeCell ref="E15:H15"/>
    <mergeCell ref="B17:D17"/>
    <mergeCell ref="H18:I19"/>
    <mergeCell ref="H20:I20"/>
    <mergeCell ref="H22:I22"/>
    <mergeCell ref="H23:I24"/>
    <mergeCell ref="D26:E27"/>
    <mergeCell ref="H26:I27"/>
    <mergeCell ref="D29:E29"/>
    <mergeCell ref="H29:I29"/>
    <mergeCell ref="D30:E30"/>
    <mergeCell ref="H30:I30"/>
    <mergeCell ref="D32:E32"/>
    <mergeCell ref="H32:I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" activeCellId="0" sqref="D21"/>
    </sheetView>
  </sheetViews>
  <sheetFormatPr defaultRowHeight="15"/>
  <cols>
    <col collapsed="false" hidden="false" max="2" min="2" style="0" width="39.5510204081633"/>
    <col collapsed="false" hidden="false" max="3" min="3" style="0" width="13.2295918367347"/>
    <col collapsed="false" hidden="false" max="4" min="4" style="0" width="20.6530612244898"/>
    <col collapsed="false" hidden="false" max="5" min="5" style="0" width="23.219387755102"/>
    <col collapsed="false" hidden="false" max="8" min="6" style="0" width="22.4081632653061"/>
    <col collapsed="false" hidden="false" max="9" min="9" style="0" width="21.5969387755102"/>
    <col collapsed="false" hidden="false" max="10" min="10" style="0" width="21.3265306122449"/>
    <col collapsed="false" hidden="false" max="14" min="11" style="0" width="8.77551020408163"/>
    <col collapsed="false" hidden="false" max="15" min="15" style="0" width="20.25"/>
    <col collapsed="false" hidden="false" max="16" min="16" style="0" width="19.5714285714286"/>
    <col collapsed="false" hidden="false" max="1025" min="17" style="0" width="8.36734693877551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2.5" hidden="false" customHeight="true" outlineLevel="0" collapsed="false">
      <c r="A2" s="7" t="s">
        <v>18</v>
      </c>
      <c r="B2" s="7"/>
      <c r="C2" s="7"/>
      <c r="D2" s="7"/>
      <c r="E2" s="182"/>
      <c r="F2" s="182"/>
      <c r="G2" s="182"/>
      <c r="H2" s="182"/>
      <c r="I2" s="182"/>
      <c r="J2" s="182"/>
    </row>
    <row r="3" customFormat="false" ht="82.5" hidden="false" customHeight="true" outlineLevel="0" collapsed="false">
      <c r="A3" s="47" t="s">
        <v>72</v>
      </c>
      <c r="B3" s="47"/>
      <c r="C3" s="47"/>
      <c r="D3" s="47"/>
      <c r="E3" s="47"/>
      <c r="F3" s="47"/>
      <c r="G3" s="47"/>
      <c r="H3" s="47"/>
      <c r="I3" s="47"/>
      <c r="J3" s="47"/>
    </row>
    <row r="4" customFormat="false" ht="15.75" hidden="false" customHeight="true" outlineLevel="0" collapsed="false">
      <c r="A4" s="49" t="s">
        <v>20</v>
      </c>
      <c r="B4" s="49"/>
      <c r="C4" s="49" t="s">
        <v>21</v>
      </c>
      <c r="D4" s="49" t="s">
        <v>22</v>
      </c>
      <c r="E4" s="50" t="s">
        <v>23</v>
      </c>
      <c r="F4" s="50"/>
      <c r="G4" s="50" t="s">
        <v>24</v>
      </c>
      <c r="H4" s="50"/>
      <c r="I4" s="50" t="s">
        <v>25</v>
      </c>
      <c r="J4" s="50"/>
    </row>
    <row r="5" customFormat="false" ht="45.75" hidden="false" customHeight="false" outlineLevel="0" collapsed="false">
      <c r="A5" s="49"/>
      <c r="B5" s="49"/>
      <c r="C5" s="49"/>
      <c r="D5" s="49"/>
      <c r="E5" s="50" t="s">
        <v>26</v>
      </c>
      <c r="F5" s="50" t="s">
        <v>48</v>
      </c>
      <c r="G5" s="50" t="s">
        <v>28</v>
      </c>
      <c r="H5" s="50" t="s">
        <v>29</v>
      </c>
      <c r="I5" s="103" t="s">
        <v>26</v>
      </c>
      <c r="J5" s="103" t="s">
        <v>48</v>
      </c>
    </row>
    <row r="6" customFormat="false" ht="30" hidden="false" customHeight="true" outlineLevel="0" collapsed="false">
      <c r="A6" s="183" t="s">
        <v>73</v>
      </c>
      <c r="B6" s="183"/>
      <c r="C6" s="156" t="n">
        <v>1</v>
      </c>
      <c r="D6" s="55" t="s">
        <v>35</v>
      </c>
      <c r="E6" s="107"/>
      <c r="F6" s="157"/>
      <c r="G6" s="108"/>
      <c r="H6" s="108"/>
      <c r="I6" s="159" t="n">
        <f aca="false">ROUND(ROUND(E6,2)*(1+G6),2)</f>
        <v>0</v>
      </c>
      <c r="J6" s="159" t="n">
        <f aca="false">ROUND(ROUND(F6,2)*(1+H6),2)</f>
        <v>0</v>
      </c>
    </row>
    <row r="7" customFormat="false" ht="27" hidden="false" customHeight="true" outlineLevel="0" collapsed="false">
      <c r="A7" s="187" t="s">
        <v>74</v>
      </c>
      <c r="B7" s="187"/>
      <c r="C7" s="160" t="n">
        <v>1</v>
      </c>
      <c r="D7" s="65" t="s">
        <v>35</v>
      </c>
      <c r="E7" s="113"/>
      <c r="F7" s="113"/>
      <c r="G7" s="114"/>
      <c r="H7" s="114"/>
      <c r="I7" s="159" t="n">
        <f aca="false">ROUND(ROUND(E7,2)*(1+G7),2)</f>
        <v>0</v>
      </c>
      <c r="J7" s="159" t="n">
        <f aca="false">ROUND(ROUND(F7,2)*(1+H7),2)</f>
        <v>0</v>
      </c>
    </row>
    <row r="8" customFormat="false" ht="28.5" hidden="false" customHeight="true" outlineLevel="0" collapsed="false">
      <c r="A8" s="187" t="s">
        <v>75</v>
      </c>
      <c r="B8" s="187"/>
      <c r="C8" s="160" t="n">
        <v>0</v>
      </c>
      <c r="D8" s="65" t="s">
        <v>35</v>
      </c>
      <c r="E8" s="113"/>
      <c r="F8" s="157"/>
      <c r="G8" s="114"/>
      <c r="H8" s="114"/>
      <c r="I8" s="159" t="n">
        <f aca="false">ROUND(ROUND(E8,2)*(1+G8),2)</f>
        <v>0</v>
      </c>
      <c r="J8" s="159" t="n">
        <f aca="false">ROUND(ROUND(F8,2)*(1+H8),2)</f>
        <v>0</v>
      </c>
    </row>
    <row r="9" customFormat="false" ht="39.75" hidden="false" customHeight="true" outlineLevel="0" collapsed="false">
      <c r="A9" s="15" t="s">
        <v>76</v>
      </c>
      <c r="B9" s="15"/>
      <c r="C9" s="160" t="n">
        <v>0</v>
      </c>
      <c r="D9" s="188" t="s">
        <v>35</v>
      </c>
      <c r="E9" s="113"/>
      <c r="F9" s="113"/>
      <c r="G9" s="114"/>
      <c r="H9" s="114"/>
      <c r="I9" s="159" t="n">
        <f aca="false">ROUND(ROUND(E9,2)*(1+G9),2)</f>
        <v>0</v>
      </c>
      <c r="J9" s="159" t="n">
        <f aca="false">ROUND(ROUND(F9,2)*(1+H9),2)</f>
        <v>0</v>
      </c>
    </row>
    <row r="10" customFormat="false" ht="15" hidden="false" customHeight="false" outlineLevel="0" collapsed="false">
      <c r="A10" s="193" t="s">
        <v>63</v>
      </c>
      <c r="B10" s="194"/>
      <c r="C10" s="160"/>
      <c r="D10" s="195"/>
      <c r="E10" s="113"/>
      <c r="F10" s="157"/>
      <c r="G10" s="114"/>
      <c r="H10" s="114"/>
      <c r="I10" s="159" t="n">
        <f aca="false">ROUND(ROUND(E10,2)*(1+G10),2)</f>
        <v>0</v>
      </c>
      <c r="J10" s="159" t="n">
        <f aca="false">ROUND(ROUND(F10,2)*(1+H10),2)</f>
        <v>0</v>
      </c>
    </row>
    <row r="11" customFormat="false" ht="15.75" hidden="false" customHeight="false" outlineLevel="0" collapsed="false">
      <c r="A11" s="196" t="s">
        <v>63</v>
      </c>
      <c r="B11" s="197"/>
      <c r="C11" s="165"/>
      <c r="D11" s="198"/>
      <c r="E11" s="123"/>
      <c r="F11" s="123"/>
      <c r="G11" s="124"/>
      <c r="H11" s="124"/>
      <c r="I11" s="199" t="n">
        <f aca="false">ROUND(ROUND(E11,2)*(1+G11),2)</f>
        <v>0</v>
      </c>
      <c r="J11" s="199" t="n">
        <f aca="false">ROUND(ROUND(F11,2)*(1+H11),2)</f>
        <v>0</v>
      </c>
    </row>
    <row r="12" customFormat="false" ht="15" hidden="false" customHeight="false" outlineLevel="0" collapsed="false">
      <c r="A12" s="168"/>
      <c r="B12" s="168"/>
      <c r="C12" s="168"/>
      <c r="D12" s="168"/>
      <c r="E12" s="168"/>
      <c r="F12" s="168"/>
      <c r="G12" s="168"/>
      <c r="H12" s="168"/>
      <c r="I12" s="127"/>
      <c r="J12" s="168"/>
    </row>
    <row r="13" customFormat="false" ht="15.75" hidden="false" customHeight="false" outlineLevel="0" collapsed="false">
      <c r="A13" s="168"/>
      <c r="B13" s="168"/>
      <c r="C13" s="168"/>
      <c r="D13" s="168"/>
      <c r="E13" s="168"/>
      <c r="F13" s="168"/>
      <c r="G13" s="168"/>
      <c r="H13" s="168"/>
      <c r="I13" s="168"/>
      <c r="J13" s="168"/>
    </row>
    <row r="14" customFormat="false" ht="30.75" hidden="false" customHeight="false" outlineLevel="0" collapsed="false">
      <c r="A14" s="200"/>
      <c r="B14" s="200"/>
      <c r="C14" s="200"/>
      <c r="D14" s="200"/>
      <c r="E14" s="50" t="s">
        <v>38</v>
      </c>
      <c r="F14" s="50" t="s">
        <v>39</v>
      </c>
      <c r="G14" s="50" t="s">
        <v>40</v>
      </c>
      <c r="H14" s="50" t="s">
        <v>41</v>
      </c>
      <c r="I14" s="50" t="s">
        <v>42</v>
      </c>
      <c r="J14" s="50" t="s">
        <v>43</v>
      </c>
    </row>
    <row r="15" customFormat="false" ht="15.75" hidden="false" customHeight="false" outlineLevel="0" collapsed="false">
      <c r="A15" s="81" t="s">
        <v>44</v>
      </c>
      <c r="B15" s="81"/>
      <c r="C15" s="81"/>
      <c r="D15" s="81"/>
      <c r="E15" s="201" t="n">
        <f aca="false">ROUND(ROUND($C$6,2)*ROUND(E6,2),0)+ ROUND(ROUND($C$7,2)*ROUND(E7,2),0)+ ROUND(ROUND($C$8,2)*ROUND(E8,2),0)+ ROUND(ROUND($C$9,2)*ROUND(E9,2),0)+ ROUND(ROUND($C$10,2)*ROUND(E10,2),0)+ ROUND(ROUND($C$11,2)*ROUND(E11,2),0)</f>
        <v>0</v>
      </c>
      <c r="F15" s="201" t="n">
        <f aca="false">ROUND(ROUND($C$6,2)*ROUND(F6,2),0)+ ROUND(ROUND($C$7,2)*ROUND(F7,2),0)+ ROUND(ROUND($C$8,2)*ROUND(F8,2),0)+ ROUND(ROUND($C$9,2)*ROUND(F9,2),0)+ ROUND(ROUND($C$10,2)*ROUND(F10,2),0)+ ROUND(ROUND($C$11,2)*ROUND(F11,2),0)</f>
        <v>0</v>
      </c>
      <c r="G15" s="201" t="n">
        <f aca="false">ROUND(ROUND($C$6,2)*I6,0)+ ROUND(ROUND($C$7,2)*I7,0)+ ROUND(ROUND($C$8,2)*I8,0)+ ROUND(ROUND($C$9,2)*I9,0)+ ROUND(ROUND($C$10,2)*I10,0)+ ROUND(ROUND($C$11,2)*I11,0)</f>
        <v>0</v>
      </c>
      <c r="H15" s="201" t="n">
        <f aca="false">ROUND(ROUND($C$6,2)*J6,0)+ ROUND(ROUND($C$7,2)*J7,0)+ ROUND(ROUND($C$8,2)*J8,0)+ ROUND(ROUND($C$9,2)*J9,0)+ ROUND(ROUND($C$10,2)*J10,0)+ ROUND(ROUND($C$11,2)*J11,0)</f>
        <v>0</v>
      </c>
      <c r="I15" s="82" t="n">
        <f aca="false">E15+F15</f>
        <v>0</v>
      </c>
      <c r="J15" s="82" t="n">
        <f aca="false">G15+H15</f>
        <v>0</v>
      </c>
    </row>
    <row r="16" customFormat="false" ht="15.75" hidden="false" customHeight="false" outlineLevel="0" collapsed="false">
      <c r="A16" s="84" t="s">
        <v>45</v>
      </c>
      <c r="B16" s="84"/>
      <c r="C16" s="84"/>
      <c r="D16" s="84"/>
      <c r="E16" s="202"/>
      <c r="F16" s="203"/>
      <c r="G16" s="203"/>
      <c r="H16" s="203"/>
      <c r="I16" s="204"/>
      <c r="J16" s="204"/>
    </row>
    <row r="17" customFormat="false" ht="15.75" hidden="false" customHeight="false" outlineLevel="0" collapsed="false">
      <c r="A17" s="168"/>
      <c r="B17" s="168"/>
      <c r="C17" s="168"/>
      <c r="D17" s="168"/>
      <c r="E17" s="168"/>
      <c r="F17" s="168"/>
      <c r="G17" s="168"/>
      <c r="H17" s="168"/>
      <c r="I17" s="168"/>
      <c r="J17" s="168"/>
    </row>
    <row r="18" customFormat="false" ht="15.75" hidden="false" customHeight="false" outlineLevel="0" collapsed="false">
      <c r="A18" s="88" t="s">
        <v>46</v>
      </c>
      <c r="B18" s="88"/>
      <c r="C18" s="88"/>
      <c r="D18" s="88"/>
      <c r="E18" s="89"/>
      <c r="F18" s="89"/>
      <c r="G18" s="89"/>
      <c r="H18" s="89"/>
      <c r="I18" s="90" t="n">
        <f aca="false">I15+I16</f>
        <v>0</v>
      </c>
      <c r="J18" s="90" t="n">
        <f aca="false">J15+J16</f>
        <v>0</v>
      </c>
    </row>
    <row r="19" customFormat="false" ht="15" hidden="false" customHeight="false" outlineLevel="0" collapsed="false">
      <c r="A19" s="38"/>
      <c r="B19" s="38"/>
      <c r="C19" s="41"/>
      <c r="D19" s="41"/>
      <c r="E19" s="41"/>
      <c r="F19" s="2"/>
      <c r="G19" s="2"/>
      <c r="H19" s="2"/>
      <c r="I19" s="2"/>
      <c r="J19" s="2"/>
    </row>
    <row r="20" customFormat="false" ht="15.75" hidden="false" customHeight="false" outlineLevel="0" collapsed="false">
      <c r="A20" s="26" t="s">
        <v>8</v>
      </c>
      <c r="B20" s="27"/>
      <c r="C20" s="27"/>
      <c r="D20" s="94"/>
      <c r="E20" s="94"/>
      <c r="F20" s="2"/>
      <c r="G20" s="2"/>
      <c r="H20" s="2"/>
      <c r="I20" s="2"/>
      <c r="J20" s="2"/>
    </row>
    <row r="21" customFormat="false" ht="15" hidden="false" customHeight="false" outlineLevel="0" collapsed="false">
      <c r="A21" s="2"/>
      <c r="B21" s="2"/>
      <c r="C21" s="38"/>
      <c r="D21" s="2"/>
      <c r="E21" s="4"/>
      <c r="F21" s="2"/>
      <c r="G21" s="2"/>
      <c r="H21" s="30"/>
      <c r="I21" s="30"/>
      <c r="J21" s="2"/>
    </row>
    <row r="22" customFormat="false" ht="15.75" hidden="false" customHeight="false" outlineLevel="0" collapsed="false">
      <c r="A22" s="2"/>
      <c r="B22" s="2"/>
      <c r="C22" s="38"/>
      <c r="D22" s="32"/>
      <c r="E22" s="32"/>
      <c r="F22" s="32"/>
      <c r="G22" s="32"/>
      <c r="H22" s="30"/>
      <c r="I22" s="30"/>
      <c r="J22" s="2"/>
    </row>
    <row r="23" customFormat="false" ht="15" hidden="false" customHeight="false" outlineLevel="0" collapsed="false">
      <c r="A23" s="2"/>
      <c r="B23" s="2"/>
      <c r="C23" s="2"/>
      <c r="D23" s="142"/>
      <c r="E23" s="142"/>
      <c r="F23" s="32"/>
      <c r="G23" s="32"/>
      <c r="H23" s="43" t="s">
        <v>9</v>
      </c>
      <c r="I23" s="43"/>
      <c r="J23" s="2"/>
    </row>
    <row r="24" customFormat="false" ht="15" hidden="false" customHeight="false" outlineLevel="0" collapsed="false">
      <c r="A24" s="2"/>
      <c r="B24" s="2"/>
      <c r="C24" s="2"/>
      <c r="D24" s="32"/>
      <c r="E24" s="32"/>
      <c r="F24" s="32"/>
      <c r="G24" s="32"/>
      <c r="H24" s="2"/>
      <c r="I24" s="2"/>
      <c r="J24" s="2"/>
    </row>
    <row r="25" customFormat="false" ht="15.75" hidden="false" customHeight="false" outlineLevel="0" collapsed="false">
      <c r="A25" s="2"/>
      <c r="B25" s="2"/>
      <c r="C25" s="2"/>
      <c r="D25" s="142"/>
      <c r="E25" s="142"/>
      <c r="F25" s="32"/>
      <c r="G25" s="32"/>
      <c r="H25" s="34"/>
      <c r="I25" s="34"/>
      <c r="J25" s="2"/>
    </row>
    <row r="26" customFormat="false" ht="15" hidden="false" customHeight="true" outlineLevel="0" collapsed="false">
      <c r="A26" s="2"/>
      <c r="B26" s="2"/>
      <c r="C26" s="38"/>
      <c r="D26" s="32"/>
      <c r="E26" s="32"/>
      <c r="F26" s="32"/>
      <c r="G26" s="32"/>
      <c r="H26" s="35" t="s">
        <v>10</v>
      </c>
      <c r="I26" s="35"/>
      <c r="J26" s="31"/>
    </row>
    <row r="27" customFormat="false" ht="15" hidden="false" customHeight="false" outlineLevel="0" collapsed="false">
      <c r="A27" s="2"/>
      <c r="B27" s="2"/>
      <c r="C27" s="2"/>
      <c r="D27" s="4"/>
      <c r="E27" s="2"/>
      <c r="F27" s="4"/>
      <c r="G27" s="4"/>
      <c r="H27" s="35"/>
      <c r="I27" s="35"/>
      <c r="J27" s="2"/>
    </row>
    <row r="28" customFormat="false" ht="15" hidden="false" customHeight="false" outlineLevel="0" collapsed="false">
      <c r="A28" s="2"/>
      <c r="B28" s="38" t="s">
        <v>11</v>
      </c>
      <c r="C28" s="2"/>
      <c r="D28" s="2"/>
      <c r="E28" s="2"/>
      <c r="F28" s="4"/>
      <c r="G28" s="4"/>
      <c r="H28" s="97"/>
      <c r="I28" s="97"/>
      <c r="J28" s="2"/>
    </row>
    <row r="29" customFormat="false" ht="15" hidden="false" customHeight="false" outlineLevel="0" collapsed="false">
      <c r="A29" s="2"/>
      <c r="B29" s="2"/>
      <c r="C29" s="38" t="s">
        <v>12</v>
      </c>
      <c r="D29" s="30"/>
      <c r="E29" s="30"/>
      <c r="F29" s="4"/>
      <c r="G29" s="38" t="s">
        <v>13</v>
      </c>
      <c r="H29" s="30"/>
      <c r="I29" s="30"/>
      <c r="J29" s="205"/>
    </row>
    <row r="30" customFormat="false" ht="15.75" hidden="false" customHeight="false" outlineLevel="0" collapsed="false">
      <c r="A30" s="2"/>
      <c r="B30" s="2"/>
      <c r="C30" s="38" t="s">
        <v>14</v>
      </c>
      <c r="D30" s="30"/>
      <c r="E30" s="30"/>
      <c r="F30" s="32"/>
      <c r="G30" s="38" t="s">
        <v>14</v>
      </c>
      <c r="H30" s="30"/>
      <c r="I30" s="30"/>
      <c r="J30" s="2"/>
    </row>
    <row r="31" customFormat="false" ht="15" hidden="false" customHeight="false" outlineLevel="0" collapsed="false">
      <c r="A31" s="2"/>
      <c r="B31" s="2"/>
      <c r="C31" s="2"/>
      <c r="D31" s="33"/>
      <c r="E31" s="33"/>
      <c r="F31" s="32"/>
      <c r="G31" s="2"/>
      <c r="H31" s="33"/>
      <c r="I31" s="33"/>
      <c r="J31" s="2"/>
    </row>
    <row r="32" customFormat="false" ht="15.75" hidden="false" customHeight="false" outlineLevel="0" collapsed="false">
      <c r="A32" s="2"/>
      <c r="B32" s="2"/>
      <c r="C32" s="38" t="s">
        <v>15</v>
      </c>
      <c r="D32" s="34"/>
      <c r="E32" s="34"/>
      <c r="F32" s="32"/>
      <c r="G32" s="38" t="s">
        <v>15</v>
      </c>
      <c r="H32" s="34"/>
      <c r="I32" s="34"/>
      <c r="J32" s="2"/>
    </row>
    <row r="33" customFormat="false" ht="15" hidden="false" customHeight="false" outlineLevel="0" collapsed="false">
      <c r="A33" s="2"/>
      <c r="B33" s="2"/>
      <c r="C33" s="2"/>
      <c r="D33" s="43" t="s">
        <v>16</v>
      </c>
      <c r="E33" s="43"/>
      <c r="F33" s="32"/>
      <c r="G33" s="2"/>
      <c r="H33" s="43" t="s">
        <v>16</v>
      </c>
      <c r="I33" s="43"/>
      <c r="J33" s="2"/>
    </row>
    <row r="34" customFormat="false" ht="15" hidden="false" customHeight="false" outlineLevel="0" collapsed="false">
      <c r="A34" s="2"/>
      <c r="B34" s="2"/>
      <c r="C34" s="2"/>
      <c r="D34" s="33"/>
      <c r="E34" s="33"/>
      <c r="F34" s="32"/>
      <c r="G34" s="2"/>
      <c r="H34" s="33"/>
      <c r="I34" s="33"/>
      <c r="J34" s="2"/>
    </row>
    <row r="35" customFormat="false" ht="15.75" hidden="false" customHeight="false" outlineLevel="0" collapsed="false">
      <c r="A35" s="2"/>
      <c r="B35" s="2"/>
      <c r="C35" s="38" t="s">
        <v>17</v>
      </c>
      <c r="D35" s="34"/>
      <c r="E35" s="34"/>
      <c r="F35" s="32"/>
      <c r="G35" s="38" t="s">
        <v>17</v>
      </c>
      <c r="H35" s="34"/>
      <c r="I35" s="34"/>
      <c r="J35" s="2"/>
    </row>
  </sheetData>
  <sheetProtection sheet="true" objects="true" scenarios="true"/>
  <mergeCells count="32">
    <mergeCell ref="A1:J1"/>
    <mergeCell ref="A2:D2"/>
    <mergeCell ref="E2:J2"/>
    <mergeCell ref="A3:J3"/>
    <mergeCell ref="A4:B5"/>
    <mergeCell ref="C4:C5"/>
    <mergeCell ref="D4:D5"/>
    <mergeCell ref="E4:F4"/>
    <mergeCell ref="G4:H4"/>
    <mergeCell ref="I4:J4"/>
    <mergeCell ref="A6:B6"/>
    <mergeCell ref="A7:B7"/>
    <mergeCell ref="A8:B8"/>
    <mergeCell ref="A9:B9"/>
    <mergeCell ref="A14:D14"/>
    <mergeCell ref="A15:D15"/>
    <mergeCell ref="A16:D16"/>
    <mergeCell ref="A18:D18"/>
    <mergeCell ref="E18:H18"/>
    <mergeCell ref="B20:C20"/>
    <mergeCell ref="H21:I22"/>
    <mergeCell ref="H23:I23"/>
    <mergeCell ref="H25:I25"/>
    <mergeCell ref="H26:I27"/>
    <mergeCell ref="D29:E30"/>
    <mergeCell ref="H29:I30"/>
    <mergeCell ref="D32:E32"/>
    <mergeCell ref="H32:I32"/>
    <mergeCell ref="D33:E33"/>
    <mergeCell ref="H33:I33"/>
    <mergeCell ref="D35:E35"/>
    <mergeCell ref="H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2016-12-21T09:47:27Z</dcterms:created>
  <dc:creator>Rózsa Ágnes</dc:creator>
  <dc:description/>
  <dc:language>en-US</dc:language>
  <cp:lastModifiedBy/>
  <cp:lastPrinted>2017-08-11T07:45:34Z</cp:lastPrinted>
  <dcterms:modified xsi:type="dcterms:W3CDTF">2018-02-12T05:24:41Z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